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12" documentId="8_{2B0CC27C-2594-4A28-B02D-82E23618865B}" xr6:coauthVersionLast="47" xr6:coauthVersionMax="47" xr10:uidLastSave="{A84C751C-A7CA-413C-80C9-17BDF551DFE4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</calcChain>
</file>

<file path=xl/sharedStrings.xml><?xml version="1.0" encoding="utf-8"?>
<sst xmlns="http://schemas.openxmlformats.org/spreadsheetml/2006/main" count="53" uniqueCount="17">
  <si>
    <t>Source : OCDE 2022 (Dernière mise à jour : 12 novembre 2024)</t>
  </si>
  <si>
    <t>Figure : Évolution du ratio des examens IRM / (IRM + CT) entre 2016 et 2022, par pays</t>
  </si>
  <si>
    <t>Périmètre d'inclusion : tous les examens IRM et CT réalisés dans le secteur hospitalier et dans le secteur extrahospitalier</t>
  </si>
  <si>
    <t>Période de référence : 2016-2022</t>
  </si>
  <si>
    <t>Année</t>
  </si>
  <si>
    <t>Pays</t>
  </si>
  <si>
    <t>Belgique (BE)</t>
  </si>
  <si>
    <t>France (FR)</t>
  </si>
  <si>
    <t>Allemagne (DE)</t>
  </si>
  <si>
    <t>Luxembourg (LU)</t>
  </si>
  <si>
    <t>Suisse (CH)</t>
  </si>
  <si>
    <t>Pays-Bas (NL)</t>
  </si>
  <si>
    <t xml:space="preserve">Nombre d'examens CT réalisés pour 1000 habitants
</t>
  </si>
  <si>
    <t>Nombre d'examens IRM réalisés pour 1000 habitants</t>
  </si>
  <si>
    <t>Ratio IRM/ (IRM+CT)</t>
  </si>
  <si>
    <t>Unité : Rapport du nombre d'examens IRM sur le total d'examens IRM et CT réalisés</t>
  </si>
  <si>
    <t>Référence : Carte sanitaire 2023, fascicule 3 : Délais d'attente pour les examens d'imagerie médicale au Luxembourg, page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</si>
</sst>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0"/>
      <name val="HelveticaNeueLT Std"/>
    </font>
    <font>
      <b/>
      <sz val="11"/>
      <color theme="0"/>
      <name val="HelveticaNeue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  <xf numFmtId="9" fontId="0" fillId="3" borderId="7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Normal" xfId="0" builtinId="0" customBuiltin="1"/>
  </cellStyles>
  <dxfs count="10">
    <dxf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NeueLT Std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28575</xdr:rowOff>
    </xdr:from>
    <xdr:to>
      <xdr:col>18</xdr:col>
      <xdr:colOff>381000</xdr:colOff>
      <xdr:row>42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6CA4CB-1DFB-00D7-F344-D71D5AF27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57350"/>
          <a:ext cx="1117282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1B150A-0956-4A1F-8469-2CAD31F1054E}" name="Tableau1" displayName="Tableau1" ref="B45:F87" totalsRowShown="0" headerRowDxfId="9" dataDxfId="7" headerRowBorderDxfId="8" tableBorderDxfId="6" totalsRowBorderDxfId="5">
  <autoFilter ref="B45:F87" xr:uid="{A71B150A-0956-4A1F-8469-2CAD31F1054E}"/>
  <tableColumns count="5">
    <tableColumn id="1" xr3:uid="{6FF3A41F-5AB4-403C-B69A-A4712E70AF8D}" name="Pays" dataDxfId="4"/>
    <tableColumn id="2" xr3:uid="{80352352-8E74-455B-86E5-365EE601C706}" name="Année" dataDxfId="3"/>
    <tableColumn id="3" xr3:uid="{2BBA1F64-5DC0-4A6F-BFAE-9D29CCEB1FEB}" name="Nombre d'examens CT réalisés pour 1000 habitants_x000a_" dataDxfId="2"/>
    <tableColumn id="4" xr3:uid="{865383A1-8301-4FA9-8D76-41947B0CE741}" name="Nombre d'examens IRM réalisés pour 1000 habitants" dataDxfId="1"/>
    <tableColumn id="5" xr3:uid="{EA2BBD94-ED3F-4058-801A-106EEFF1C30D}" name="Ratio IRM/ (IRM+CT)" dataDxfId="0">
      <calculatedColumnFormula>(E46)/((D46+E46))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7"/>
  <sheetViews>
    <sheetView tabSelected="1" workbookViewId="0">
      <selection activeCell="B4" sqref="B4"/>
    </sheetView>
  </sheetViews>
  <sheetFormatPr baseColWidth="10" defaultColWidth="9" defaultRowHeight="14.25"/>
  <cols>
    <col min="2" max="2" width="14.625" customWidth="1"/>
    <col min="4" max="5" width="0" hidden="1" customWidth="1"/>
    <col min="6" max="6" width="10" customWidth="1"/>
  </cols>
  <sheetData>
    <row r="2" spans="2:13">
      <c r="B2" s="1" t="s">
        <v>1</v>
      </c>
      <c r="C2" s="2"/>
      <c r="D2" s="2"/>
      <c r="E2" s="2"/>
      <c r="F2" s="2"/>
      <c r="G2" s="2"/>
      <c r="H2" s="2"/>
      <c r="I2" s="2"/>
      <c r="J2" s="2"/>
    </row>
    <row r="3" spans="2:13">
      <c r="B3" s="3"/>
      <c r="C3" s="2"/>
      <c r="D3" s="2"/>
      <c r="E3" s="2"/>
      <c r="F3" s="2"/>
      <c r="G3" s="2"/>
      <c r="H3" s="2"/>
      <c r="I3" s="2"/>
      <c r="J3" s="2"/>
    </row>
    <row r="4" spans="2:13">
      <c r="B4" s="3" t="s">
        <v>16</v>
      </c>
      <c r="C4" s="2"/>
      <c r="D4" s="2"/>
      <c r="E4" s="2"/>
      <c r="F4" s="2"/>
      <c r="G4" s="2"/>
      <c r="H4" s="2"/>
      <c r="I4" s="2"/>
      <c r="J4" s="2"/>
    </row>
    <row r="5" spans="2:13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3">
      <c r="B6" s="3" t="s">
        <v>3</v>
      </c>
      <c r="C6" s="2"/>
      <c r="D6" s="2"/>
      <c r="E6" s="2"/>
      <c r="F6" s="2"/>
      <c r="G6" s="2"/>
      <c r="H6" s="2"/>
      <c r="I6" s="2"/>
      <c r="J6" s="2"/>
    </row>
    <row r="7" spans="2:13" ht="14.25" customHeight="1">
      <c r="B7" s="15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2:13">
      <c r="B8" s="3" t="s">
        <v>15</v>
      </c>
      <c r="C8" s="2"/>
      <c r="D8" s="2"/>
      <c r="E8" s="2"/>
      <c r="F8" s="2"/>
      <c r="G8" s="2"/>
      <c r="H8" s="2"/>
      <c r="I8" s="2"/>
      <c r="J8" s="2"/>
    </row>
    <row r="45" spans="2:6" ht="34.5" customHeight="1">
      <c r="B45" s="11" t="s">
        <v>5</v>
      </c>
      <c r="C45" s="12" t="s">
        <v>4</v>
      </c>
      <c r="D45" s="13" t="s">
        <v>12</v>
      </c>
      <c r="E45" s="14" t="s">
        <v>13</v>
      </c>
      <c r="F45" s="13" t="s">
        <v>14</v>
      </c>
    </row>
    <row r="46" spans="2:6">
      <c r="B46" s="5" t="s">
        <v>6</v>
      </c>
      <c r="C46" s="6">
        <v>2016</v>
      </c>
      <c r="D46" s="6">
        <v>200.3</v>
      </c>
      <c r="E46" s="7">
        <v>89.7</v>
      </c>
      <c r="F46" s="8">
        <f t="shared" ref="F46:F87" si="0">(E46)/((D46+E46))</f>
        <v>0.30931034482758624</v>
      </c>
    </row>
    <row r="47" spans="2:6">
      <c r="B47" s="5" t="s">
        <v>6</v>
      </c>
      <c r="C47" s="6">
        <v>2017</v>
      </c>
      <c r="D47" s="6">
        <v>201</v>
      </c>
      <c r="E47" s="7">
        <v>94.2</v>
      </c>
      <c r="F47" s="9">
        <f t="shared" si="0"/>
        <v>0.31910569105691061</v>
      </c>
    </row>
    <row r="48" spans="2:6">
      <c r="B48" s="5" t="s">
        <v>6</v>
      </c>
      <c r="C48" s="6">
        <v>2018</v>
      </c>
      <c r="D48" s="6">
        <v>202.3</v>
      </c>
      <c r="E48" s="7">
        <v>95.6</v>
      </c>
      <c r="F48" s="9">
        <f t="shared" si="0"/>
        <v>0.32091305807317894</v>
      </c>
    </row>
    <row r="49" spans="2:6">
      <c r="B49" s="5" t="s">
        <v>6</v>
      </c>
      <c r="C49" s="6">
        <v>2019</v>
      </c>
      <c r="D49" s="6">
        <v>205.3</v>
      </c>
      <c r="E49" s="7">
        <v>98.4</v>
      </c>
      <c r="F49" s="9">
        <f t="shared" si="0"/>
        <v>0.32400395126769838</v>
      </c>
    </row>
    <row r="50" spans="2:6">
      <c r="B50" s="5" t="s">
        <v>6</v>
      </c>
      <c r="C50" s="6">
        <v>2020</v>
      </c>
      <c r="D50" s="6">
        <v>205.6</v>
      </c>
      <c r="E50" s="7">
        <v>87.7</v>
      </c>
      <c r="F50" s="9">
        <f t="shared" si="0"/>
        <v>0.29901125127855438</v>
      </c>
    </row>
    <row r="51" spans="2:6">
      <c r="B51" s="5" t="s">
        <v>6</v>
      </c>
      <c r="C51" s="6">
        <v>2021</v>
      </c>
      <c r="D51" s="6">
        <v>223.9</v>
      </c>
      <c r="E51" s="7">
        <v>104.5</v>
      </c>
      <c r="F51" s="9">
        <f t="shared" si="0"/>
        <v>0.31820950060901343</v>
      </c>
    </row>
    <row r="52" spans="2:6">
      <c r="B52" s="5" t="s">
        <v>6</v>
      </c>
      <c r="C52" s="6">
        <v>2022</v>
      </c>
      <c r="D52" s="6">
        <v>225.9</v>
      </c>
      <c r="E52" s="7">
        <v>109.6</v>
      </c>
      <c r="F52" s="9">
        <f t="shared" si="0"/>
        <v>0.32667660208643812</v>
      </c>
    </row>
    <row r="53" spans="2:6">
      <c r="B53" s="5" t="s">
        <v>7</v>
      </c>
      <c r="C53" s="6">
        <v>2016</v>
      </c>
      <c r="D53" s="6">
        <v>194</v>
      </c>
      <c r="E53" s="7">
        <v>110.7</v>
      </c>
      <c r="F53" s="9">
        <f t="shared" si="0"/>
        <v>0.36330817197243193</v>
      </c>
    </row>
    <row r="54" spans="2:6">
      <c r="B54" s="5" t="s">
        <v>7</v>
      </c>
      <c r="C54" s="6">
        <v>2017</v>
      </c>
      <c r="D54" s="6">
        <v>189.6</v>
      </c>
      <c r="E54" s="7">
        <v>114</v>
      </c>
      <c r="F54" s="9">
        <f t="shared" si="0"/>
        <v>0.37549407114624506</v>
      </c>
    </row>
    <row r="55" spans="2:6">
      <c r="B55" s="5" t="s">
        <v>7</v>
      </c>
      <c r="C55" s="6">
        <v>2018</v>
      </c>
      <c r="D55" s="6">
        <v>195.2</v>
      </c>
      <c r="E55" s="7">
        <v>119.2</v>
      </c>
      <c r="F55" s="9">
        <f t="shared" si="0"/>
        <v>0.37913486005089064</v>
      </c>
    </row>
    <row r="56" spans="2:6">
      <c r="B56" s="5" t="s">
        <v>7</v>
      </c>
      <c r="C56" s="6">
        <v>2019</v>
      </c>
      <c r="D56" s="6">
        <v>198.6</v>
      </c>
      <c r="E56" s="7">
        <v>122.8</v>
      </c>
      <c r="F56" s="9">
        <f t="shared" si="0"/>
        <v>0.3820784069695084</v>
      </c>
    </row>
    <row r="57" spans="2:6">
      <c r="B57" s="5" t="s">
        <v>7</v>
      </c>
      <c r="C57" s="6">
        <v>2020</v>
      </c>
      <c r="D57" s="6">
        <v>197.5</v>
      </c>
      <c r="E57" s="7">
        <v>117.2</v>
      </c>
      <c r="F57" s="9">
        <f t="shared" si="0"/>
        <v>0.37241817604067368</v>
      </c>
    </row>
    <row r="58" spans="2:6">
      <c r="B58" s="5" t="s">
        <v>7</v>
      </c>
      <c r="C58" s="6">
        <v>2021</v>
      </c>
      <c r="D58" s="6">
        <v>217.5</v>
      </c>
      <c r="E58" s="7">
        <v>136.19999999999999</v>
      </c>
      <c r="F58" s="9">
        <f t="shared" si="0"/>
        <v>0.38507209499575912</v>
      </c>
    </row>
    <row r="59" spans="2:6">
      <c r="B59" s="5" t="s">
        <v>7</v>
      </c>
      <c r="C59" s="6">
        <v>2022</v>
      </c>
      <c r="D59" s="6">
        <v>223.2</v>
      </c>
      <c r="E59" s="7">
        <v>143.30000000000001</v>
      </c>
      <c r="F59" s="9">
        <f t="shared" si="0"/>
        <v>0.39099590723055938</v>
      </c>
    </row>
    <row r="60" spans="2:6">
      <c r="B60" s="5" t="s">
        <v>8</v>
      </c>
      <c r="C60" s="6">
        <v>2016</v>
      </c>
      <c r="D60" s="6">
        <v>148.5</v>
      </c>
      <c r="E60" s="7">
        <v>143.4</v>
      </c>
      <c r="F60" s="9">
        <f t="shared" si="0"/>
        <v>0.49126413155190141</v>
      </c>
    </row>
    <row r="61" spans="2:6">
      <c r="B61" s="5" t="s">
        <v>8</v>
      </c>
      <c r="C61" s="6">
        <v>2017</v>
      </c>
      <c r="D61" s="6">
        <v>139.9</v>
      </c>
      <c r="E61" s="7">
        <v>140.80000000000001</v>
      </c>
      <c r="F61" s="9">
        <f t="shared" si="0"/>
        <v>0.50160313501959386</v>
      </c>
    </row>
    <row r="62" spans="2:6">
      <c r="B62" s="5" t="s">
        <v>8</v>
      </c>
      <c r="C62" s="6">
        <v>2018</v>
      </c>
      <c r="D62" s="6">
        <v>144.69999999999999</v>
      </c>
      <c r="E62" s="7">
        <v>145.1</v>
      </c>
      <c r="F62" s="9">
        <f t="shared" si="0"/>
        <v>0.50069013112491378</v>
      </c>
    </row>
    <row r="63" spans="2:6">
      <c r="B63" s="5" t="s">
        <v>8</v>
      </c>
      <c r="C63" s="6">
        <v>2019</v>
      </c>
      <c r="D63" s="6">
        <v>151.19999999999999</v>
      </c>
      <c r="E63" s="7">
        <v>149.80000000000001</v>
      </c>
      <c r="F63" s="9">
        <f t="shared" si="0"/>
        <v>0.49767441860465123</v>
      </c>
    </row>
    <row r="64" spans="2:6">
      <c r="B64" s="5" t="s">
        <v>8</v>
      </c>
      <c r="C64" s="6">
        <v>2020</v>
      </c>
      <c r="D64" s="6">
        <v>150</v>
      </c>
      <c r="E64" s="7">
        <v>149.9</v>
      </c>
      <c r="F64" s="9">
        <f t="shared" si="0"/>
        <v>0.49983327775925313</v>
      </c>
    </row>
    <row r="65" spans="2:6">
      <c r="B65" s="5" t="s">
        <v>8</v>
      </c>
      <c r="C65" s="6">
        <v>2021</v>
      </c>
      <c r="D65" s="6">
        <v>159.80000000000001</v>
      </c>
      <c r="E65" s="7">
        <v>157.69999999999999</v>
      </c>
      <c r="F65" s="9">
        <f t="shared" si="0"/>
        <v>0.49669291338582672</v>
      </c>
    </row>
    <row r="66" spans="2:6">
      <c r="B66" s="5" t="s">
        <v>8</v>
      </c>
      <c r="C66" s="6">
        <v>2022</v>
      </c>
      <c r="D66" s="6">
        <v>161.80000000000001</v>
      </c>
      <c r="E66" s="7">
        <v>155.6</v>
      </c>
      <c r="F66" s="9">
        <f t="shared" si="0"/>
        <v>0.49023314429741655</v>
      </c>
    </row>
    <row r="67" spans="2:6">
      <c r="B67" s="5" t="s">
        <v>9</v>
      </c>
      <c r="C67" s="6">
        <v>2016</v>
      </c>
      <c r="D67" s="6">
        <v>211.7</v>
      </c>
      <c r="E67" s="7">
        <v>83.8</v>
      </c>
      <c r="F67" s="9">
        <f t="shared" si="0"/>
        <v>0.28358714043993233</v>
      </c>
    </row>
    <row r="68" spans="2:6">
      <c r="B68" s="5" t="s">
        <v>9</v>
      </c>
      <c r="C68" s="6">
        <v>2017</v>
      </c>
      <c r="D68" s="6">
        <v>212.8</v>
      </c>
      <c r="E68" s="7">
        <v>81.400000000000006</v>
      </c>
      <c r="F68" s="9">
        <f t="shared" si="0"/>
        <v>0.27668252889191025</v>
      </c>
    </row>
    <row r="69" spans="2:6">
      <c r="B69" s="5" t="s">
        <v>9</v>
      </c>
      <c r="C69" s="6">
        <v>2018</v>
      </c>
      <c r="D69" s="6">
        <v>219.6</v>
      </c>
      <c r="E69" s="7">
        <v>83.5</v>
      </c>
      <c r="F69" s="9">
        <f t="shared" si="0"/>
        <v>0.27548663807324314</v>
      </c>
    </row>
    <row r="70" spans="2:6">
      <c r="B70" s="5" t="s">
        <v>9</v>
      </c>
      <c r="C70" s="6">
        <v>2019</v>
      </c>
      <c r="D70" s="6">
        <v>223.9</v>
      </c>
      <c r="E70" s="7">
        <v>90.6</v>
      </c>
      <c r="F70" s="9">
        <f t="shared" si="0"/>
        <v>0.28807631160572333</v>
      </c>
    </row>
    <row r="71" spans="2:6">
      <c r="B71" s="5" t="s">
        <v>9</v>
      </c>
      <c r="C71" s="6">
        <v>2020</v>
      </c>
      <c r="D71" s="6">
        <v>211.9</v>
      </c>
      <c r="E71" s="7">
        <v>93.3</v>
      </c>
      <c r="F71" s="9">
        <f t="shared" si="0"/>
        <v>0.30570117955439058</v>
      </c>
    </row>
    <row r="72" spans="2:6">
      <c r="B72" s="5" t="s">
        <v>9</v>
      </c>
      <c r="C72" s="6">
        <v>2021</v>
      </c>
      <c r="D72" s="6">
        <v>245.1</v>
      </c>
      <c r="E72" s="7">
        <v>116.7</v>
      </c>
      <c r="F72" s="9">
        <f t="shared" si="0"/>
        <v>0.32255389718076283</v>
      </c>
    </row>
    <row r="73" spans="2:6">
      <c r="B73" s="5" t="s">
        <v>9</v>
      </c>
      <c r="C73" s="6">
        <v>2022</v>
      </c>
      <c r="D73" s="6">
        <v>248</v>
      </c>
      <c r="E73" s="7">
        <v>127</v>
      </c>
      <c r="F73" s="9">
        <f t="shared" si="0"/>
        <v>0.33866666666666667</v>
      </c>
    </row>
    <row r="74" spans="2:6">
      <c r="B74" s="5" t="s">
        <v>10</v>
      </c>
      <c r="C74" s="6">
        <v>2016</v>
      </c>
      <c r="D74" s="6">
        <v>104</v>
      </c>
      <c r="E74" s="7">
        <v>72.2</v>
      </c>
      <c r="F74" s="9">
        <f t="shared" si="0"/>
        <v>0.40976163450624292</v>
      </c>
    </row>
    <row r="75" spans="2:6">
      <c r="B75" s="5" t="s">
        <v>10</v>
      </c>
      <c r="C75" s="6">
        <v>2017</v>
      </c>
      <c r="D75" s="6">
        <v>109.9</v>
      </c>
      <c r="E75" s="7">
        <v>74.099999999999994</v>
      </c>
      <c r="F75" s="9">
        <f t="shared" si="0"/>
        <v>0.4027173913043478</v>
      </c>
    </row>
    <row r="76" spans="2:6">
      <c r="B76" s="5" t="s">
        <v>10</v>
      </c>
      <c r="C76" s="6">
        <v>2018</v>
      </c>
      <c r="D76" s="6">
        <v>113.9</v>
      </c>
      <c r="E76" s="7">
        <v>77.8</v>
      </c>
      <c r="F76" s="9">
        <f t="shared" si="0"/>
        <v>0.40584246218049036</v>
      </c>
    </row>
    <row r="77" spans="2:6">
      <c r="B77" s="5" t="s">
        <v>10</v>
      </c>
      <c r="C77" s="6">
        <v>2019</v>
      </c>
      <c r="D77" s="6">
        <v>120.6</v>
      </c>
      <c r="E77" s="7">
        <v>81.2</v>
      </c>
      <c r="F77" s="9">
        <f t="shared" si="0"/>
        <v>0.40237859266600595</v>
      </c>
    </row>
    <row r="78" spans="2:6">
      <c r="B78" s="5" t="s">
        <v>10</v>
      </c>
      <c r="C78" s="6">
        <v>2020</v>
      </c>
      <c r="D78" s="6">
        <v>121.8</v>
      </c>
      <c r="E78" s="7">
        <v>78.400000000000006</v>
      </c>
      <c r="F78" s="9">
        <f t="shared" si="0"/>
        <v>0.39160839160839167</v>
      </c>
    </row>
    <row r="79" spans="2:6">
      <c r="B79" s="5" t="s">
        <v>10</v>
      </c>
      <c r="C79" s="6">
        <v>2021</v>
      </c>
      <c r="D79" s="6">
        <v>135.4</v>
      </c>
      <c r="E79" s="7">
        <v>88.5</v>
      </c>
      <c r="F79" s="9">
        <f t="shared" si="0"/>
        <v>0.39526574363555156</v>
      </c>
    </row>
    <row r="80" spans="2:6">
      <c r="B80" s="5" t="s">
        <v>10</v>
      </c>
      <c r="C80" s="6">
        <v>2022</v>
      </c>
      <c r="D80" s="6">
        <v>141.6</v>
      </c>
      <c r="E80" s="7">
        <v>91.4</v>
      </c>
      <c r="F80" s="9">
        <f t="shared" si="0"/>
        <v>0.392274678111588</v>
      </c>
    </row>
    <row r="81" spans="2:6">
      <c r="B81" s="5" t="s">
        <v>11</v>
      </c>
      <c r="C81" s="6">
        <v>2016</v>
      </c>
      <c r="D81" s="6">
        <v>88.7</v>
      </c>
      <c r="E81" s="7">
        <v>48.8</v>
      </c>
      <c r="F81" s="9">
        <f t="shared" si="0"/>
        <v>0.3549090909090909</v>
      </c>
    </row>
    <row r="82" spans="2:6">
      <c r="B82" s="5" t="s">
        <v>11</v>
      </c>
      <c r="C82" s="6">
        <v>2017</v>
      </c>
      <c r="D82" s="6">
        <v>96.4</v>
      </c>
      <c r="E82" s="7">
        <v>51.1</v>
      </c>
      <c r="F82" s="9">
        <f t="shared" si="0"/>
        <v>0.34644067796610173</v>
      </c>
    </row>
    <row r="83" spans="2:6">
      <c r="B83" s="5" t="s">
        <v>11</v>
      </c>
      <c r="C83" s="6">
        <v>2018</v>
      </c>
      <c r="D83" s="6">
        <v>105.3</v>
      </c>
      <c r="E83" s="7">
        <v>52.2</v>
      </c>
      <c r="F83" s="9">
        <f t="shared" si="0"/>
        <v>0.33142857142857146</v>
      </c>
    </row>
    <row r="84" spans="2:6">
      <c r="B84" s="5" t="s">
        <v>11</v>
      </c>
      <c r="C84" s="6">
        <v>2019</v>
      </c>
      <c r="D84" s="6">
        <v>110.9</v>
      </c>
      <c r="E84" s="7">
        <v>59.5</v>
      </c>
      <c r="F84" s="9">
        <f t="shared" si="0"/>
        <v>0.34917840375586856</v>
      </c>
    </row>
    <row r="85" spans="2:6">
      <c r="B85" s="5" t="s">
        <v>11</v>
      </c>
      <c r="C85" s="6">
        <v>2020</v>
      </c>
      <c r="D85" s="6">
        <v>113.9</v>
      </c>
      <c r="E85" s="7">
        <v>58.6</v>
      </c>
      <c r="F85" s="9">
        <f t="shared" si="0"/>
        <v>0.33971014492753626</v>
      </c>
    </row>
    <row r="86" spans="2:6">
      <c r="B86" s="5" t="s">
        <v>11</v>
      </c>
      <c r="C86" s="6">
        <v>2021</v>
      </c>
      <c r="D86" s="6">
        <v>133.5</v>
      </c>
      <c r="E86" s="7">
        <v>58</v>
      </c>
      <c r="F86" s="9">
        <f t="shared" si="0"/>
        <v>0.30287206266318539</v>
      </c>
    </row>
    <row r="87" spans="2:6">
      <c r="B87" s="5" t="s">
        <v>11</v>
      </c>
      <c r="C87" s="6">
        <v>2022</v>
      </c>
      <c r="D87" s="6">
        <v>132.19999999999999</v>
      </c>
      <c r="E87" s="7">
        <v>57.2</v>
      </c>
      <c r="F87" s="10">
        <f t="shared" si="0"/>
        <v>0.30200633579725455</v>
      </c>
    </row>
  </sheetData>
  <mergeCells count="1">
    <mergeCell ref="B7:M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