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9" documentId="14_{3B8F3CF3-A6B2-443B-9756-37C2FE0557A2}" xr6:coauthVersionLast="47" xr6:coauthVersionMax="47" xr10:uidLastSave="{914E6534-0323-40EC-8ECF-6F7F7F12A1CE}"/>
  <bookViews>
    <workbookView xWindow="38290" yWindow="-110" windowWidth="25820" windowHeight="1402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3" l="1"/>
  <c r="I29" i="13"/>
  <c r="I30" i="13"/>
  <c r="I31" i="13"/>
  <c r="I32" i="13"/>
  <c r="I33" i="13"/>
  <c r="I34" i="13"/>
  <c r="I35" i="13"/>
  <c r="I36" i="13"/>
  <c r="I37" i="13"/>
  <c r="I27" i="13"/>
  <c r="H28" i="13"/>
  <c r="H29" i="13"/>
  <c r="H30" i="13"/>
  <c r="H31" i="13"/>
  <c r="H32" i="13"/>
  <c r="H33" i="13"/>
  <c r="H34" i="13"/>
  <c r="H35" i="13"/>
  <c r="H36" i="13"/>
  <c r="H37" i="13"/>
  <c r="H27" i="13"/>
  <c r="I17" i="13"/>
  <c r="I18" i="13"/>
  <c r="I19" i="13"/>
  <c r="I20" i="13"/>
  <c r="I21" i="13"/>
  <c r="I22" i="13"/>
  <c r="I23" i="13"/>
  <c r="I24" i="13"/>
  <c r="I25" i="13"/>
  <c r="I16" i="13"/>
  <c r="I12" i="13"/>
  <c r="H17" i="13"/>
  <c r="H18" i="13"/>
  <c r="H19" i="13"/>
  <c r="H20" i="13"/>
  <c r="H21" i="13"/>
  <c r="H22" i="13"/>
  <c r="H23" i="13"/>
  <c r="H24" i="13"/>
  <c r="H25" i="13"/>
  <c r="H16" i="13"/>
  <c r="H12" i="13"/>
</calcChain>
</file>

<file path=xl/sharedStrings.xml><?xml version="1.0" encoding="utf-8"?>
<sst xmlns="http://schemas.openxmlformats.org/spreadsheetml/2006/main" count="62" uniqueCount="40">
  <si>
    <t>Source : données CNS / Traitement : Observatoire national de la santé</t>
  </si>
  <si>
    <t>Périmètre d'inclusion : activité opposable et non opposable déclarée par les hôpitaux à la CNS, résidents et non-résidents. Ces données concernent tous les patients (hospitalisés ou non) qui ont bénéficié d'une prestation hospitalière. Les établissements concernés sont tous les établissements de santé qui produisent ces unités d'oeuvre, qu'ils soient établissements hospitaliers aigus ou de moyen séjour.</t>
  </si>
  <si>
    <t>Unités : Nombre d'unités d'oeuvre</t>
  </si>
  <si>
    <t>Activités médico-techniques</t>
  </si>
  <si>
    <t>Laboratoires</t>
  </si>
  <si>
    <t>Imagerie médicale</t>
  </si>
  <si>
    <t>IRM</t>
  </si>
  <si>
    <t>Salles opératoires</t>
  </si>
  <si>
    <t>Salles d'accouchement</t>
  </si>
  <si>
    <t>Chimiothérapie</t>
  </si>
  <si>
    <t>Médecine nucléaire</t>
  </si>
  <si>
    <t>Ergothérapie</t>
  </si>
  <si>
    <t>Kinésithérapie</t>
  </si>
  <si>
    <t>Hémodialyse</t>
  </si>
  <si>
    <t>Services, équipements nationaux / spécifiques</t>
  </si>
  <si>
    <t>Urgences</t>
  </si>
  <si>
    <t>Policlinique</t>
  </si>
  <si>
    <t>NA</t>
  </si>
  <si>
    <t>Policlinique-Urgences</t>
  </si>
  <si>
    <t>Endoscopie</t>
  </si>
  <si>
    <t xml:space="preserve">Précision sur les données d'endoscopie : Source : données CNS pour la budgétisation: seuls les passages endoscopiques avec au moins un des actes de la liste positive définie dans le document budgétaire (CNS-FHL) ont été conservés. Les autres passages ont été exclus. Il s'agit des passages réalisés en policlinique et en salle virtuelle. </t>
  </si>
  <si>
    <t>Référence : Carte sanitaire 2023</t>
  </si>
  <si>
    <t>2022 (p)</t>
  </si>
  <si>
    <r>
      <t>Cardiologie interventionnelle</t>
    </r>
    <r>
      <rPr>
        <sz val="9"/>
        <rFont val="HelveticaNeueLT Std"/>
        <family val="2"/>
      </rPr>
      <t xml:space="preserve"> </t>
    </r>
    <r>
      <rPr>
        <i/>
        <sz val="9"/>
        <rFont val="HelveticaNeueLT Std"/>
        <family val="2"/>
      </rPr>
      <t>(INCCI)</t>
    </r>
  </si>
  <si>
    <r>
      <t xml:space="preserve">Chirurgie cardiaque </t>
    </r>
    <r>
      <rPr>
        <i/>
        <sz val="9"/>
        <rFont val="HelveticaNeueLT Std"/>
        <family val="2"/>
      </rPr>
      <t xml:space="preserve"> (INCCI)</t>
    </r>
  </si>
  <si>
    <r>
      <t>Lithotritie extracorporelle</t>
    </r>
    <r>
      <rPr>
        <i/>
        <sz val="9"/>
        <rFont val="HelveticaNeueLT Std"/>
        <family val="2"/>
      </rPr>
      <t xml:space="preserve"> (CHL)</t>
    </r>
  </si>
  <si>
    <r>
      <t>Fécondation in vitro</t>
    </r>
    <r>
      <rPr>
        <i/>
        <sz val="9"/>
        <rFont val="HelveticaNeueLT Std"/>
        <family val="2"/>
      </rPr>
      <t xml:space="preserve"> (CHL)</t>
    </r>
  </si>
  <si>
    <r>
      <t xml:space="preserve">PET Scan </t>
    </r>
    <r>
      <rPr>
        <i/>
        <sz val="9"/>
        <rFont val="HelveticaNeueLT Std"/>
        <family val="2"/>
      </rPr>
      <t>(CHL)</t>
    </r>
  </si>
  <si>
    <r>
      <t xml:space="preserve">Caisson d'oxygénothérapie hyperbare </t>
    </r>
    <r>
      <rPr>
        <i/>
        <sz val="9"/>
        <rFont val="HelveticaNeueLT Std"/>
        <family val="2"/>
      </rPr>
      <t>(CHEM)</t>
    </r>
  </si>
  <si>
    <r>
      <t>Curiethérapie</t>
    </r>
    <r>
      <rPr>
        <i/>
        <sz val="9"/>
        <rFont val="HelveticaNeueLT Std"/>
        <family val="2"/>
      </rPr>
      <t xml:space="preserve"> (CFB)</t>
    </r>
  </si>
  <si>
    <r>
      <t xml:space="preserve">Radiothérapie  </t>
    </r>
    <r>
      <rPr>
        <i/>
        <sz val="9"/>
        <rFont val="HelveticaNeueLT Std"/>
        <family val="2"/>
      </rPr>
      <t>(CFB)</t>
    </r>
  </si>
  <si>
    <r>
      <t>Gymnase</t>
    </r>
    <r>
      <rPr>
        <i/>
        <sz val="9"/>
        <rFont val="HelveticaNeueLT Std"/>
        <family val="2"/>
      </rPr>
      <t xml:space="preserve"> (RHZ)</t>
    </r>
  </si>
  <si>
    <r>
      <t xml:space="preserve">Appartements thérapeutiques </t>
    </r>
    <r>
      <rPr>
        <i/>
        <sz val="9"/>
        <rFont val="HelveticaNeueLT Std"/>
        <family val="2"/>
      </rPr>
      <t>(RHZ)</t>
    </r>
  </si>
  <si>
    <r>
      <t xml:space="preserve">Hydrothérapie </t>
    </r>
    <r>
      <rPr>
        <i/>
        <sz val="9"/>
        <rFont val="HelveticaNeueLT Std"/>
        <family val="2"/>
      </rPr>
      <t>(RHZ)</t>
    </r>
  </si>
  <si>
    <r>
      <t xml:space="preserve">Génétique </t>
    </r>
    <r>
      <rPr>
        <i/>
        <sz val="9"/>
        <rFont val="HelveticaNeueLT Std"/>
        <family val="2"/>
      </rPr>
      <t>(LNS)</t>
    </r>
  </si>
  <si>
    <r>
      <t xml:space="preserve">Anatomopathologie </t>
    </r>
    <r>
      <rPr>
        <i/>
        <sz val="9"/>
        <rFont val="HelveticaNeueLT Std"/>
        <family val="2"/>
      </rPr>
      <t>(LNS)</t>
    </r>
  </si>
  <si>
    <t>Tableau : Prestations médico-techniques, au GDL, 2017-2022</t>
  </si>
  <si>
    <t>Années de référence : 2017-2022</t>
  </si>
  <si>
    <t>Croissance ann. moy. 2017-21</t>
  </si>
  <si>
    <t>Evol.
2017-21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</si>
</sst>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quot;$&quot;* #,##0_);_(&quot;$&quot;* \(#,##0\);_(&quot;$&quot;* &quot;-&quot;_);_(@_)"/>
    <numFmt numFmtId="166" formatCode="[&gt;=0]\+0.0%;[&lt;0]\-0.0%"/>
  </numFmts>
  <fonts count="13" x14ac:knownFonts="1">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b/>
      <sz val="9"/>
      <color rgb="FFFFFFFF"/>
      <name val="HelveticaNeueLT Std"/>
      <family val="2"/>
    </font>
    <font>
      <sz val="9"/>
      <color rgb="FF000000"/>
      <name val="HelveticaNeueLT Std"/>
      <family val="2"/>
    </font>
    <font>
      <b/>
      <sz val="9"/>
      <name val="HelveticaNeueLT Std"/>
      <family val="2"/>
    </font>
    <font>
      <i/>
      <sz val="9"/>
      <name val="HelveticaNeueLT Std"/>
      <family val="2"/>
    </font>
  </fonts>
  <fills count="6">
    <fill>
      <patternFill patternType="none"/>
    </fill>
    <fill>
      <patternFill patternType="gray125"/>
    </fill>
    <fill>
      <patternFill patternType="solid">
        <fgColor rgb="FF009696"/>
        <bgColor rgb="FF000000"/>
      </patternFill>
    </fill>
    <fill>
      <patternFill patternType="solid">
        <fgColor rgb="FFE0E0E0"/>
        <bgColor indexed="64"/>
      </patternFill>
    </fill>
    <fill>
      <patternFill patternType="solid">
        <fgColor rgb="FFE0E0E0"/>
        <bgColor rgb="FF000000"/>
      </patternFill>
    </fill>
    <fill>
      <patternFill patternType="solid">
        <fgColor theme="0"/>
        <bgColor indexed="64"/>
      </patternFill>
    </fill>
  </fills>
  <borders count="25">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theme="0"/>
      </right>
      <top style="thick">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theme="0"/>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right/>
      <top style="thin">
        <color auto="1"/>
      </top>
      <bottom/>
      <diagonal/>
    </border>
    <border>
      <left style="thin">
        <color auto="1"/>
      </left>
      <right style="thin">
        <color auto="1"/>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left style="dotted">
        <color auto="1"/>
      </left>
      <right style="dotted">
        <color auto="1"/>
      </right>
      <top/>
      <bottom style="thick">
        <color auto="1"/>
      </bottom>
      <diagonal/>
    </border>
  </borders>
  <cellStyleXfs count="8">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59">
    <xf numFmtId="0" fontId="0" fillId="0" borderId="0" xfId="0"/>
    <xf numFmtId="0" fontId="5" fillId="0" borderId="0" xfId="0" applyFont="1"/>
    <xf numFmtId="0" fontId="6" fillId="0" borderId="0" xfId="0" applyFont="1"/>
    <xf numFmtId="0" fontId="7" fillId="0" borderId="0" xfId="0" applyFont="1"/>
    <xf numFmtId="0" fontId="6" fillId="0" borderId="0" xfId="0" applyFont="1" applyFill="1"/>
    <xf numFmtId="0" fontId="8" fillId="0" borderId="0" xfId="0" applyFont="1"/>
    <xf numFmtId="0" fontId="7" fillId="0" borderId="0" xfId="0" applyFont="1" applyAlignment="1">
      <alignment vertical="top" wrapText="1"/>
    </xf>
    <xf numFmtId="0" fontId="7" fillId="0" borderId="0" xfId="0" applyFont="1" applyAlignment="1">
      <alignment vertical="center"/>
    </xf>
    <xf numFmtId="0" fontId="10" fillId="0" borderId="0" xfId="0" applyFont="1" applyFill="1" applyBorder="1"/>
    <xf numFmtId="0" fontId="6" fillId="0" borderId="0" xfId="0" applyFont="1" applyFill="1" applyBorder="1"/>
    <xf numFmtId="3" fontId="8" fillId="0" borderId="0" xfId="0" applyNumberFormat="1" applyFont="1" applyFill="1" applyBorder="1" applyAlignment="1">
      <alignment horizontal="center" vertical="center"/>
    </xf>
    <xf numFmtId="3" fontId="8" fillId="4" borderId="0" xfId="0" applyNumberFormat="1" applyFont="1" applyFill="1" applyBorder="1" applyAlignment="1">
      <alignment horizontal="center" vertical="center"/>
    </xf>
    <xf numFmtId="0" fontId="11" fillId="0" borderId="1" xfId="0" applyFont="1" applyFill="1" applyBorder="1" applyAlignment="1">
      <alignment horizontal="left" vertical="top" wrapText="1"/>
    </xf>
    <xf numFmtId="3" fontId="8" fillId="0" borderId="2"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3" fontId="12" fillId="3"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xf>
    <xf numFmtId="0" fontId="11" fillId="4" borderId="1" xfId="0" applyFont="1" applyFill="1" applyBorder="1" applyAlignment="1">
      <alignment horizontal="left" vertical="top" wrapText="1"/>
    </xf>
    <xf numFmtId="3" fontId="8" fillId="4" borderId="2" xfId="0" applyNumberFormat="1" applyFont="1" applyFill="1" applyBorder="1" applyAlignment="1">
      <alignment horizontal="center" vertical="center"/>
    </xf>
    <xf numFmtId="0" fontId="11" fillId="0" borderId="3" xfId="0" applyFont="1" applyFill="1" applyBorder="1" applyAlignment="1">
      <alignment horizontal="left" vertical="top" wrapText="1"/>
    </xf>
    <xf numFmtId="3" fontId="8" fillId="0" borderId="4" xfId="0" applyNumberFormat="1" applyFont="1" applyFill="1" applyBorder="1" applyAlignment="1">
      <alignment horizontal="center" vertical="center"/>
    </xf>
    <xf numFmtId="3" fontId="8" fillId="0" borderId="5" xfId="0"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wrapText="1"/>
    </xf>
    <xf numFmtId="0" fontId="11" fillId="0" borderId="10" xfId="0" applyFont="1" applyFill="1" applyBorder="1" applyAlignment="1">
      <alignment horizontal="left" vertical="top" wrapText="1"/>
    </xf>
    <xf numFmtId="3" fontId="8" fillId="0" borderId="11" xfId="0" applyNumberFormat="1" applyFont="1" applyFill="1" applyBorder="1" applyAlignment="1">
      <alignment horizontal="center" vertical="center"/>
    </xf>
    <xf numFmtId="0" fontId="9" fillId="2" borderId="12" xfId="0" applyFont="1" applyFill="1" applyBorder="1" applyAlignment="1">
      <alignment horizontal="left" vertical="center" wrapText="1"/>
    </xf>
    <xf numFmtId="0" fontId="9" fillId="2" borderId="13"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wrapText="1"/>
    </xf>
    <xf numFmtId="166" fontId="8" fillId="0" borderId="16" xfId="7" applyNumberFormat="1" applyFont="1" applyFill="1" applyBorder="1" applyAlignment="1">
      <alignment horizontal="center" vertical="center"/>
    </xf>
    <xf numFmtId="166" fontId="8" fillId="3" borderId="17" xfId="7" applyNumberFormat="1" applyFont="1" applyFill="1" applyBorder="1" applyAlignment="1">
      <alignment horizontal="center" vertical="center"/>
    </xf>
    <xf numFmtId="166" fontId="8" fillId="0" borderId="17" xfId="7" applyNumberFormat="1" applyFont="1" applyFill="1" applyBorder="1" applyAlignment="1">
      <alignment horizontal="center" vertical="center"/>
    </xf>
    <xf numFmtId="166" fontId="12" fillId="4" borderId="17" xfId="7" applyNumberFormat="1" applyFont="1" applyFill="1" applyBorder="1" applyAlignment="1">
      <alignment horizontal="center" vertical="center"/>
    </xf>
    <xf numFmtId="166" fontId="12" fillId="0" borderId="18" xfId="7" applyNumberFormat="1" applyFont="1" applyFill="1" applyBorder="1" applyAlignment="1">
      <alignment horizontal="center" vertical="center"/>
    </xf>
    <xf numFmtId="166" fontId="8" fillId="4" borderId="17" xfId="7" applyNumberFormat="1" applyFont="1" applyFill="1" applyBorder="1" applyAlignment="1">
      <alignment horizontal="center" vertical="center"/>
    </xf>
    <xf numFmtId="166" fontId="12" fillId="3" borderId="17" xfId="7" applyNumberFormat="1" applyFont="1" applyFill="1" applyBorder="1" applyAlignment="1">
      <alignment horizontal="center" vertical="center"/>
    </xf>
    <xf numFmtId="166" fontId="12" fillId="0" borderId="17" xfId="7" applyNumberFormat="1" applyFont="1" applyFill="1" applyBorder="1" applyAlignment="1">
      <alignment horizontal="center" vertical="center"/>
    </xf>
    <xf numFmtId="166" fontId="8" fillId="3" borderId="20" xfId="7"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12" fillId="3" borderId="0" xfId="0" applyNumberFormat="1" applyFont="1" applyFill="1" applyBorder="1" applyAlignment="1">
      <alignment horizontal="center" vertical="center"/>
    </xf>
    <xf numFmtId="3" fontId="8" fillId="3" borderId="0"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8" fillId="3" borderId="22" xfId="0" applyNumberFormat="1" applyFont="1" applyFill="1" applyBorder="1" applyAlignment="1">
      <alignment horizontal="center" vertical="center"/>
    </xf>
    <xf numFmtId="3" fontId="12" fillId="0" borderId="22" xfId="0" applyNumberFormat="1" applyFont="1" applyFill="1" applyBorder="1" applyAlignment="1">
      <alignment horizontal="center" vertical="center"/>
    </xf>
    <xf numFmtId="3" fontId="12" fillId="3" borderId="22" xfId="0" applyNumberFormat="1" applyFont="1" applyFill="1" applyBorder="1" applyAlignment="1">
      <alignment horizontal="center" vertical="center"/>
    </xf>
    <xf numFmtId="3" fontId="8" fillId="0" borderId="22" xfId="0" applyNumberFormat="1" applyFont="1" applyFill="1" applyBorder="1" applyAlignment="1">
      <alignment horizontal="center" vertical="center"/>
    </xf>
    <xf numFmtId="3" fontId="8" fillId="3" borderId="23" xfId="0" applyNumberFormat="1" applyFont="1" applyFill="1" applyBorder="1" applyAlignment="1">
      <alignment horizontal="center" vertical="center"/>
    </xf>
    <xf numFmtId="3" fontId="8" fillId="4" borderId="22" xfId="0" applyNumberFormat="1" applyFont="1" applyFill="1" applyBorder="1" applyAlignment="1">
      <alignment horizontal="center" vertical="center"/>
    </xf>
    <xf numFmtId="3" fontId="8" fillId="0" borderId="24" xfId="0" applyNumberFormat="1" applyFont="1" applyFill="1" applyBorder="1" applyAlignment="1">
      <alignment horizontal="center" vertical="center"/>
    </xf>
    <xf numFmtId="3" fontId="12" fillId="4" borderId="0"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8" fillId="5" borderId="22" xfId="0" applyNumberFormat="1" applyFont="1" applyFill="1" applyBorder="1" applyAlignment="1">
      <alignment horizontal="center" vertical="center"/>
    </xf>
    <xf numFmtId="0" fontId="7" fillId="0" borderId="0" xfId="0" applyFont="1" applyAlignment="1">
      <alignment horizontal="left" vertical="top" wrapText="1"/>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xfId="7" builtinId="5"/>
    <cellStyle name="Percent 2" xfId="4" xr:uid="{00000000-0005-0000-0000-000006000000}"/>
  </cellStyles>
  <dxfs count="0"/>
  <tableStyles count="0" defaultTableStyle="TableStyleMedium2" defaultPivotStyle="PivotStyleLight16"/>
  <colors>
    <mruColors>
      <color rgb="FFE0E0E0"/>
      <color rgb="FF009696"/>
      <color rgb="FFD6DCE4"/>
      <color rgb="FF44546A"/>
      <color rgb="FFD5DCE4"/>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42"/>
  <sheetViews>
    <sheetView showGridLines="0" tabSelected="1" zoomScale="120" zoomScaleNormal="120" workbookViewId="0">
      <selection activeCell="B46" sqref="B46"/>
    </sheetView>
  </sheetViews>
  <sheetFormatPr defaultColWidth="9.07421875" defaultRowHeight="14.15" x14ac:dyDescent="0.35"/>
  <cols>
    <col min="1" max="1" width="9.07421875" style="2"/>
    <col min="2" max="2" width="31.07421875" style="2" customWidth="1"/>
    <col min="3" max="7" width="8.69140625" style="2" customWidth="1"/>
    <col min="8" max="8" width="11.53515625" style="2" customWidth="1"/>
    <col min="9" max="11" width="8.69140625" style="2" customWidth="1"/>
    <col min="12" max="16384" width="9.07421875" style="2"/>
  </cols>
  <sheetData>
    <row r="2" spans="2:18" x14ac:dyDescent="0.35">
      <c r="B2" s="1" t="s">
        <v>36</v>
      </c>
    </row>
    <row r="3" spans="2:18" x14ac:dyDescent="0.35">
      <c r="B3" s="3"/>
      <c r="G3" s="4"/>
      <c r="H3" s="4"/>
      <c r="I3" s="4"/>
      <c r="J3" s="4"/>
      <c r="K3" s="4"/>
      <c r="L3" s="4"/>
      <c r="M3" s="4"/>
      <c r="N3" s="4"/>
      <c r="O3" s="4"/>
      <c r="P3" s="4"/>
    </row>
    <row r="4" spans="2:18" x14ac:dyDescent="0.35">
      <c r="B4" s="3" t="s">
        <v>21</v>
      </c>
      <c r="G4" s="4"/>
      <c r="H4" s="4"/>
      <c r="I4" s="4"/>
      <c r="J4" s="4"/>
      <c r="K4" s="4"/>
      <c r="L4" s="4"/>
      <c r="M4" s="4"/>
      <c r="N4" s="4"/>
      <c r="O4" s="4"/>
      <c r="P4" s="4"/>
    </row>
    <row r="5" spans="2:18" x14ac:dyDescent="0.35">
      <c r="B5" s="5" t="s">
        <v>0</v>
      </c>
      <c r="G5" s="4"/>
      <c r="H5" s="4"/>
      <c r="I5" s="4"/>
      <c r="J5" s="4"/>
      <c r="K5" s="4"/>
      <c r="L5" s="4"/>
      <c r="M5" s="4"/>
      <c r="N5" s="4"/>
      <c r="O5" s="4"/>
      <c r="P5" s="4"/>
    </row>
    <row r="6" spans="2:18" x14ac:dyDescent="0.35">
      <c r="B6" s="3" t="s">
        <v>37</v>
      </c>
    </row>
    <row r="7" spans="2:18" ht="39.65" customHeight="1" x14ac:dyDescent="0.35">
      <c r="B7" s="58" t="s">
        <v>1</v>
      </c>
      <c r="C7" s="58"/>
      <c r="D7" s="58"/>
      <c r="E7" s="58"/>
      <c r="F7" s="58"/>
      <c r="G7" s="58"/>
      <c r="H7" s="58"/>
      <c r="I7" s="58"/>
      <c r="J7" s="58"/>
      <c r="K7" s="58"/>
      <c r="L7" s="58"/>
      <c r="M7" s="6"/>
      <c r="N7" s="6"/>
      <c r="O7" s="6"/>
      <c r="P7" s="6"/>
      <c r="Q7" s="6"/>
      <c r="R7" s="6"/>
    </row>
    <row r="8" spans="2:18" ht="17.399999999999999" customHeight="1" x14ac:dyDescent="0.35">
      <c r="B8" s="7" t="s">
        <v>2</v>
      </c>
    </row>
    <row r="9" spans="2:18" ht="38.15" customHeight="1" x14ac:dyDescent="0.35">
      <c r="B9" s="58" t="s">
        <v>20</v>
      </c>
      <c r="C9" s="58"/>
      <c r="D9" s="58"/>
      <c r="E9" s="58"/>
      <c r="F9" s="58"/>
      <c r="G9" s="58"/>
      <c r="H9" s="58"/>
      <c r="I9" s="58"/>
      <c r="J9" s="58"/>
      <c r="K9" s="58"/>
      <c r="L9" s="58"/>
      <c r="M9" s="6"/>
      <c r="N9" s="6"/>
      <c r="O9" s="6"/>
      <c r="P9" s="6"/>
      <c r="Q9" s="6"/>
      <c r="R9" s="6"/>
    </row>
    <row r="10" spans="2:18" ht="14.6" thickBot="1" x14ac:dyDescent="0.4"/>
    <row r="11" spans="2:18" ht="35.15" thickTop="1" x14ac:dyDescent="0.35">
      <c r="B11" s="22" t="s">
        <v>3</v>
      </c>
      <c r="C11" s="23">
        <v>2017</v>
      </c>
      <c r="D11" s="23">
        <v>2018</v>
      </c>
      <c r="E11" s="23">
        <v>2019</v>
      </c>
      <c r="F11" s="23">
        <v>2020</v>
      </c>
      <c r="G11" s="23">
        <v>2021</v>
      </c>
      <c r="H11" s="24" t="s">
        <v>38</v>
      </c>
      <c r="I11" s="26" t="s">
        <v>39</v>
      </c>
      <c r="J11" s="25" t="s">
        <v>22</v>
      </c>
    </row>
    <row r="12" spans="2:18" x14ac:dyDescent="0.35">
      <c r="B12" s="27" t="s">
        <v>4</v>
      </c>
      <c r="C12" s="43">
        <v>1228163</v>
      </c>
      <c r="D12" s="47">
        <v>1181367</v>
      </c>
      <c r="E12" s="43">
        <v>1214849</v>
      </c>
      <c r="F12" s="47">
        <v>1228249</v>
      </c>
      <c r="G12" s="43">
        <v>1382999</v>
      </c>
      <c r="H12" s="34">
        <f>((G12/C12)^(1/4))-1</f>
        <v>3.0128645654437403E-2</v>
      </c>
      <c r="I12" s="34">
        <f>(G12-C12)/C12</f>
        <v>0.12607121367440641</v>
      </c>
      <c r="J12" s="28">
        <v>1418454</v>
      </c>
    </row>
    <row r="13" spans="2:18" x14ac:dyDescent="0.35">
      <c r="B13" s="14" t="s">
        <v>18</v>
      </c>
      <c r="C13" s="45">
        <v>1250974</v>
      </c>
      <c r="D13" s="48">
        <v>1278826</v>
      </c>
      <c r="E13" s="44" t="s">
        <v>17</v>
      </c>
      <c r="F13" s="50" t="s">
        <v>17</v>
      </c>
      <c r="G13" s="44" t="s">
        <v>17</v>
      </c>
      <c r="H13" s="40" t="s">
        <v>17</v>
      </c>
      <c r="I13" s="40" t="s">
        <v>17</v>
      </c>
      <c r="J13" s="15" t="s">
        <v>17</v>
      </c>
    </row>
    <row r="14" spans="2:18" x14ac:dyDescent="0.35">
      <c r="B14" s="12" t="s">
        <v>16</v>
      </c>
      <c r="C14" s="46" t="s">
        <v>17</v>
      </c>
      <c r="D14" s="49" t="s">
        <v>17</v>
      </c>
      <c r="E14" s="10">
        <v>933398</v>
      </c>
      <c r="F14" s="51">
        <v>757043</v>
      </c>
      <c r="G14" s="10">
        <v>830516</v>
      </c>
      <c r="H14" s="41" t="s">
        <v>17</v>
      </c>
      <c r="I14" s="41" t="s">
        <v>17</v>
      </c>
      <c r="J14" s="13">
        <v>850633</v>
      </c>
    </row>
    <row r="15" spans="2:18" x14ac:dyDescent="0.35">
      <c r="B15" s="14" t="s">
        <v>15</v>
      </c>
      <c r="C15" s="44" t="s">
        <v>17</v>
      </c>
      <c r="D15" s="50" t="s">
        <v>17</v>
      </c>
      <c r="E15" s="45">
        <v>267702</v>
      </c>
      <c r="F15" s="48">
        <v>211568</v>
      </c>
      <c r="G15" s="45">
        <v>244101</v>
      </c>
      <c r="H15" s="40" t="s">
        <v>17</v>
      </c>
      <c r="I15" s="40" t="s">
        <v>17</v>
      </c>
      <c r="J15" s="16">
        <v>291465</v>
      </c>
    </row>
    <row r="16" spans="2:18" x14ac:dyDescent="0.35">
      <c r="B16" s="12" t="s">
        <v>5</v>
      </c>
      <c r="C16" s="10">
        <v>562513</v>
      </c>
      <c r="D16" s="51">
        <v>581305</v>
      </c>
      <c r="E16" s="10">
        <v>595369</v>
      </c>
      <c r="F16" s="51">
        <v>488126</v>
      </c>
      <c r="G16" s="10">
        <v>561176</v>
      </c>
      <c r="H16" s="36">
        <f>((G16/C16)^(1/4))-1</f>
        <v>-5.9473885051797293E-4</v>
      </c>
      <c r="I16" s="36">
        <f>(G16-C16)/C16</f>
        <v>-2.3768339576152016E-3</v>
      </c>
      <c r="J16" s="13">
        <v>574532</v>
      </c>
    </row>
    <row r="17" spans="2:10" x14ac:dyDescent="0.35">
      <c r="B17" s="14" t="s">
        <v>6</v>
      </c>
      <c r="C17" s="45">
        <v>50613</v>
      </c>
      <c r="D17" s="48">
        <v>52634</v>
      </c>
      <c r="E17" s="45">
        <v>58879</v>
      </c>
      <c r="F17" s="48">
        <v>64009</v>
      </c>
      <c r="G17" s="45">
        <v>81230</v>
      </c>
      <c r="H17" s="35">
        <f t="shared" ref="H17:H25" si="0">((G17/C17)^(1/4))-1</f>
        <v>0.12554689248983286</v>
      </c>
      <c r="I17" s="35">
        <f t="shared" ref="I17:I25" si="1">(G17-C17)/C17</f>
        <v>0.60492363621994349</v>
      </c>
      <c r="J17" s="16">
        <v>82383</v>
      </c>
    </row>
    <row r="18" spans="2:10" x14ac:dyDescent="0.35">
      <c r="B18" s="12" t="s">
        <v>7</v>
      </c>
      <c r="C18" s="10">
        <v>69921</v>
      </c>
      <c r="D18" s="51">
        <v>74278</v>
      </c>
      <c r="E18" s="10">
        <v>76985</v>
      </c>
      <c r="F18" s="51">
        <v>64860</v>
      </c>
      <c r="G18" s="10">
        <v>76586</v>
      </c>
      <c r="H18" s="36">
        <f t="shared" si="0"/>
        <v>2.3023097359356592E-2</v>
      </c>
      <c r="I18" s="36">
        <f t="shared" si="1"/>
        <v>9.5321863245662969E-2</v>
      </c>
      <c r="J18" s="13">
        <v>79646</v>
      </c>
    </row>
    <row r="19" spans="2:10" x14ac:dyDescent="0.35">
      <c r="B19" s="14" t="s">
        <v>8</v>
      </c>
      <c r="C19" s="45">
        <v>6187</v>
      </c>
      <c r="D19" s="48">
        <v>6283</v>
      </c>
      <c r="E19" s="45">
        <v>6317</v>
      </c>
      <c r="F19" s="48">
        <v>6646</v>
      </c>
      <c r="G19" s="45">
        <v>6742</v>
      </c>
      <c r="H19" s="35">
        <f t="shared" si="0"/>
        <v>2.1708856594276016E-2</v>
      </c>
      <c r="I19" s="35">
        <f t="shared" si="1"/>
        <v>8.9704218522708906E-2</v>
      </c>
      <c r="J19" s="16">
        <v>6673</v>
      </c>
    </row>
    <row r="20" spans="2:10" x14ac:dyDescent="0.35">
      <c r="B20" s="12" t="s">
        <v>19</v>
      </c>
      <c r="C20" s="10">
        <v>45443</v>
      </c>
      <c r="D20" s="51">
        <v>46400</v>
      </c>
      <c r="E20" s="10">
        <v>48413</v>
      </c>
      <c r="F20" s="51">
        <v>41057</v>
      </c>
      <c r="G20" s="10">
        <v>49496</v>
      </c>
      <c r="H20" s="36">
        <f t="shared" si="0"/>
        <v>2.1587986545913651E-2</v>
      </c>
      <c r="I20" s="36">
        <f t="shared" si="1"/>
        <v>8.918865391809519E-2</v>
      </c>
      <c r="J20" s="13">
        <v>49680</v>
      </c>
    </row>
    <row r="21" spans="2:10" x14ac:dyDescent="0.35">
      <c r="B21" s="14" t="s">
        <v>9</v>
      </c>
      <c r="C21" s="45">
        <v>24484</v>
      </c>
      <c r="D21" s="48">
        <v>27074</v>
      </c>
      <c r="E21" s="45">
        <v>29727</v>
      </c>
      <c r="F21" s="48">
        <v>30364</v>
      </c>
      <c r="G21" s="45">
        <v>29473</v>
      </c>
      <c r="H21" s="35">
        <f t="shared" si="0"/>
        <v>4.7455287307021088E-2</v>
      </c>
      <c r="I21" s="35">
        <f t="shared" si="1"/>
        <v>0.20376572455481132</v>
      </c>
      <c r="J21" s="16">
        <v>32648</v>
      </c>
    </row>
    <row r="22" spans="2:10" x14ac:dyDescent="0.35">
      <c r="B22" s="12" t="s">
        <v>10</v>
      </c>
      <c r="C22" s="10">
        <v>17074</v>
      </c>
      <c r="D22" s="51">
        <v>16788</v>
      </c>
      <c r="E22" s="10">
        <v>17193</v>
      </c>
      <c r="F22" s="51">
        <v>14442</v>
      </c>
      <c r="G22" s="10">
        <v>16578</v>
      </c>
      <c r="H22" s="36">
        <f t="shared" si="0"/>
        <v>-7.342988407492812E-3</v>
      </c>
      <c r="I22" s="36">
        <f t="shared" si="1"/>
        <v>-2.9050017570575144E-2</v>
      </c>
      <c r="J22" s="13">
        <v>16540</v>
      </c>
    </row>
    <row r="23" spans="2:10" x14ac:dyDescent="0.35">
      <c r="B23" s="14" t="s">
        <v>11</v>
      </c>
      <c r="C23" s="45">
        <v>232620</v>
      </c>
      <c r="D23" s="48">
        <v>273018</v>
      </c>
      <c r="E23" s="45">
        <v>281427</v>
      </c>
      <c r="F23" s="48">
        <v>256593</v>
      </c>
      <c r="G23" s="45">
        <v>275193</v>
      </c>
      <c r="H23" s="35">
        <f t="shared" si="0"/>
        <v>4.2911803660662828E-2</v>
      </c>
      <c r="I23" s="35">
        <f t="shared" si="1"/>
        <v>0.18301521795202477</v>
      </c>
      <c r="J23" s="16">
        <v>264178</v>
      </c>
    </row>
    <row r="24" spans="2:10" x14ac:dyDescent="0.35">
      <c r="B24" s="12" t="s">
        <v>12</v>
      </c>
      <c r="C24" s="10">
        <v>559572</v>
      </c>
      <c r="D24" s="57">
        <v>600046</v>
      </c>
      <c r="E24" s="10">
        <v>631133</v>
      </c>
      <c r="F24" s="51">
        <v>505442</v>
      </c>
      <c r="G24" s="10">
        <v>592983</v>
      </c>
      <c r="H24" s="36">
        <f t="shared" si="0"/>
        <v>1.460399255889766E-2</v>
      </c>
      <c r="I24" s="36">
        <f t="shared" si="1"/>
        <v>5.9708134073899334E-2</v>
      </c>
      <c r="J24" s="13">
        <v>612818</v>
      </c>
    </row>
    <row r="25" spans="2:10" x14ac:dyDescent="0.35">
      <c r="B25" s="14" t="s">
        <v>13</v>
      </c>
      <c r="C25" s="45">
        <v>61320</v>
      </c>
      <c r="D25" s="52">
        <v>61451</v>
      </c>
      <c r="E25" s="45">
        <v>62071</v>
      </c>
      <c r="F25" s="52">
        <v>66601</v>
      </c>
      <c r="G25" s="45">
        <v>65992</v>
      </c>
      <c r="H25" s="42">
        <f t="shared" si="0"/>
        <v>1.8526390139268267E-2</v>
      </c>
      <c r="I25" s="42">
        <f t="shared" si="1"/>
        <v>7.6190476190476197E-2</v>
      </c>
      <c r="J25" s="16">
        <v>65394</v>
      </c>
    </row>
    <row r="26" spans="2:10" ht="34.75" x14ac:dyDescent="0.35">
      <c r="B26" s="29" t="s">
        <v>14</v>
      </c>
      <c r="C26" s="30">
        <v>2017</v>
      </c>
      <c r="D26" s="30">
        <v>2018</v>
      </c>
      <c r="E26" s="30">
        <v>2019</v>
      </c>
      <c r="F26" s="30">
        <v>2020</v>
      </c>
      <c r="G26" s="30">
        <v>2021</v>
      </c>
      <c r="H26" s="31" t="s">
        <v>38</v>
      </c>
      <c r="I26" s="33" t="s">
        <v>39</v>
      </c>
      <c r="J26" s="32" t="s">
        <v>22</v>
      </c>
    </row>
    <row r="27" spans="2:10" x14ac:dyDescent="0.35">
      <c r="B27" s="12" t="s">
        <v>23</v>
      </c>
      <c r="C27" s="10">
        <v>2928</v>
      </c>
      <c r="D27" s="47">
        <v>2935</v>
      </c>
      <c r="E27" s="10">
        <v>2928</v>
      </c>
      <c r="F27" s="47">
        <v>2578</v>
      </c>
      <c r="G27" s="10">
        <v>2930</v>
      </c>
      <c r="H27" s="34">
        <f>((G27/C27)^(1/4))-1</f>
        <v>1.7072130370099359E-4</v>
      </c>
      <c r="I27" s="34">
        <f>(G27-C27)/C27</f>
        <v>6.8306010928961749E-4</v>
      </c>
      <c r="J27" s="13">
        <v>3157</v>
      </c>
    </row>
    <row r="28" spans="2:10" x14ac:dyDescent="0.35">
      <c r="B28" s="17" t="s">
        <v>24</v>
      </c>
      <c r="C28" s="11">
        <v>876</v>
      </c>
      <c r="D28" s="53">
        <v>833</v>
      </c>
      <c r="E28" s="11">
        <v>903</v>
      </c>
      <c r="F28" s="53">
        <v>837</v>
      </c>
      <c r="G28" s="11">
        <v>889</v>
      </c>
      <c r="H28" s="39">
        <f t="shared" ref="H28:H37" si="2">((G28/C28)^(1/4))-1</f>
        <v>3.6895759338264611E-3</v>
      </c>
      <c r="I28" s="35">
        <f t="shared" ref="I28:I37" si="3">(G28-C28)/C28</f>
        <v>1.4840182648401826E-2</v>
      </c>
      <c r="J28" s="18">
        <v>920</v>
      </c>
    </row>
    <row r="29" spans="2:10" x14ac:dyDescent="0.35">
      <c r="B29" s="12" t="s">
        <v>25</v>
      </c>
      <c r="C29" s="10">
        <v>639</v>
      </c>
      <c r="D29" s="51">
        <v>600</v>
      </c>
      <c r="E29" s="10">
        <v>501</v>
      </c>
      <c r="F29" s="51">
        <v>347</v>
      </c>
      <c r="G29" s="10">
        <v>317</v>
      </c>
      <c r="H29" s="36">
        <f t="shared" si="2"/>
        <v>-0.16075337965552217</v>
      </c>
      <c r="I29" s="36">
        <f t="shared" si="3"/>
        <v>-0.50391236306729259</v>
      </c>
      <c r="J29" s="13">
        <v>283</v>
      </c>
    </row>
    <row r="30" spans="2:10" x14ac:dyDescent="0.35">
      <c r="B30" s="17" t="s">
        <v>26</v>
      </c>
      <c r="C30" s="11">
        <v>522</v>
      </c>
      <c r="D30" s="53">
        <v>493</v>
      </c>
      <c r="E30" s="11">
        <v>508</v>
      </c>
      <c r="F30" s="53">
        <v>334</v>
      </c>
      <c r="G30" s="11">
        <v>463</v>
      </c>
      <c r="H30" s="39">
        <f t="shared" si="2"/>
        <v>-2.9540039166331078E-2</v>
      </c>
      <c r="I30" s="35">
        <f t="shared" si="3"/>
        <v>-0.11302681992337164</v>
      </c>
      <c r="J30" s="18">
        <v>515</v>
      </c>
    </row>
    <row r="31" spans="2:10" x14ac:dyDescent="0.35">
      <c r="B31" s="12" t="s">
        <v>27</v>
      </c>
      <c r="C31" s="10">
        <v>3369</v>
      </c>
      <c r="D31" s="51">
        <v>3773</v>
      </c>
      <c r="E31" s="10">
        <v>4321</v>
      </c>
      <c r="F31" s="51">
        <v>4620</v>
      </c>
      <c r="G31" s="10">
        <v>5546</v>
      </c>
      <c r="H31" s="36">
        <f t="shared" si="2"/>
        <v>0.13271255318079378</v>
      </c>
      <c r="I31" s="36">
        <f t="shared" si="3"/>
        <v>0.64618581181359458</v>
      </c>
      <c r="J31" s="13">
        <v>6456</v>
      </c>
    </row>
    <row r="32" spans="2:10" ht="22.75" x14ac:dyDescent="0.35">
      <c r="B32" s="17" t="s">
        <v>28</v>
      </c>
      <c r="C32" s="11">
        <v>614</v>
      </c>
      <c r="D32" s="53">
        <v>806</v>
      </c>
      <c r="E32" s="11">
        <v>1186</v>
      </c>
      <c r="F32" s="53">
        <v>600</v>
      </c>
      <c r="G32" s="11">
        <v>751</v>
      </c>
      <c r="H32" s="39">
        <f t="shared" si="2"/>
        <v>5.1641925005148082E-2</v>
      </c>
      <c r="I32" s="35">
        <f t="shared" si="3"/>
        <v>0.22312703583061888</v>
      </c>
      <c r="J32" s="18">
        <v>1062</v>
      </c>
    </row>
    <row r="33" spans="2:12" x14ac:dyDescent="0.35">
      <c r="B33" s="12" t="s">
        <v>29</v>
      </c>
      <c r="C33" s="10">
        <v>9</v>
      </c>
      <c r="D33" s="51">
        <v>8</v>
      </c>
      <c r="E33" s="10">
        <v>7</v>
      </c>
      <c r="F33" s="51">
        <v>9</v>
      </c>
      <c r="G33" s="10">
        <v>17</v>
      </c>
      <c r="H33" s="36">
        <f t="shared" si="2"/>
        <v>0.1723346543852371</v>
      </c>
      <c r="I33" s="36">
        <f t="shared" si="3"/>
        <v>0.88888888888888884</v>
      </c>
      <c r="J33" s="13">
        <v>18</v>
      </c>
    </row>
    <row r="34" spans="2:12" x14ac:dyDescent="0.35">
      <c r="B34" s="17" t="s">
        <v>30</v>
      </c>
      <c r="C34" s="11">
        <v>29615</v>
      </c>
      <c r="D34" s="53">
        <v>29354</v>
      </c>
      <c r="E34" s="11">
        <v>28940</v>
      </c>
      <c r="F34" s="53">
        <v>27462</v>
      </c>
      <c r="G34" s="11">
        <v>27658</v>
      </c>
      <c r="H34" s="39">
        <f t="shared" si="2"/>
        <v>-1.6946262184128758E-2</v>
      </c>
      <c r="I34" s="35">
        <f t="shared" si="3"/>
        <v>-6.6081377680229619E-2</v>
      </c>
      <c r="J34" s="18">
        <v>28232</v>
      </c>
    </row>
    <row r="35" spans="2:12" x14ac:dyDescent="0.35">
      <c r="B35" s="12" t="s">
        <v>31</v>
      </c>
      <c r="C35" s="10">
        <v>26009</v>
      </c>
      <c r="D35" s="51">
        <v>30218</v>
      </c>
      <c r="E35" s="10">
        <v>29968</v>
      </c>
      <c r="F35" s="51">
        <v>19907</v>
      </c>
      <c r="G35" s="10">
        <v>31724</v>
      </c>
      <c r="H35" s="36">
        <f t="shared" si="2"/>
        <v>5.0911323690628896E-2</v>
      </c>
      <c r="I35" s="36">
        <f t="shared" si="3"/>
        <v>0.21973163135837595</v>
      </c>
      <c r="J35" s="13">
        <v>29441</v>
      </c>
    </row>
    <row r="36" spans="2:12" x14ac:dyDescent="0.35">
      <c r="B36" s="17" t="s">
        <v>32</v>
      </c>
      <c r="C36" s="11">
        <v>929</v>
      </c>
      <c r="D36" s="53">
        <v>1010</v>
      </c>
      <c r="E36" s="11">
        <v>1037</v>
      </c>
      <c r="F36" s="53">
        <v>800</v>
      </c>
      <c r="G36" s="11">
        <v>682</v>
      </c>
      <c r="H36" s="39">
        <f t="shared" si="2"/>
        <v>-7.4359890235684456E-2</v>
      </c>
      <c r="I36" s="35">
        <f t="shared" si="3"/>
        <v>-0.26587728740581268</v>
      </c>
      <c r="J36" s="18">
        <v>898</v>
      </c>
    </row>
    <row r="37" spans="2:12" x14ac:dyDescent="0.35">
      <c r="B37" s="12" t="s">
        <v>33</v>
      </c>
      <c r="C37" s="10">
        <v>20575</v>
      </c>
      <c r="D37" s="51">
        <v>21322</v>
      </c>
      <c r="E37" s="10">
        <v>19893</v>
      </c>
      <c r="F37" s="51">
        <v>7878</v>
      </c>
      <c r="G37" s="10">
        <v>9511</v>
      </c>
      <c r="H37" s="36">
        <f t="shared" si="2"/>
        <v>-0.17544128838398831</v>
      </c>
      <c r="I37" s="36">
        <f t="shared" si="3"/>
        <v>-0.53773997569866339</v>
      </c>
      <c r="J37" s="13">
        <v>13397</v>
      </c>
    </row>
    <row r="38" spans="2:12" x14ac:dyDescent="0.35">
      <c r="B38" s="17" t="s">
        <v>34</v>
      </c>
      <c r="C38" s="55" t="s">
        <v>17</v>
      </c>
      <c r="D38" s="53">
        <v>4990</v>
      </c>
      <c r="E38" s="11">
        <v>12845</v>
      </c>
      <c r="F38" s="53">
        <v>20248</v>
      </c>
      <c r="G38" s="11">
        <v>23925</v>
      </c>
      <c r="H38" s="37" t="s">
        <v>17</v>
      </c>
      <c r="I38" s="37" t="s">
        <v>17</v>
      </c>
      <c r="J38" s="18">
        <v>24570</v>
      </c>
    </row>
    <row r="39" spans="2:12" ht="14.6" thickBot="1" x14ac:dyDescent="0.4">
      <c r="B39" s="19" t="s">
        <v>35</v>
      </c>
      <c r="C39" s="56" t="s">
        <v>17</v>
      </c>
      <c r="D39" s="54">
        <v>321330</v>
      </c>
      <c r="E39" s="20">
        <v>392988</v>
      </c>
      <c r="F39" s="54">
        <v>459674</v>
      </c>
      <c r="G39" s="20">
        <v>515038</v>
      </c>
      <c r="H39" s="38" t="s">
        <v>17</v>
      </c>
      <c r="I39" s="38" t="s">
        <v>17</v>
      </c>
      <c r="J39" s="21">
        <v>535308</v>
      </c>
    </row>
    <row r="40" spans="2:12" ht="14.6" thickTop="1" x14ac:dyDescent="0.35">
      <c r="B40" s="8"/>
      <c r="C40" s="8"/>
      <c r="D40" s="8"/>
      <c r="E40" s="8"/>
      <c r="F40" s="8"/>
      <c r="G40" s="8"/>
      <c r="H40" s="8"/>
      <c r="I40" s="8"/>
      <c r="J40" s="8"/>
      <c r="K40" s="8"/>
      <c r="L40" s="8"/>
    </row>
    <row r="41" spans="2:12" x14ac:dyDescent="0.35">
      <c r="B41" s="9"/>
      <c r="C41" s="9"/>
      <c r="D41" s="9"/>
      <c r="E41" s="9"/>
      <c r="F41" s="9"/>
      <c r="G41" s="9"/>
      <c r="H41" s="9"/>
      <c r="I41" s="9"/>
      <c r="J41" s="9"/>
      <c r="K41" s="9"/>
      <c r="L41" s="9"/>
    </row>
    <row r="42" spans="2:12" x14ac:dyDescent="0.35">
      <c r="B42" s="8"/>
      <c r="C42" s="8"/>
      <c r="D42" s="8"/>
      <c r="E42" s="8"/>
      <c r="F42" s="8"/>
      <c r="G42" s="8"/>
      <c r="H42" s="8"/>
      <c r="I42" s="8"/>
      <c r="J42" s="8"/>
      <c r="K42" s="8"/>
      <c r="L42" s="8"/>
    </row>
  </sheetData>
  <mergeCells count="2">
    <mergeCell ref="B7:L7"/>
    <mergeCell ref="B9:L9"/>
  </mergeCells>
  <pageMargins left="0.70866141732283472" right="0.70866141732283472" top="0.74803149606299213" bottom="0.74803149606299213" header="0.31496062992125984" footer="0.31496062992125984"/>
  <pageSetup paperSize="9" scale="23"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D5566B-9956-4550-98F3-8743217614B4}">
  <ds:schemaRefs>
    <ds:schemaRef ds:uri="http://schemas.microsoft.com/sharepoint/v3/contenttype/forms"/>
  </ds:schemaRefs>
</ds:datastoreItem>
</file>

<file path=customXml/itemProps2.xml><?xml version="1.0" encoding="utf-8"?>
<ds:datastoreItem xmlns:ds="http://schemas.openxmlformats.org/officeDocument/2006/customXml" ds:itemID="{B080F4E6-B1DE-4E2A-B223-5972D8157211}">
  <ds:schemaRefs>
    <ds:schemaRef ds:uri="http://www.w3.org/XML/1998/namespace"/>
    <ds:schemaRef ds:uri="http://schemas.microsoft.com/office/2006/documentManagement/types"/>
    <ds:schemaRef ds:uri="http://purl.org/dc/dcmitype/"/>
    <ds:schemaRef ds:uri="b304e8da-070f-413a-89c8-6e99405170b0"/>
    <ds:schemaRef ds:uri="http://purl.org/dc/elements/1.1/"/>
    <ds:schemaRef ds:uri="http://schemas.microsoft.com/sharepoint/v4"/>
    <ds:schemaRef ds:uri="http://purl.org/dc/terms/"/>
    <ds:schemaRef ds:uri="http://schemas.microsoft.com/office/infopath/2007/PartnerControls"/>
    <ds:schemaRef ds:uri="http://schemas.openxmlformats.org/package/2006/metadata/core-properties"/>
    <ds:schemaRef ds:uri="3b23351c-6ed6-444c-a66b-e3c1876fb1b1"/>
    <ds:schemaRef ds:uri="http://schemas.microsoft.com/office/2006/metadata/properties"/>
  </ds:schemaRefs>
</ds:datastoreItem>
</file>

<file path=customXml/itemProps3.xml><?xml version="1.0" encoding="utf-8"?>
<ds:datastoreItem xmlns:ds="http://schemas.openxmlformats.org/officeDocument/2006/customXml" ds:itemID="{5CA7A2EC-9DB1-47FD-8CEF-3BD495E95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Sarah Nilles</cp:lastModifiedBy>
  <cp:lastPrinted>2022-05-02T12:17:35Z</cp:lastPrinted>
  <dcterms:created xsi:type="dcterms:W3CDTF">2017-11-13T12:18:27Z</dcterms:created>
  <dcterms:modified xsi:type="dcterms:W3CDTF">2024-03-27T13:00:56Z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