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32" documentId="11_59B53FBC8D838824319E314AB52559B9D30CF44E" xr6:coauthVersionLast="47" xr6:coauthVersionMax="47" xr10:uidLastSave="{AAD4A137-43DE-4026-9EAC-00C7834FDAFF}"/>
  <bookViews>
    <workbookView xWindow="38290" yWindow="-110" windowWidth="25820" windowHeight="1402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3" l="1"/>
  <c r="O15" i="13"/>
  <c r="O13" i="13"/>
  <c r="N17" i="13"/>
  <c r="M17" i="13"/>
  <c r="L17" i="13"/>
  <c r="N15" i="13"/>
  <c r="M15" i="13"/>
  <c r="L15" i="13"/>
  <c r="N13" i="13"/>
  <c r="M13" i="13"/>
  <c r="L13" i="13"/>
  <c r="J17" i="13"/>
  <c r="I17" i="13"/>
  <c r="J15" i="13"/>
  <c r="I15" i="13"/>
  <c r="J13" i="13"/>
  <c r="I13" i="13"/>
  <c r="H17" i="13"/>
  <c r="G17" i="13"/>
  <c r="F17" i="13"/>
  <c r="H15" i="13"/>
  <c r="G15" i="13"/>
  <c r="F15" i="13"/>
  <c r="H13" i="13"/>
  <c r="G13" i="13"/>
  <c r="F13" i="13"/>
  <c r="S17" i="13" l="1"/>
  <c r="P17" i="13"/>
  <c r="R16" i="13"/>
  <c r="Q16" i="13"/>
  <c r="K16" i="13"/>
  <c r="S15" i="13"/>
  <c r="P15" i="13"/>
  <c r="R14" i="13"/>
  <c r="Q14" i="13"/>
  <c r="K14" i="13"/>
  <c r="S13" i="13"/>
  <c r="P13" i="13"/>
  <c r="R12" i="13"/>
  <c r="Q12" i="13"/>
  <c r="K12" i="13"/>
  <c r="R11" i="13"/>
  <c r="Q11" i="13"/>
  <c r="K11" i="13"/>
  <c r="Q17" i="13" l="1"/>
  <c r="K15" i="13"/>
  <c r="Q13" i="13"/>
  <c r="Q15" i="13"/>
  <c r="K17" i="13"/>
  <c r="K13" i="13"/>
</calcChain>
</file>

<file path=xl/sharedStrings.xml><?xml version="1.0" encoding="utf-8"?>
<sst xmlns="http://schemas.openxmlformats.org/spreadsheetml/2006/main" count="19" uniqueCount="19">
  <si>
    <t>Unités : Nombre d'unités d'oeuvre</t>
  </si>
  <si>
    <t>Sources : 
- activité opposable et non opposable : données déclarées par les hôpitaux à la CNS / Traitement : Observatoire national de la santé
- activité opposable : données de facturation IGSS / Traitement : Observatoire national de la santé</t>
  </si>
  <si>
    <t>Total activité opp. et non opp. des rés. et non rés.</t>
  </si>
  <si>
    <t>Activité opp.</t>
  </si>
  <si>
    <t>Nbre UO opp.</t>
  </si>
  <si>
    <t>% du total (opp et non opp)</t>
  </si>
  <si>
    <t xml:space="preserve">Nbre UO opp. résidents </t>
  </si>
  <si>
    <t>dont résidents (% du total opp.)</t>
  </si>
  <si>
    <t xml:space="preserve">Nbre UO opp. non résidents </t>
  </si>
  <si>
    <t>dont non-résidents (% du total opp.)</t>
  </si>
  <si>
    <t>Hémodialyse</t>
  </si>
  <si>
    <t>Périmètre d'inclusion : 
activité opposable et non opposable,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</si>
  <si>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Tableau : Evolution du nombre de passages facturés en hémodialyse, 2012-2022</t>
  </si>
  <si>
    <t>Référence : Carte sanitaire 2023</t>
  </si>
  <si>
    <t>Années de référence : 2012-2022</t>
  </si>
  <si>
    <t>Moy.
2012-16</t>
  </si>
  <si>
    <t>2022 (p)</t>
  </si>
  <si>
    <t>Croissance
ann. moy. 2012-21</t>
  </si>
  <si>
    <t>Moy 
2017-21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</si>
</sst>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gt;=0]\+0.0%;[&lt;0]\-0.0%"/>
    <numFmt numFmtId="167" formatCode="#,##0.0"/>
    <numFmt numFmtId="168" formatCode="0.0%"/>
  </numFmts>
  <fonts count="16"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11"/>
      <color rgb="FFFFFFFF"/>
      <name val="HelveticaNeueLT Std"/>
      <family val="2"/>
    </font>
    <font>
      <b/>
      <sz val="10"/>
      <color rgb="FFFFFFFF"/>
      <name val="HelveticaNeueLT Std"/>
      <family val="2"/>
    </font>
    <font>
      <b/>
      <sz val="9"/>
      <color rgb="FFFFFFFF"/>
      <name val="HelveticaNeueLT Std"/>
      <family val="2"/>
    </font>
    <font>
      <b/>
      <sz val="9"/>
      <color rgb="FF000000"/>
      <name val="HelveticaNeueLT Std"/>
      <family val="2"/>
    </font>
    <font>
      <sz val="8"/>
      <color rgb="FF000000"/>
      <name val="HelveticaNeueLT Std"/>
      <family val="2"/>
    </font>
    <font>
      <sz val="9"/>
      <color rgb="FF000000"/>
      <name val="HelveticaNeueLT Std"/>
      <family val="2"/>
    </font>
    <font>
      <sz val="8"/>
      <name val="HelveticaNeueLT Std"/>
      <family val="2"/>
    </font>
  </fonts>
  <fills count="4">
    <fill>
      <patternFill patternType="none"/>
    </fill>
    <fill>
      <patternFill patternType="gray125"/>
    </fill>
    <fill>
      <patternFill patternType="solid">
        <fgColor rgb="FF009696"/>
        <bgColor rgb="FF000000"/>
      </patternFill>
    </fill>
    <fill>
      <patternFill patternType="solid">
        <fgColor rgb="FFE0E0E0"/>
        <bgColor rgb="FF000000"/>
      </patternFill>
    </fill>
  </fills>
  <borders count="30">
    <border>
      <left/>
      <right/>
      <top/>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right/>
      <top/>
      <bottom style="dotted">
        <color auto="1"/>
      </bottom>
      <diagonal/>
    </border>
    <border>
      <left/>
      <right style="thick">
        <color auto="1"/>
      </right>
      <top/>
      <bottom/>
      <diagonal/>
    </border>
    <border>
      <left style="thick">
        <color auto="1"/>
      </left>
      <right/>
      <top/>
      <bottom/>
      <diagonal/>
    </border>
    <border>
      <left/>
      <right style="thick">
        <color auto="1"/>
      </right>
      <top style="dotted">
        <color auto="1"/>
      </top>
      <bottom/>
      <diagonal/>
    </border>
    <border>
      <left/>
      <right style="thick">
        <color auto="1"/>
      </right>
      <top/>
      <bottom style="dotted">
        <color auto="1"/>
      </bottom>
      <diagonal/>
    </border>
    <border>
      <left style="thick">
        <color auto="1"/>
      </left>
      <right/>
      <top/>
      <bottom style="thick">
        <color auto="1"/>
      </bottom>
      <diagonal/>
    </border>
    <border>
      <left/>
      <right/>
      <top/>
      <bottom style="thick">
        <color auto="1"/>
      </bottom>
      <diagonal/>
    </border>
    <border>
      <left style="dotted">
        <color auto="1"/>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bottom/>
      <diagonal/>
    </border>
    <border>
      <left/>
      <right style="thin">
        <color auto="1"/>
      </right>
      <top style="dotted">
        <color auto="1"/>
      </top>
      <bottom/>
      <diagonal/>
    </border>
    <border>
      <left/>
      <right style="thin">
        <color auto="1"/>
      </right>
      <top/>
      <bottom style="dotted">
        <color auto="1"/>
      </bottom>
      <diagonal/>
    </border>
    <border>
      <left/>
      <right style="thin">
        <color auto="1"/>
      </right>
      <top/>
      <bottom style="thick">
        <color auto="1"/>
      </bottom>
      <diagonal/>
    </border>
    <border>
      <left/>
      <right style="thick">
        <color auto="1"/>
      </right>
      <top style="thick">
        <color auto="1"/>
      </top>
      <bottom style="thin">
        <color auto="1"/>
      </bottom>
      <diagonal/>
    </border>
    <border>
      <left style="dotted">
        <color auto="1"/>
      </left>
      <right/>
      <top/>
      <bottom/>
      <diagonal/>
    </border>
    <border>
      <left style="dotted">
        <color auto="1"/>
      </left>
      <right/>
      <top style="dotted">
        <color theme="1"/>
      </top>
      <bottom/>
      <diagonal/>
    </border>
    <border>
      <left/>
      <right/>
      <top style="dotted">
        <color theme="1"/>
      </top>
      <bottom/>
      <diagonal/>
    </border>
    <border>
      <left/>
      <right style="thin">
        <color auto="1"/>
      </right>
      <top style="dotted">
        <color theme="1"/>
      </top>
      <bottom/>
      <diagonal/>
    </border>
    <border>
      <left/>
      <right style="thick">
        <color auto="1"/>
      </right>
      <top style="dotted">
        <color theme="1"/>
      </top>
      <bottom/>
      <diagonal/>
    </border>
    <border>
      <left style="dotted">
        <color auto="1"/>
      </left>
      <right/>
      <top/>
      <bottom style="dotted">
        <color theme="1"/>
      </bottom>
      <diagonal/>
    </border>
    <border>
      <left/>
      <right/>
      <top/>
      <bottom style="dotted">
        <color theme="1"/>
      </bottom>
      <diagonal/>
    </border>
    <border>
      <left/>
      <right style="thin">
        <color auto="1"/>
      </right>
      <top/>
      <bottom style="dotted">
        <color theme="1"/>
      </bottom>
      <diagonal/>
    </border>
    <border>
      <left/>
      <right style="thick">
        <color auto="1"/>
      </right>
      <top/>
      <bottom style="dotted">
        <color theme="1"/>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72">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7" fillId="0" borderId="0" xfId="0" applyFont="1" applyFill="1"/>
    <xf numFmtId="0" fontId="7" fillId="0" borderId="0" xfId="0" applyFont="1" applyAlignment="1">
      <alignment vertical="center"/>
    </xf>
    <xf numFmtId="0" fontId="6" fillId="0" borderId="0" xfId="0" applyFont="1" applyFill="1" applyBorder="1"/>
    <xf numFmtId="0" fontId="14" fillId="0" borderId="0" xfId="0" applyFont="1" applyFill="1" applyBorder="1"/>
    <xf numFmtId="3" fontId="13" fillId="3" borderId="0"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xf>
    <xf numFmtId="167" fontId="13" fillId="3" borderId="0" xfId="0" applyNumberFormat="1" applyFont="1" applyFill="1" applyBorder="1" applyAlignment="1">
      <alignment horizontal="right" vertical="center"/>
    </xf>
    <xf numFmtId="0" fontId="12" fillId="3" borderId="0" xfId="0" applyFont="1" applyFill="1" applyBorder="1" applyAlignment="1">
      <alignment horizontal="left" vertical="top" wrapText="1"/>
    </xf>
    <xf numFmtId="0" fontId="12" fillId="3" borderId="1" xfId="0" applyFont="1" applyFill="1" applyBorder="1" applyAlignment="1">
      <alignment vertical="top" wrapText="1"/>
    </xf>
    <xf numFmtId="3" fontId="15" fillId="3" borderId="2" xfId="0" applyNumberFormat="1" applyFont="1" applyFill="1" applyBorder="1" applyAlignment="1">
      <alignment horizontal="right" vertical="center" wrapText="1"/>
    </xf>
    <xf numFmtId="3" fontId="15" fillId="3" borderId="2" xfId="0" applyNumberFormat="1" applyFont="1" applyFill="1" applyBorder="1" applyAlignment="1">
      <alignment horizontal="right" vertical="center"/>
    </xf>
    <xf numFmtId="3" fontId="13" fillId="3" borderId="2" xfId="0" applyNumberFormat="1" applyFont="1" applyFill="1" applyBorder="1" applyAlignment="1">
      <alignment horizontal="right" vertical="center"/>
    </xf>
    <xf numFmtId="167" fontId="13" fillId="3" borderId="2" xfId="0" applyNumberFormat="1" applyFont="1" applyFill="1" applyBorder="1" applyAlignment="1">
      <alignment horizontal="right" vertical="center"/>
    </xf>
    <xf numFmtId="0" fontId="12" fillId="3" borderId="3" xfId="0" applyFont="1" applyFill="1" applyBorder="1" applyAlignment="1">
      <alignment vertical="top" wrapText="1"/>
    </xf>
    <xf numFmtId="168" fontId="15" fillId="3" borderId="4" xfId="7"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wrapText="1"/>
    </xf>
    <xf numFmtId="3" fontId="15" fillId="3" borderId="0" xfId="0" applyNumberFormat="1" applyFont="1" applyFill="1" applyBorder="1" applyAlignment="1">
      <alignment horizontal="right" vertical="center"/>
    </xf>
    <xf numFmtId="3" fontId="13" fillId="3" borderId="5" xfId="0" applyNumberFormat="1" applyFont="1" applyFill="1" applyBorder="1" applyAlignment="1">
      <alignment horizontal="right" vertical="center"/>
    </xf>
    <xf numFmtId="3" fontId="13" fillId="3" borderId="7" xfId="0" applyNumberFormat="1" applyFont="1" applyFill="1" applyBorder="1" applyAlignment="1">
      <alignment horizontal="right" vertical="center"/>
    </xf>
    <xf numFmtId="168" fontId="15" fillId="3" borderId="8" xfId="7" applyNumberFormat="1" applyFont="1" applyFill="1" applyBorder="1" applyAlignment="1">
      <alignment horizontal="right" vertical="center" wrapText="1"/>
    </xf>
    <xf numFmtId="0" fontId="12" fillId="3" borderId="10" xfId="0" applyFont="1" applyFill="1" applyBorder="1" applyAlignment="1">
      <alignment horizontal="left" vertical="top" wrapText="1"/>
    </xf>
    <xf numFmtId="0" fontId="12" fillId="3" borderId="11" xfId="0" applyFont="1" applyFill="1" applyBorder="1" applyAlignment="1">
      <alignment vertical="top" wrapText="1"/>
    </xf>
    <xf numFmtId="168" fontId="15" fillId="3" borderId="10" xfId="7" applyNumberFormat="1" applyFont="1" applyFill="1" applyBorder="1" applyAlignment="1">
      <alignment horizontal="right" vertical="center" wrapText="1"/>
    </xf>
    <xf numFmtId="168" fontId="13" fillId="3" borderId="10" xfId="7" applyNumberFormat="1" applyFont="1" applyFill="1" applyBorder="1" applyAlignment="1">
      <alignment horizontal="right" vertical="center" wrapText="1"/>
    </xf>
    <xf numFmtId="168" fontId="13" fillId="3" borderId="12" xfId="7" applyNumberFormat="1" applyFont="1" applyFill="1" applyBorder="1" applyAlignment="1">
      <alignment horizontal="right" vertical="center" wrapText="1"/>
    </xf>
    <xf numFmtId="0" fontId="9" fillId="2" borderId="14" xfId="0" applyFont="1" applyFill="1" applyBorder="1" applyAlignment="1">
      <alignment horizontal="left" vertical="center" wrapText="1"/>
    </xf>
    <xf numFmtId="0" fontId="10" fillId="2" borderId="14" xfId="0" applyFont="1" applyFill="1" applyBorder="1" applyAlignment="1">
      <alignment horizontal="right"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167" fontId="13" fillId="3" borderId="16" xfId="0" applyNumberFormat="1" applyFont="1" applyFill="1" applyBorder="1" applyAlignment="1">
      <alignment horizontal="right" vertical="center"/>
    </xf>
    <xf numFmtId="167" fontId="13" fillId="3" borderId="17" xfId="0" applyNumberFormat="1" applyFont="1" applyFill="1" applyBorder="1" applyAlignment="1">
      <alignment horizontal="right" vertical="center"/>
    </xf>
    <xf numFmtId="168" fontId="15" fillId="3" borderId="18" xfId="7" applyNumberFormat="1" applyFont="1" applyFill="1" applyBorder="1" applyAlignment="1">
      <alignment horizontal="right" vertical="center" wrapText="1"/>
    </xf>
    <xf numFmtId="168" fontId="13" fillId="3" borderId="19" xfId="7" applyNumberFormat="1" applyFont="1" applyFill="1" applyBorder="1" applyAlignment="1">
      <alignment horizontal="right" vertical="center" wrapText="1"/>
    </xf>
    <xf numFmtId="0" fontId="10" fillId="2" borderId="15" xfId="0" applyFont="1" applyFill="1" applyBorder="1" applyAlignment="1">
      <alignment horizontal="right" vertical="center"/>
    </xf>
    <xf numFmtId="3" fontId="13" fillId="3" borderId="16" xfId="0" applyNumberFormat="1" applyFont="1" applyFill="1" applyBorder="1" applyAlignment="1">
      <alignment horizontal="right" vertical="center"/>
    </xf>
    <xf numFmtId="3" fontId="13" fillId="3" borderId="17" xfId="0" applyNumberFormat="1" applyFont="1" applyFill="1" applyBorder="1" applyAlignment="1">
      <alignment horizontal="right" vertical="center"/>
    </xf>
    <xf numFmtId="0" fontId="10" fillId="2" borderId="20" xfId="0" applyFont="1" applyFill="1" applyBorder="1" applyAlignment="1">
      <alignment horizontal="right" vertical="center"/>
    </xf>
    <xf numFmtId="0" fontId="11" fillId="2" borderId="15" xfId="0" applyFont="1" applyFill="1" applyBorder="1" applyAlignment="1">
      <alignment horizontal="center" vertical="center" wrapText="1"/>
    </xf>
    <xf numFmtId="166" fontId="13" fillId="3" borderId="16" xfId="7" applyNumberFormat="1" applyFont="1" applyFill="1" applyBorder="1" applyAlignment="1">
      <alignment vertical="center"/>
    </xf>
    <xf numFmtId="166" fontId="13" fillId="3" borderId="17" xfId="7" applyNumberFormat="1" applyFont="1" applyFill="1" applyBorder="1" applyAlignment="1">
      <alignment vertical="center"/>
    </xf>
    <xf numFmtId="166" fontId="13" fillId="3" borderId="18" xfId="7" applyNumberFormat="1" applyFont="1" applyFill="1" applyBorder="1" applyAlignment="1">
      <alignment vertical="center"/>
    </xf>
    <xf numFmtId="166" fontId="13" fillId="3" borderId="19" xfId="7" applyNumberFormat="1" applyFont="1" applyFill="1" applyBorder="1" applyAlignment="1">
      <alignment vertical="center"/>
    </xf>
    <xf numFmtId="0" fontId="12" fillId="3" borderId="21" xfId="0" applyFont="1" applyFill="1" applyBorder="1" applyAlignment="1">
      <alignment vertical="top" wrapText="1"/>
    </xf>
    <xf numFmtId="0" fontId="12" fillId="3" borderId="22" xfId="0" applyFont="1" applyFill="1" applyBorder="1" applyAlignment="1">
      <alignment vertical="top" wrapText="1"/>
    </xf>
    <xf numFmtId="3" fontId="15" fillId="3" borderId="23" xfId="0" applyNumberFormat="1" applyFont="1" applyFill="1" applyBorder="1" applyAlignment="1">
      <alignment horizontal="right" vertical="center" wrapText="1"/>
    </xf>
    <xf numFmtId="3" fontId="15" fillId="3" borderId="23" xfId="0" applyNumberFormat="1" applyFont="1" applyFill="1" applyBorder="1" applyAlignment="1">
      <alignment horizontal="right" vertical="center"/>
    </xf>
    <xf numFmtId="167" fontId="13" fillId="3" borderId="24" xfId="0" applyNumberFormat="1" applyFont="1" applyFill="1" applyBorder="1" applyAlignment="1">
      <alignment horizontal="right" vertical="center"/>
    </xf>
    <xf numFmtId="3" fontId="13" fillId="3" borderId="23" xfId="0" applyNumberFormat="1" applyFont="1" applyFill="1" applyBorder="1" applyAlignment="1">
      <alignment horizontal="right" vertical="center"/>
    </xf>
    <xf numFmtId="3" fontId="13" fillId="3" borderId="24" xfId="0" applyNumberFormat="1" applyFont="1" applyFill="1" applyBorder="1" applyAlignment="1">
      <alignment horizontal="right" vertical="center"/>
    </xf>
    <xf numFmtId="167" fontId="13" fillId="3" borderId="23" xfId="0" applyNumberFormat="1" applyFont="1" applyFill="1" applyBorder="1" applyAlignment="1">
      <alignment horizontal="right" vertical="center"/>
    </xf>
    <xf numFmtId="166" fontId="13" fillId="3" borderId="24" xfId="7" applyNumberFormat="1" applyFont="1" applyFill="1" applyBorder="1" applyAlignment="1">
      <alignment vertical="center"/>
    </xf>
    <xf numFmtId="3" fontId="13" fillId="3" borderId="25" xfId="0" applyNumberFormat="1" applyFont="1" applyFill="1" applyBorder="1" applyAlignment="1">
      <alignment horizontal="right" vertical="center"/>
    </xf>
    <xf numFmtId="0" fontId="12" fillId="3" borderId="26" xfId="0" applyFont="1" applyFill="1" applyBorder="1" applyAlignment="1">
      <alignment vertical="top" wrapText="1"/>
    </xf>
    <xf numFmtId="168" fontId="15" fillId="3" borderId="27" xfId="7" applyNumberFormat="1" applyFont="1" applyFill="1" applyBorder="1" applyAlignment="1">
      <alignment horizontal="right" vertical="center" wrapText="1"/>
    </xf>
    <xf numFmtId="168" fontId="15" fillId="3" borderId="28" xfId="7" applyNumberFormat="1" applyFont="1" applyFill="1" applyBorder="1" applyAlignment="1">
      <alignment horizontal="right" vertical="center" wrapText="1"/>
    </xf>
    <xf numFmtId="166" fontId="13" fillId="3" borderId="28" xfId="7" applyNumberFormat="1" applyFont="1" applyFill="1" applyBorder="1" applyAlignment="1">
      <alignment vertical="center"/>
    </xf>
    <xf numFmtId="168" fontId="15" fillId="3" borderId="29" xfId="7" applyNumberFormat="1" applyFont="1" applyFill="1" applyBorder="1" applyAlignment="1">
      <alignment horizontal="right" vertical="center" wrapText="1"/>
    </xf>
    <xf numFmtId="0" fontId="8" fillId="0" borderId="0" xfId="0" applyFont="1" applyFill="1" applyAlignment="1">
      <alignment horizontal="left" vertical="top" wrapText="1"/>
    </xf>
    <xf numFmtId="0" fontId="7" fillId="0" borderId="0" xfId="0" applyFont="1" applyAlignment="1">
      <alignment horizontal="left"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2" fillId="3" borderId="6"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center" vertical="top" wrapText="1"/>
    </xf>
    <xf numFmtId="0" fontId="12" fillId="3" borderId="0" xfId="0" applyFont="1" applyFill="1" applyBorder="1" applyAlignment="1">
      <alignment horizontal="center"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xfId="7" builtinId="5"/>
    <cellStyle name="Percent 2" xfId="4" xr:uid="{00000000-0005-0000-0000-000006000000}"/>
  </cellStyles>
  <dxfs count="0"/>
  <tableStyles count="0" defaultTableStyle="TableStyleMedium2" defaultPivotStyle="PivotStyleLight16"/>
  <colors>
    <mruColors>
      <color rgb="FFE0E0E0"/>
      <color rgb="FF009696"/>
      <color rgb="FFACB9CA"/>
      <color rgb="FFD6DCE4"/>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18"/>
  <sheetViews>
    <sheetView showGridLines="0" tabSelected="1" zoomScale="110" zoomScaleNormal="110" workbookViewId="0">
      <selection activeCell="N21" sqref="N21"/>
    </sheetView>
  </sheetViews>
  <sheetFormatPr defaultColWidth="9.15234375" defaultRowHeight="14.15" x14ac:dyDescent="0.35"/>
  <cols>
    <col min="1" max="1" width="3.3828125" style="2" customWidth="1"/>
    <col min="2" max="2" width="12.69140625" style="2" customWidth="1"/>
    <col min="3" max="3" width="11" style="2" customWidth="1"/>
    <col min="4" max="4" width="14.3046875" style="2" hidden="1" customWidth="1"/>
    <col min="5" max="5" width="28.3828125" style="2" customWidth="1"/>
    <col min="6" max="10" width="5.84375" style="2" hidden="1" customWidth="1"/>
    <col min="11" max="14" width="8.69140625" style="2" customWidth="1"/>
    <col min="15" max="17" width="9.15234375" style="2"/>
    <col min="18" max="18" width="11.15234375" style="2" customWidth="1"/>
    <col min="19" max="16384" width="9.15234375" style="2"/>
  </cols>
  <sheetData>
    <row r="2" spans="2:19" x14ac:dyDescent="0.35">
      <c r="B2" s="1" t="s">
        <v>12</v>
      </c>
      <c r="L2" s="3"/>
      <c r="M2" s="3"/>
      <c r="N2" s="3"/>
    </row>
    <row r="3" spans="2:19" x14ac:dyDescent="0.35">
      <c r="B3" s="4"/>
      <c r="G3" s="3"/>
      <c r="H3" s="3"/>
      <c r="I3" s="3"/>
      <c r="J3" s="3"/>
      <c r="K3" s="3"/>
      <c r="L3" s="3"/>
      <c r="M3" s="3"/>
      <c r="N3" s="3"/>
    </row>
    <row r="4" spans="2:19" x14ac:dyDescent="0.35">
      <c r="B4" s="5" t="s">
        <v>13</v>
      </c>
      <c r="C4" s="3"/>
      <c r="D4" s="3"/>
      <c r="E4" s="3"/>
      <c r="F4" s="3"/>
      <c r="G4" s="3"/>
      <c r="H4" s="3"/>
      <c r="I4" s="3"/>
      <c r="J4" s="3"/>
      <c r="K4" s="3"/>
      <c r="L4" s="3"/>
      <c r="M4" s="3"/>
      <c r="N4" s="3"/>
    </row>
    <row r="5" spans="2:19" ht="60.9" customHeight="1" x14ac:dyDescent="0.35">
      <c r="B5" s="62" t="s">
        <v>1</v>
      </c>
      <c r="C5" s="62"/>
      <c r="D5" s="62"/>
      <c r="E5" s="62"/>
      <c r="F5" s="62"/>
      <c r="G5" s="62"/>
      <c r="H5" s="62"/>
      <c r="I5" s="62"/>
      <c r="J5" s="62"/>
      <c r="K5" s="62"/>
      <c r="L5" s="62"/>
      <c r="M5" s="3"/>
      <c r="N5" s="3"/>
    </row>
    <row r="6" spans="2:19" x14ac:dyDescent="0.35">
      <c r="B6" s="4" t="s">
        <v>14</v>
      </c>
    </row>
    <row r="7" spans="2:19" ht="81" customHeight="1" x14ac:dyDescent="0.35">
      <c r="B7" s="63" t="s">
        <v>11</v>
      </c>
      <c r="C7" s="63"/>
      <c r="D7" s="63"/>
      <c r="E7" s="63"/>
      <c r="F7" s="63"/>
      <c r="G7" s="63"/>
      <c r="H7" s="63"/>
      <c r="I7" s="63"/>
      <c r="J7" s="63"/>
      <c r="K7" s="63"/>
      <c r="L7" s="3"/>
      <c r="M7" s="3"/>
      <c r="N7" s="3"/>
      <c r="O7" s="3"/>
      <c r="P7" s="3"/>
      <c r="Q7" s="3"/>
      <c r="R7" s="3"/>
      <c r="S7" s="3"/>
    </row>
    <row r="8" spans="2:19" ht="17.5" customHeight="1" x14ac:dyDescent="0.35">
      <c r="B8" s="6" t="s">
        <v>0</v>
      </c>
    </row>
    <row r="9" spans="2:19" ht="14.6" thickBot="1" x14ac:dyDescent="0.4"/>
    <row r="10" spans="2:19" s="7" customFormat="1" ht="43.5" customHeight="1" thickTop="1" x14ac:dyDescent="0.35">
      <c r="B10" s="66" t="s">
        <v>10</v>
      </c>
      <c r="C10" s="67"/>
      <c r="D10" s="30"/>
      <c r="E10" s="30"/>
      <c r="F10" s="31">
        <v>2012</v>
      </c>
      <c r="G10" s="31">
        <v>2013</v>
      </c>
      <c r="H10" s="31">
        <v>2014</v>
      </c>
      <c r="I10" s="31">
        <v>2015</v>
      </c>
      <c r="J10" s="31">
        <v>2016</v>
      </c>
      <c r="K10" s="33" t="s">
        <v>15</v>
      </c>
      <c r="L10" s="31">
        <v>2017</v>
      </c>
      <c r="M10" s="31">
        <v>2018</v>
      </c>
      <c r="N10" s="31">
        <v>2019</v>
      </c>
      <c r="O10" s="31">
        <v>2020</v>
      </c>
      <c r="P10" s="38">
        <v>2021</v>
      </c>
      <c r="Q10" s="32" t="s">
        <v>18</v>
      </c>
      <c r="R10" s="42" t="s">
        <v>17</v>
      </c>
      <c r="S10" s="41" t="s">
        <v>16</v>
      </c>
    </row>
    <row r="11" spans="2:19" s="8" customFormat="1" ht="14.5" customHeight="1" x14ac:dyDescent="0.25">
      <c r="B11" s="68" t="s">
        <v>2</v>
      </c>
      <c r="C11" s="69"/>
      <c r="D11" s="69"/>
      <c r="E11" s="69"/>
      <c r="F11" s="9">
        <v>49980</v>
      </c>
      <c r="G11" s="9">
        <v>54142</v>
      </c>
      <c r="H11" s="9">
        <v>56845</v>
      </c>
      <c r="I11" s="10">
        <v>59350</v>
      </c>
      <c r="J11" s="10">
        <v>63085</v>
      </c>
      <c r="K11" s="34">
        <f t="shared" ref="K11:K16" si="0">AVERAGE(F11:J11)</f>
        <v>56680.4</v>
      </c>
      <c r="L11" s="10">
        <v>61320</v>
      </c>
      <c r="M11" s="10">
        <v>61451</v>
      </c>
      <c r="N11" s="10">
        <v>62071</v>
      </c>
      <c r="O11" s="10">
        <v>66601</v>
      </c>
      <c r="P11" s="39">
        <v>65992</v>
      </c>
      <c r="Q11" s="11">
        <f>AVERAGE(L11:P11)</f>
        <v>63487</v>
      </c>
      <c r="R11" s="43">
        <f t="shared" ref="R11:R16" si="1">((P11/F11)^(1/9))-1</f>
        <v>3.1360655526573744E-2</v>
      </c>
      <c r="S11" s="22">
        <v>65394</v>
      </c>
    </row>
    <row r="12" spans="2:19" s="8" customFormat="1" ht="14.5" customHeight="1" x14ac:dyDescent="0.25">
      <c r="B12" s="68" t="s">
        <v>3</v>
      </c>
      <c r="C12" s="69"/>
      <c r="D12" s="12"/>
      <c r="E12" s="48" t="s">
        <v>4</v>
      </c>
      <c r="F12" s="49">
        <v>49154</v>
      </c>
      <c r="G12" s="49">
        <v>53563</v>
      </c>
      <c r="H12" s="49">
        <v>56314</v>
      </c>
      <c r="I12" s="50">
        <v>59233</v>
      </c>
      <c r="J12" s="50">
        <v>62118</v>
      </c>
      <c r="K12" s="51">
        <f>AVERAGE(F12:J12)</f>
        <v>56076.4</v>
      </c>
      <c r="L12" s="50">
        <v>60786</v>
      </c>
      <c r="M12" s="52">
        <v>60720</v>
      </c>
      <c r="N12" s="52">
        <v>60951</v>
      </c>
      <c r="O12" s="52">
        <v>65883</v>
      </c>
      <c r="P12" s="53">
        <v>64573</v>
      </c>
      <c r="Q12" s="54">
        <f>AVERAGE(L12:P12)</f>
        <v>62582.6</v>
      </c>
      <c r="R12" s="55">
        <f>((P12/F12)^(1/9))-1</f>
        <v>3.077953788366794E-2</v>
      </c>
      <c r="S12" s="56">
        <v>64637</v>
      </c>
    </row>
    <row r="13" spans="2:19" s="8" customFormat="1" ht="11.6" x14ac:dyDescent="0.25">
      <c r="B13" s="70"/>
      <c r="C13" s="71"/>
      <c r="D13" s="12"/>
      <c r="E13" s="18" t="s">
        <v>5</v>
      </c>
      <c r="F13" s="19">
        <f t="shared" ref="F13:H13" si="2">F12/F11</f>
        <v>0.98347338935574224</v>
      </c>
      <c r="G13" s="19">
        <f t="shared" si="2"/>
        <v>0.98930589930183588</v>
      </c>
      <c r="H13" s="19">
        <f t="shared" si="2"/>
        <v>0.9906588090421321</v>
      </c>
      <c r="I13" s="19">
        <f>I12/I11</f>
        <v>0.99802864363942712</v>
      </c>
      <c r="J13" s="19">
        <f t="shared" ref="J13" si="3">J12/J11</f>
        <v>0.98467147499405561</v>
      </c>
      <c r="K13" s="36">
        <f t="shared" ref="K13:N13" si="4">K12/K11</f>
        <v>0.98934375904192629</v>
      </c>
      <c r="L13" s="19">
        <f t="shared" si="4"/>
        <v>0.99129158512720161</v>
      </c>
      <c r="M13" s="19">
        <f t="shared" si="4"/>
        <v>0.98810434329791219</v>
      </c>
      <c r="N13" s="19">
        <f t="shared" si="4"/>
        <v>0.98195614699295963</v>
      </c>
      <c r="O13" s="19">
        <f>O12/O11</f>
        <v>0.98921938109037399</v>
      </c>
      <c r="P13" s="36">
        <f t="shared" ref="P13" si="5">P12/P11</f>
        <v>0.97849739362346955</v>
      </c>
      <c r="Q13" s="19">
        <f>Q12/Q11</f>
        <v>0.98575456392647309</v>
      </c>
      <c r="R13" s="45"/>
      <c r="S13" s="24">
        <f>S12/S11</f>
        <v>0.98842401443557515</v>
      </c>
    </row>
    <row r="14" spans="2:19" s="8" customFormat="1" ht="11.6" x14ac:dyDescent="0.25">
      <c r="B14" s="70"/>
      <c r="C14" s="71"/>
      <c r="D14" s="12"/>
      <c r="E14" s="13" t="s">
        <v>6</v>
      </c>
      <c r="F14" s="14">
        <v>46255</v>
      </c>
      <c r="G14" s="14">
        <v>48641</v>
      </c>
      <c r="H14" s="14">
        <v>51207</v>
      </c>
      <c r="I14" s="15">
        <v>53094</v>
      </c>
      <c r="J14" s="15">
        <v>56106</v>
      </c>
      <c r="K14" s="35">
        <f t="shared" si="0"/>
        <v>51060.6</v>
      </c>
      <c r="L14" s="15">
        <v>55248</v>
      </c>
      <c r="M14" s="16">
        <v>54499</v>
      </c>
      <c r="N14" s="16">
        <v>55619</v>
      </c>
      <c r="O14" s="16">
        <v>59994</v>
      </c>
      <c r="P14" s="40">
        <v>58997</v>
      </c>
      <c r="Q14" s="17">
        <f>AVERAGE(L14:P14)</f>
        <v>56871.4</v>
      </c>
      <c r="R14" s="44">
        <f t="shared" si="1"/>
        <v>2.7403992880593808E-2</v>
      </c>
      <c r="S14" s="23">
        <v>59098</v>
      </c>
    </row>
    <row r="15" spans="2:19" s="8" customFormat="1" ht="14.5" customHeight="1" x14ac:dyDescent="0.25">
      <c r="B15" s="70"/>
      <c r="C15" s="71"/>
      <c r="D15" s="12"/>
      <c r="E15" s="57" t="s">
        <v>7</v>
      </c>
      <c r="F15" s="58">
        <f t="shared" ref="F15:H15" si="6">F14/F12</f>
        <v>0.9410220938275623</v>
      </c>
      <c r="G15" s="58">
        <f t="shared" si="6"/>
        <v>0.90810820902488654</v>
      </c>
      <c r="H15" s="58">
        <f t="shared" si="6"/>
        <v>0.90931207159853678</v>
      </c>
      <c r="I15" s="58">
        <f>I14/I12</f>
        <v>0.89635844883764115</v>
      </c>
      <c r="J15" s="58">
        <f t="shared" ref="J15" si="7">J14/J12</f>
        <v>0.90321645899739211</v>
      </c>
      <c r="K15" s="59">
        <f t="shared" ref="K15:N15" si="8">K14/K12</f>
        <v>0.91055417252177384</v>
      </c>
      <c r="L15" s="58">
        <f t="shared" si="8"/>
        <v>0.90889349521271345</v>
      </c>
      <c r="M15" s="58">
        <f t="shared" si="8"/>
        <v>0.89754611330698286</v>
      </c>
      <c r="N15" s="58">
        <f t="shared" si="8"/>
        <v>0.91251989302882641</v>
      </c>
      <c r="O15" s="58">
        <f>O14/O12</f>
        <v>0.91061427075269796</v>
      </c>
      <c r="P15" s="59">
        <f t="shared" ref="P15" si="9">P14/P12</f>
        <v>0.9136481191829402</v>
      </c>
      <c r="Q15" s="58">
        <f>Q14/Q12</f>
        <v>0.90874140735603826</v>
      </c>
      <c r="R15" s="60"/>
      <c r="S15" s="61">
        <f>S14/S12</f>
        <v>0.91430604761978429</v>
      </c>
    </row>
    <row r="16" spans="2:19" s="8" customFormat="1" ht="11.6" x14ac:dyDescent="0.25">
      <c r="B16" s="70"/>
      <c r="C16" s="71"/>
      <c r="D16" s="12"/>
      <c r="E16" s="47" t="s">
        <v>8</v>
      </c>
      <c r="F16" s="20">
        <v>2899</v>
      </c>
      <c r="G16" s="20">
        <v>4922</v>
      </c>
      <c r="H16" s="20">
        <v>5107</v>
      </c>
      <c r="I16" s="21">
        <v>6139</v>
      </c>
      <c r="J16" s="21">
        <v>6012</v>
      </c>
      <c r="K16" s="34">
        <f t="shared" si="0"/>
        <v>5015.8</v>
      </c>
      <c r="L16" s="21">
        <v>5538</v>
      </c>
      <c r="M16" s="10">
        <v>6221</v>
      </c>
      <c r="N16" s="10">
        <v>5332</v>
      </c>
      <c r="O16" s="10">
        <v>5889</v>
      </c>
      <c r="P16" s="39">
        <v>5576</v>
      </c>
      <c r="Q16" s="11">
        <f>AVERAGE(L16:P16)</f>
        <v>5711.2</v>
      </c>
      <c r="R16" s="43">
        <f t="shared" si="1"/>
        <v>7.5384664305243598E-2</v>
      </c>
      <c r="S16" s="22">
        <v>5539</v>
      </c>
    </row>
    <row r="17" spans="2:19" s="8" customFormat="1" ht="14.5" customHeight="1" thickBot="1" x14ac:dyDescent="0.3">
      <c r="B17" s="64"/>
      <c r="C17" s="65"/>
      <c r="D17" s="25"/>
      <c r="E17" s="26" t="s">
        <v>9</v>
      </c>
      <c r="F17" s="27">
        <f t="shared" ref="F17:H17" si="10">F16/F12</f>
        <v>5.8977906172437644E-2</v>
      </c>
      <c r="G17" s="27">
        <f t="shared" si="10"/>
        <v>9.1891790975113422E-2</v>
      </c>
      <c r="H17" s="28">
        <f t="shared" si="10"/>
        <v>9.0687928401463225E-2</v>
      </c>
      <c r="I17" s="28">
        <f>I16/I12</f>
        <v>0.10364155116235882</v>
      </c>
      <c r="J17" s="27">
        <f t="shared" ref="J17" si="11">J16/J12</f>
        <v>9.6783541002607942E-2</v>
      </c>
      <c r="K17" s="37">
        <f t="shared" ref="K17:N17" si="12">K16/K12</f>
        <v>8.9445827478226131E-2</v>
      </c>
      <c r="L17" s="27">
        <f t="shared" si="12"/>
        <v>9.1106504787286546E-2</v>
      </c>
      <c r="M17" s="28">
        <f t="shared" si="12"/>
        <v>0.10245388669301712</v>
      </c>
      <c r="N17" s="28">
        <f t="shared" si="12"/>
        <v>8.748010697117356E-2</v>
      </c>
      <c r="O17" s="28">
        <f>O16/O12</f>
        <v>8.9385729247302037E-2</v>
      </c>
      <c r="P17" s="37">
        <f t="shared" ref="P17" si="13">P16/P12</f>
        <v>8.6351880817059759E-2</v>
      </c>
      <c r="Q17" s="28">
        <f>Q16/Q12</f>
        <v>9.1258592643961745E-2</v>
      </c>
      <c r="R17" s="46"/>
      <c r="S17" s="29">
        <f>S16/S12</f>
        <v>8.5693952380215668E-2</v>
      </c>
    </row>
    <row r="18" spans="2:19" ht="14.6" thickTop="1" x14ac:dyDescent="0.35"/>
  </sheetData>
  <mergeCells count="10">
    <mergeCell ref="B5:L5"/>
    <mergeCell ref="B7:K7"/>
    <mergeCell ref="B17:C17"/>
    <mergeCell ref="B10:C10"/>
    <mergeCell ref="B11:E11"/>
    <mergeCell ref="B12:C12"/>
    <mergeCell ref="B13:C13"/>
    <mergeCell ref="B14:C14"/>
    <mergeCell ref="B15:C15"/>
    <mergeCell ref="B16:C16"/>
  </mergeCells>
  <pageMargins left="0.7" right="0.7" top="0.75" bottom="0.75" header="0.3" footer="0.3"/>
  <pageSetup paperSize="9" orientation="portrait" r:id="rId1"/>
  <ignoredErrors>
    <ignoredError sqref="Q13 Q15 K13 K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1E96FC7B-B64E-4E38-8AD6-9F4BB4212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8FF6D8-37B4-404F-8AE6-AD03B5A6DAD7}">
  <ds:schemaRefs>
    <ds:schemaRef ds:uri="http://schemas.microsoft.com/sharepoint/v3/contenttype/forms"/>
  </ds:schemaRefs>
</ds:datastoreItem>
</file>

<file path=customXml/itemProps3.xml><?xml version="1.0" encoding="utf-8"?>
<ds:datastoreItem xmlns:ds="http://schemas.openxmlformats.org/officeDocument/2006/customXml" ds:itemID="{94D1080E-F433-49E2-8B3A-A29104F5F0CC}">
  <ds:schemaRefs>
    <ds:schemaRef ds:uri="b304e8da-070f-413a-89c8-6e99405170b0"/>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3b23351c-6ed6-444c-a66b-e3c1876fb1b1"/>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Sarah Nilles</cp:lastModifiedBy>
  <cp:lastPrinted>2021-09-01T09:17:06Z</cp:lastPrinted>
  <dcterms:created xsi:type="dcterms:W3CDTF">2017-11-13T12:18:27Z</dcterms:created>
  <dcterms:modified xsi:type="dcterms:W3CDTF">2024-03-27T13:09:24Z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