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6_Analyse-medico-tech/"/>
    </mc:Choice>
  </mc:AlternateContent>
  <xr:revisionPtr revIDLastSave="34" documentId="11_9A6C5521ABA1761F028B727999613C11C482D3C2" xr6:coauthVersionLast="47" xr6:coauthVersionMax="47" xr10:uidLastSave="{6B747DBF-7824-45ED-B196-AE544FD45863}"/>
  <bookViews>
    <workbookView xWindow="-110" yWindow="-110" windowWidth="19420" windowHeight="1042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3" l="1"/>
  <c r="J14" i="13"/>
  <c r="J12" i="13"/>
  <c r="J13" i="13"/>
  <c r="J11" i="13"/>
  <c r="H17" i="13"/>
  <c r="F17" i="13" l="1"/>
  <c r="E17" i="13"/>
  <c r="G17" i="13" l="1"/>
  <c r="D17" i="13"/>
  <c r="C17" i="13"/>
  <c r="J17" i="13" s="1"/>
</calcChain>
</file>

<file path=xl/sharedStrings.xml><?xml version="1.0" encoding="utf-8"?>
<sst xmlns="http://schemas.openxmlformats.org/spreadsheetml/2006/main" count="28" uniqueCount="17">
  <si>
    <t>Unités : Nombre d'unités d'oeuvre</t>
  </si>
  <si>
    <t>Source : 
données CNS pour budgétisation / Traitement : Observatoire national de la santé</t>
  </si>
  <si>
    <t xml:space="preserve">Périmètre d'inclusion : 
activité opposable et non opposable, résidents et non-résidents. </t>
  </si>
  <si>
    <t>Etablis-
sements</t>
  </si>
  <si>
    <t>CHdN</t>
  </si>
  <si>
    <t>CHL</t>
  </si>
  <si>
    <t>CHEM</t>
  </si>
  <si>
    <t>HRS</t>
  </si>
  <si>
    <t>CHK</t>
  </si>
  <si>
    <t>ZITHA</t>
  </si>
  <si>
    <t>Total</t>
  </si>
  <si>
    <t>NA</t>
  </si>
  <si>
    <t>Référence : Carte sanitaire 2023</t>
  </si>
  <si>
    <t>Evol.
2015-21</t>
  </si>
  <si>
    <t>Tableau : Evolution du nombre de nouveaux patients dialysés, par établissement, 2015-2021</t>
  </si>
  <si>
    <t>Années de référence : 2015-2021</t>
  </si>
  <si>
    <t>N.B : en date de rédaction de cette édition de la Carte sanitaire, les données relatives au nombre de nouveaux patients dialysés n’étaient pas disponibles pour l’année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</si>
</sst>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* #,##0_);_(&quot;$&quot;* \(#,##0\);_(&quot;$&quot;* &quot;-&quot;_);_(@_)"/>
    <numFmt numFmtId="166" formatCode="&quot;[&quot;#,###&quot;]&quot;;&quot;[-&quot;#,###&quot;]&quot;"/>
    <numFmt numFmtId="167" formatCode="0.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FFFF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i/>
      <sz val="9"/>
      <name val="Calibri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009696"/>
        <bgColor rgb="FF000000"/>
      </patternFill>
    </fill>
    <fill>
      <patternFill patternType="solid">
        <fgColor rgb="FFE0E0E0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dotted">
        <color theme="3" tint="-0.249977111117893"/>
      </bottom>
      <diagonal/>
    </border>
    <border>
      <left style="thick">
        <color auto="1"/>
      </left>
      <right/>
      <top/>
      <bottom style="dotted">
        <color theme="3" tint="-0.249977111117893"/>
      </bottom>
      <diagonal/>
    </border>
    <border>
      <left/>
      <right style="thick">
        <color auto="1"/>
      </right>
      <top/>
      <bottom style="dotted">
        <color theme="3" tint="-0.249977111117893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dotted">
        <color theme="3" tint="-0.249977111117893"/>
      </bottom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/>
      <bottom style="dotted">
        <color rgb="FF44546A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9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left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  <xf numFmtId="3" fontId="11" fillId="0" borderId="10" xfId="0" applyNumberFormat="1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3" fontId="10" fillId="4" borderId="13" xfId="0" applyNumberFormat="1" applyFont="1" applyFill="1" applyBorder="1" applyAlignment="1">
      <alignment horizontal="center"/>
    </xf>
    <xf numFmtId="3" fontId="10" fillId="4" borderId="14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3" fontId="11" fillId="4" borderId="17" xfId="0" applyNumberFormat="1" applyFont="1" applyFill="1" applyBorder="1" applyAlignment="1">
      <alignment horizontal="center" vertical="center" wrapText="1"/>
    </xf>
    <xf numFmtId="3" fontId="11" fillId="4" borderId="18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/>
    </xf>
    <xf numFmtId="167" fontId="11" fillId="4" borderId="19" xfId="7" applyNumberFormat="1" applyFont="1" applyFill="1" applyBorder="1" applyAlignment="1">
      <alignment horizontal="center" vertical="center" wrapText="1"/>
    </xf>
    <xf numFmtId="167" fontId="11" fillId="2" borderId="11" xfId="7" applyNumberFormat="1" applyFont="1" applyFill="1" applyBorder="1" applyAlignment="1">
      <alignment horizontal="center" vertical="center" wrapText="1"/>
    </xf>
    <xf numFmtId="167" fontId="11" fillId="2" borderId="20" xfId="7" applyNumberFormat="1" applyFont="1" applyFill="1" applyBorder="1" applyAlignment="1">
      <alignment horizontal="center" vertical="center" wrapText="1"/>
    </xf>
    <xf numFmtId="167" fontId="11" fillId="0" borderId="3" xfId="0" applyNumberFormat="1" applyFont="1" applyFill="1" applyBorder="1" applyAlignment="1">
      <alignment horizontal="center" vertical="center" wrapText="1"/>
    </xf>
    <xf numFmtId="167" fontId="11" fillId="0" borderId="11" xfId="0" applyNumberFormat="1" applyFont="1" applyFill="1" applyBorder="1" applyAlignment="1">
      <alignment horizontal="center" vertical="center" wrapText="1"/>
    </xf>
    <xf numFmtId="167" fontId="10" fillId="4" borderId="15" xfId="0" applyNumberFormat="1" applyFont="1" applyFill="1" applyBorder="1" applyAlignment="1">
      <alignment horizontal="center"/>
    </xf>
    <xf numFmtId="0" fontId="0" fillId="0" borderId="0" xfId="0" applyFill="1" applyBorder="1"/>
    <xf numFmtId="0" fontId="13" fillId="0" borderId="0" xfId="0" applyFont="1"/>
    <xf numFmtId="0" fontId="4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  <cellStyle name="Pourcentage" xfId="7" builtinId="5"/>
  </cellStyles>
  <dxfs count="0"/>
  <tableStyles count="0" defaultTableStyle="TableStyleMedium2" defaultPivotStyle="PivotStyleLight16"/>
  <colors>
    <mruColors>
      <color rgb="FFE0E0E0"/>
      <color rgb="FF009696"/>
      <color rgb="FF44546A"/>
      <color rgb="FFACB9CA"/>
      <color rgb="FFD6DCE4"/>
      <color rgb="FF95B3D7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ummary\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01\ms\Hospitalisation%20&#233;tranger\Pr&#233;sentation%20MLL%200109\Statistics\Results\Excel\all\summary\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18"/>
  <sheetViews>
    <sheetView showGridLines="0" tabSelected="1" topLeftCell="A6" zoomScale="90" zoomScaleNormal="90" workbookViewId="0">
      <selection activeCell="N16" sqref="N16"/>
    </sheetView>
  </sheetViews>
  <sheetFormatPr baseColWidth="10" defaultColWidth="9.1796875" defaultRowHeight="14.5" x14ac:dyDescent="0.35"/>
  <cols>
    <col min="1" max="1" width="3.36328125" customWidth="1"/>
    <col min="2" max="2" width="12.7265625" customWidth="1"/>
    <col min="3" max="16" width="8.7265625" customWidth="1"/>
  </cols>
  <sheetData>
    <row r="2" spans="2:21" x14ac:dyDescent="0.35">
      <c r="B2" s="2" t="s">
        <v>14</v>
      </c>
      <c r="K2" s="5"/>
      <c r="L2" s="5"/>
      <c r="M2" s="5"/>
      <c r="N2" s="5"/>
      <c r="O2" s="5"/>
      <c r="P2" s="5"/>
      <c r="Q2" s="5"/>
      <c r="R2" s="5"/>
      <c r="S2" s="5"/>
    </row>
    <row r="3" spans="2:21" x14ac:dyDescent="0.35">
      <c r="B3" s="1"/>
      <c r="G3" s="5"/>
      <c r="H3" s="5"/>
      <c r="I3" s="5"/>
      <c r="J3" s="5"/>
      <c r="K3" s="5"/>
      <c r="L3" s="5"/>
      <c r="M3" s="5"/>
      <c r="N3" s="5"/>
      <c r="O3" s="5"/>
      <c r="P3" s="5"/>
    </row>
    <row r="4" spans="2:21" x14ac:dyDescent="0.35">
      <c r="B4" s="4" t="s">
        <v>12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21" ht="23.5" customHeight="1" x14ac:dyDescent="0.35">
      <c r="B5" s="37" t="s">
        <v>1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5"/>
      <c r="N5" s="5"/>
      <c r="O5" s="5"/>
      <c r="P5" s="5"/>
    </row>
    <row r="6" spans="2:21" x14ac:dyDescent="0.35">
      <c r="B6" s="1" t="s">
        <v>15</v>
      </c>
    </row>
    <row r="7" spans="2:21" ht="24.65" customHeight="1" x14ac:dyDescent="0.35">
      <c r="B7" s="36" t="s">
        <v>2</v>
      </c>
      <c r="C7" s="36"/>
      <c r="D7" s="36"/>
      <c r="E7" s="36"/>
      <c r="F7" s="36"/>
      <c r="G7" s="36"/>
      <c r="H7" s="36"/>
      <c r="I7" s="36"/>
      <c r="J7" s="36"/>
      <c r="K7" s="36"/>
      <c r="L7" s="6"/>
      <c r="M7" s="5"/>
      <c r="N7" s="34"/>
      <c r="O7" s="5"/>
      <c r="P7" s="5"/>
      <c r="Q7" s="5"/>
      <c r="R7" s="5"/>
      <c r="S7" s="5"/>
      <c r="T7" s="5"/>
      <c r="U7" s="5"/>
    </row>
    <row r="8" spans="2:21" ht="17.5" customHeight="1" x14ac:dyDescent="0.35">
      <c r="B8" s="3" t="s">
        <v>0</v>
      </c>
    </row>
    <row r="9" spans="2:21" ht="15" thickBot="1" x14ac:dyDescent="0.4"/>
    <row r="10" spans="2:21" ht="24.5" thickTop="1" x14ac:dyDescent="0.35">
      <c r="B10" s="9" t="s">
        <v>3</v>
      </c>
      <c r="C10" s="10">
        <v>2015</v>
      </c>
      <c r="D10" s="10">
        <v>2016</v>
      </c>
      <c r="E10" s="10">
        <v>2017</v>
      </c>
      <c r="F10" s="10">
        <v>2018</v>
      </c>
      <c r="G10" s="10">
        <v>2019</v>
      </c>
      <c r="H10" s="12">
        <v>2020</v>
      </c>
      <c r="I10" s="10">
        <v>2021</v>
      </c>
      <c r="J10" s="11" t="s">
        <v>13</v>
      </c>
      <c r="K10" s="26"/>
    </row>
    <row r="11" spans="2:21" x14ac:dyDescent="0.35">
      <c r="B11" s="22" t="s">
        <v>4</v>
      </c>
      <c r="C11" s="23">
        <v>15</v>
      </c>
      <c r="D11" s="23">
        <v>17</v>
      </c>
      <c r="E11" s="23">
        <v>16</v>
      </c>
      <c r="F11" s="23">
        <v>21</v>
      </c>
      <c r="G11" s="23">
        <v>27</v>
      </c>
      <c r="H11" s="24">
        <v>24</v>
      </c>
      <c r="I11" s="23">
        <v>37</v>
      </c>
      <c r="J11" s="28">
        <f>(I11-C11)/C11</f>
        <v>1.4666666666666666</v>
      </c>
      <c r="K11" s="15"/>
    </row>
    <row r="12" spans="2:21" x14ac:dyDescent="0.35">
      <c r="B12" s="25" t="s">
        <v>5</v>
      </c>
      <c r="C12" s="15">
        <v>39</v>
      </c>
      <c r="D12" s="15">
        <v>33</v>
      </c>
      <c r="E12" s="15">
        <v>49</v>
      </c>
      <c r="F12" s="15">
        <v>39</v>
      </c>
      <c r="G12" s="15">
        <v>55</v>
      </c>
      <c r="H12" s="16">
        <v>54</v>
      </c>
      <c r="I12" s="15">
        <v>47</v>
      </c>
      <c r="J12" s="29">
        <f t="shared" ref="J12:J14" si="0">(I12-C12)/C12</f>
        <v>0.20512820512820512</v>
      </c>
      <c r="K12" s="15"/>
    </row>
    <row r="13" spans="2:21" x14ac:dyDescent="0.35">
      <c r="B13" s="22" t="s">
        <v>6</v>
      </c>
      <c r="C13" s="23">
        <v>45</v>
      </c>
      <c r="D13" s="23">
        <v>76</v>
      </c>
      <c r="E13" s="23">
        <v>70</v>
      </c>
      <c r="F13" s="23">
        <v>65</v>
      </c>
      <c r="G13" s="23">
        <v>69</v>
      </c>
      <c r="H13" s="24">
        <v>25</v>
      </c>
      <c r="I13" s="23">
        <v>37</v>
      </c>
      <c r="J13" s="28">
        <f t="shared" si="0"/>
        <v>-0.17777777777777778</v>
      </c>
      <c r="K13" s="15"/>
    </row>
    <row r="14" spans="2:21" x14ac:dyDescent="0.35">
      <c r="B14" s="20" t="s">
        <v>7</v>
      </c>
      <c r="C14" s="21">
        <v>53</v>
      </c>
      <c r="D14" s="21">
        <v>56</v>
      </c>
      <c r="E14" s="7">
        <v>65</v>
      </c>
      <c r="F14" s="7">
        <v>41</v>
      </c>
      <c r="G14" s="7">
        <v>40</v>
      </c>
      <c r="H14" s="13">
        <v>32</v>
      </c>
      <c r="I14" s="7">
        <v>37</v>
      </c>
      <c r="J14" s="30">
        <f t="shared" si="0"/>
        <v>-0.30188679245283018</v>
      </c>
      <c r="K14" s="15"/>
    </row>
    <row r="15" spans="2:21" x14ac:dyDescent="0.35">
      <c r="B15" s="8" t="s">
        <v>8</v>
      </c>
      <c r="C15" s="7">
        <v>25</v>
      </c>
      <c r="D15" s="7">
        <v>30</v>
      </c>
      <c r="E15" s="7" t="s">
        <v>11</v>
      </c>
      <c r="F15" s="7" t="s">
        <v>11</v>
      </c>
      <c r="G15" s="7" t="s">
        <v>11</v>
      </c>
      <c r="H15" s="13" t="s">
        <v>11</v>
      </c>
      <c r="I15" s="7" t="s">
        <v>11</v>
      </c>
      <c r="J15" s="31" t="s">
        <v>11</v>
      </c>
      <c r="K15" s="15"/>
    </row>
    <row r="16" spans="2:21" x14ac:dyDescent="0.35">
      <c r="B16" s="14" t="s">
        <v>9</v>
      </c>
      <c r="C16" s="15">
        <v>28</v>
      </c>
      <c r="D16" s="15">
        <v>26</v>
      </c>
      <c r="E16" s="15" t="s">
        <v>11</v>
      </c>
      <c r="F16" s="15" t="s">
        <v>11</v>
      </c>
      <c r="G16" s="15" t="s">
        <v>11</v>
      </c>
      <c r="H16" s="16" t="s">
        <v>11</v>
      </c>
      <c r="I16" s="15" t="s">
        <v>11</v>
      </c>
      <c r="J16" s="32" t="s">
        <v>11</v>
      </c>
      <c r="K16" s="15"/>
    </row>
    <row r="17" spans="2:11" ht="15" thickBot="1" x14ac:dyDescent="0.4">
      <c r="B17" s="17" t="s">
        <v>10</v>
      </c>
      <c r="C17" s="18">
        <f>SUM(C11+C12+C13+C15+C16)</f>
        <v>152</v>
      </c>
      <c r="D17" s="18">
        <f>SUM(D11+D12+D13+D15+D16)</f>
        <v>182</v>
      </c>
      <c r="E17" s="18">
        <f>SUM(E11:E14)</f>
        <v>200</v>
      </c>
      <c r="F17" s="18">
        <f>SUM(F11:F14)</f>
        <v>166</v>
      </c>
      <c r="G17" s="18">
        <f>SUM(G11+G12+G13+G14)</f>
        <v>191</v>
      </c>
      <c r="H17" s="19">
        <f>SUM(H11+H12+H13+H14)</f>
        <v>135</v>
      </c>
      <c r="I17" s="18">
        <f>SUM(I11:I14)</f>
        <v>158</v>
      </c>
      <c r="J17" s="33">
        <f>(I17-C17)/C17</f>
        <v>3.9473684210526314E-2</v>
      </c>
      <c r="K17" s="27"/>
    </row>
    <row r="18" spans="2:11" ht="15" thickTop="1" x14ac:dyDescent="0.35">
      <c r="B18" s="35" t="s">
        <v>16</v>
      </c>
    </row>
  </sheetData>
  <mergeCells count="2">
    <mergeCell ref="B7:K7"/>
    <mergeCell ref="B5:L5"/>
  </mergeCells>
  <pageMargins left="0.7" right="0.7" top="0.75" bottom="0.75" header="0.3" footer="0.3"/>
  <pageSetup paperSize="9" orientation="portrait" r:id="rId1"/>
  <ignoredErrors>
    <ignoredError sqref="E17:F1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6A38B7-FFFE-4EEC-8893-989A7DDFEE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A90406-E7BD-42C2-ABB6-42E207CECC22}">
  <ds:schemaRefs>
    <ds:schemaRef ds:uri="http://www.w3.org/XML/1998/namespac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b304e8da-070f-413a-89c8-6e99405170b0"/>
    <ds:schemaRef ds:uri="http://schemas.microsoft.com/office/infopath/2007/PartnerControls"/>
    <ds:schemaRef ds:uri="3b23351c-6ed6-444c-a66b-e3c1876fb1b1"/>
    <ds:schemaRef ds:uri="http://schemas.microsoft.com/sharepoint/v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5AF4284-792B-484D-AF1C-F73F4229C2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2024-03-26T22:31:41Z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