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3_Cartographie/3.1_Classification/"/>
    </mc:Choice>
  </mc:AlternateContent>
  <xr:revisionPtr revIDLastSave="26" documentId="11_E1265E083579D8B9C7946BD9948D1828E0501056" xr6:coauthVersionLast="47" xr6:coauthVersionMax="47" xr10:uidLastSave="{D9A389EC-A2D1-4FC9-882D-038E62221851}"/>
  <bookViews>
    <workbookView xWindow="-120" yWindow="-120" windowWidth="29040" windowHeight="15840" xr2:uid="{00000000-000D-0000-FFFF-FFFF00000000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E23" i="1" l="1"/>
  <c r="G25" i="1" l="1"/>
  <c r="G23" i="1"/>
  <c r="G22" i="1"/>
  <c r="G21" i="1"/>
  <c r="G18" i="1"/>
  <c r="G17" i="1"/>
  <c r="G16" i="1"/>
  <c r="E15" i="1"/>
  <c r="E26" i="1" s="1"/>
  <c r="G13" i="1"/>
  <c r="G26" i="1" l="1"/>
  <c r="G15" i="1"/>
</calcChain>
</file>

<file path=xl/sharedStrings.xml><?xml version="1.0" encoding="utf-8"?>
<sst xmlns="http://schemas.openxmlformats.org/spreadsheetml/2006/main" count="37" uniqueCount="36">
  <si>
    <t>Activité</t>
  </si>
  <si>
    <t xml:space="preserve">Etablissements </t>
  </si>
  <si>
    <t>Lits
aigus</t>
  </si>
  <si>
    <t>CHdN, CHL, CHEM, HRS</t>
  </si>
  <si>
    <t>Etablissements aigus spécialisés</t>
  </si>
  <si>
    <t>INCCI, CFB</t>
  </si>
  <si>
    <t xml:space="preserve">Total des lits aigus </t>
  </si>
  <si>
    <t>CHdN, CHL, CHEM, HRS, INCCI, CFB</t>
  </si>
  <si>
    <t>Lits 
de moyen séjour</t>
  </si>
  <si>
    <t>Réhabilitation psychiatrique</t>
  </si>
  <si>
    <t>CHNP</t>
  </si>
  <si>
    <t>Rééducation fonctionnelle</t>
  </si>
  <si>
    <t>RHZ</t>
  </si>
  <si>
    <t xml:space="preserve">Rééducation gériatrique </t>
  </si>
  <si>
    <t>HIS + services de rééducation gériatrique du CHdN, CHEM, HRS</t>
  </si>
  <si>
    <t>Réhabilitation physique et post-oncologique</t>
  </si>
  <si>
    <t>Colpach</t>
  </si>
  <si>
    <t xml:space="preserve">Soins palliatifs </t>
  </si>
  <si>
    <t>Haus OMEGA + services de soins palliatifs du CHdN, CHL, CHEM, HRS</t>
  </si>
  <si>
    <t xml:space="preserve">Total des lits de moyen séjour </t>
  </si>
  <si>
    <t>CHNP, RHZ, HIS et services de rééducation gériatrique du CHdN, CHEM et HRS, Colpach, Haus OMEGA et services de soins palliatifs du CHdN, CHL, CHEM et HRS</t>
  </si>
  <si>
    <t>Lits de longue durée</t>
  </si>
  <si>
    <t>Lits d'hospitalisation de longue durée</t>
  </si>
  <si>
    <t>Total des lits</t>
  </si>
  <si>
    <t xml:space="preserve">
Total des lits aigus, de moyen séjour et de longue durée
</t>
  </si>
  <si>
    <t xml:space="preserve">CHdN, CHL, CHEM, HRS, INCCI, CFB, CHNP, HIS, RHZ, Colpach, Haus OMEGA, </t>
  </si>
  <si>
    <t>Unités : nombre de lits, nombre d'habitants, nombre de lits pour 1000 habitants</t>
  </si>
  <si>
    <t>Nombre de lits pour     
 1 000 habitants</t>
  </si>
  <si>
    <t>Tableau : Répartition des lits par type d'activité et ratio pour 1 000 habitants, 2023</t>
  </si>
  <si>
    <t>Référence : Carte sanitaire 2023</t>
  </si>
  <si>
    <t>Année de référence : 2023</t>
  </si>
  <si>
    <t>Périmètre d'inclusion : lits déclarés installés / population au 1er juillet 2023</t>
  </si>
  <si>
    <t>Nombre 
de lits
2023</t>
  </si>
  <si>
    <t xml:space="preserve">
Nombre 
d'habitants au GDL
01.07.2023
</t>
  </si>
  <si>
    <r>
      <t xml:space="preserve">Centres hospitaliers
</t>
    </r>
    <r>
      <rPr>
        <i/>
        <sz val="9"/>
        <rFont val="HelveticaNeueLT Std"/>
        <family val="2"/>
      </rPr>
      <t>(hors lits de rééducation et de soins palliatifs)</t>
    </r>
    <r>
      <rPr>
        <b/>
        <sz val="9"/>
        <rFont val="HelveticaNeueLT Std"/>
        <family val="2"/>
      </rPr>
      <t xml:space="preserve">
</t>
    </r>
  </si>
  <si>
    <t>Sources : Déclarations des établissements hospitaliers dans le cadre des renouvellements des autorisations d'exploitation, juillet 2023 / Population : données STATEC au 1er juillet 2023 / Traitement Observatoire national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</si>
</sst>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color theme="3"/>
      <name val="HelveticaNeueLT Std"/>
      <family val="2"/>
    </font>
    <font>
      <sz val="11"/>
      <color rgb="FFFF0000"/>
      <name val="HelveticaNeueLT Std"/>
      <family val="2"/>
    </font>
    <font>
      <b/>
      <sz val="9"/>
      <color theme="0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9.9"/>
      <color rgb="FF333333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2" fillId="0" borderId="0" xfId="0" applyFont="1" applyFill="1"/>
    <xf numFmtId="14" fontId="2" fillId="0" borderId="0" xfId="0" applyNumberFormat="1" applyFont="1" applyFill="1"/>
    <xf numFmtId="0" fontId="7" fillId="2" borderId="2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0" borderId="0" xfId="0" applyFont="1"/>
    <xf numFmtId="0" fontId="8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3" fontId="8" fillId="3" borderId="13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3" fontId="8" fillId="3" borderId="2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5" fillId="4" borderId="0" xfId="0" applyFont="1" applyFill="1"/>
    <xf numFmtId="3" fontId="8" fillId="3" borderId="10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9"/>
  <sheetViews>
    <sheetView showGridLines="0" tabSelected="1" zoomScale="90" zoomScaleNormal="90" workbookViewId="0">
      <selection activeCell="B10" sqref="B10:G26"/>
    </sheetView>
  </sheetViews>
  <sheetFormatPr defaultColWidth="9.140625" defaultRowHeight="14.25"/>
  <cols>
    <col min="1" max="1" width="9.140625" style="2"/>
    <col min="2" max="2" width="17.7109375" style="4" customWidth="1"/>
    <col min="3" max="3" width="29.28515625" style="2" customWidth="1"/>
    <col min="4" max="4" width="30" style="2" customWidth="1"/>
    <col min="5" max="5" width="10.5703125" style="2" customWidth="1"/>
    <col min="6" max="6" width="11.140625" style="2" customWidth="1"/>
    <col min="7" max="7" width="9.7109375" style="2" customWidth="1"/>
    <col min="8" max="8" width="8.85546875" style="2" customWidth="1"/>
    <col min="9" max="11" width="9.140625" style="2"/>
    <col min="12" max="12" width="12.28515625" style="2" customWidth="1"/>
    <col min="13" max="13" width="9.140625" style="2"/>
    <col min="14" max="14" width="11.7109375" style="2" customWidth="1"/>
    <col min="15" max="15" width="9.140625" style="2"/>
    <col min="16" max="16" width="12.140625" style="2" customWidth="1"/>
    <col min="17" max="16384" width="9.140625" style="2"/>
  </cols>
  <sheetData>
    <row r="2" spans="2:13">
      <c r="B2" s="1" t="s">
        <v>28</v>
      </c>
    </row>
    <row r="3" spans="2:13">
      <c r="B3" s="3"/>
    </row>
    <row r="4" spans="2:13">
      <c r="B4" s="3" t="s">
        <v>29</v>
      </c>
    </row>
    <row r="5" spans="2:13" ht="28.5" customHeight="1">
      <c r="B5" s="68" t="s">
        <v>35</v>
      </c>
      <c r="C5" s="68"/>
      <c r="D5" s="68"/>
      <c r="E5" s="68"/>
      <c r="F5" s="68"/>
      <c r="G5" s="68"/>
    </row>
    <row r="6" spans="2:13">
      <c r="B6" s="3" t="s">
        <v>30</v>
      </c>
    </row>
    <row r="7" spans="2:13">
      <c r="B7" s="3" t="s">
        <v>31</v>
      </c>
    </row>
    <row r="8" spans="2:13">
      <c r="B8" s="3" t="s">
        <v>26</v>
      </c>
    </row>
    <row r="9" spans="2:13" ht="15" thickBot="1">
      <c r="C9" s="5"/>
      <c r="D9" s="6"/>
      <c r="E9" s="6"/>
      <c r="F9" s="7"/>
      <c r="G9" s="6"/>
      <c r="H9" s="6"/>
      <c r="I9" s="6"/>
      <c r="J9" s="6"/>
    </row>
    <row r="10" spans="2:13" ht="63" customHeight="1" thickTop="1" thickBot="1">
      <c r="B10" s="8"/>
      <c r="C10" s="9" t="s">
        <v>0</v>
      </c>
      <c r="D10" s="9" t="s">
        <v>1</v>
      </c>
      <c r="E10" s="9" t="s">
        <v>32</v>
      </c>
      <c r="F10" s="9" t="s">
        <v>33</v>
      </c>
      <c r="G10" s="10" t="s">
        <v>27</v>
      </c>
    </row>
    <row r="11" spans="2:13" ht="15" customHeight="1" thickTop="1">
      <c r="B11" s="45" t="s">
        <v>2</v>
      </c>
      <c r="C11" s="64" t="s">
        <v>34</v>
      </c>
      <c r="D11" s="66" t="s">
        <v>3</v>
      </c>
      <c r="E11" s="57">
        <v>2001</v>
      </c>
      <c r="F11" s="57">
        <v>665872</v>
      </c>
      <c r="G11" s="59">
        <f>(E11/F11)*1000</f>
        <v>3.0050820578129129</v>
      </c>
    </row>
    <row r="12" spans="2:13" ht="24" customHeight="1">
      <c r="B12" s="45"/>
      <c r="C12" s="65"/>
      <c r="D12" s="67"/>
      <c r="E12" s="58"/>
      <c r="F12" s="58"/>
      <c r="G12" s="43"/>
    </row>
    <row r="13" spans="2:13">
      <c r="B13" s="45"/>
      <c r="C13" s="69" t="s">
        <v>4</v>
      </c>
      <c r="D13" s="71" t="s">
        <v>5</v>
      </c>
      <c r="E13" s="56">
        <v>21</v>
      </c>
      <c r="F13" s="56">
        <v>665872</v>
      </c>
      <c r="G13" s="42">
        <f>(E13/F13)*1000</f>
        <v>3.1537592810630267E-2</v>
      </c>
      <c r="M13" s="11"/>
    </row>
    <row r="14" spans="2:13">
      <c r="B14" s="45"/>
      <c r="C14" s="70"/>
      <c r="D14" s="67"/>
      <c r="E14" s="58"/>
      <c r="F14" s="58"/>
      <c r="G14" s="43"/>
    </row>
    <row r="15" spans="2:13" ht="26.1" customHeight="1" thickBot="1">
      <c r="B15" s="46"/>
      <c r="C15" s="12" t="s">
        <v>6</v>
      </c>
      <c r="D15" s="13" t="s">
        <v>7</v>
      </c>
      <c r="E15" s="14">
        <f>SUM(E11:E14)</f>
        <v>2022</v>
      </c>
      <c r="F15" s="14">
        <v>665872</v>
      </c>
      <c r="G15" s="15">
        <f>(E15/F15)*1000</f>
        <v>3.0366196506235434</v>
      </c>
    </row>
    <row r="16" spans="2:13" ht="15.75" customHeight="1" thickTop="1">
      <c r="B16" s="44" t="s">
        <v>8</v>
      </c>
      <c r="C16" s="16" t="s">
        <v>9</v>
      </c>
      <c r="D16" s="17" t="s">
        <v>10</v>
      </c>
      <c r="E16" s="18">
        <v>180</v>
      </c>
      <c r="F16" s="18">
        <v>665872</v>
      </c>
      <c r="G16" s="19">
        <f>(E16/F16)*1000</f>
        <v>0.27032222409111661</v>
      </c>
    </row>
    <row r="17" spans="2:7" ht="15.75" customHeight="1">
      <c r="B17" s="45"/>
      <c r="C17" s="20" t="s">
        <v>11</v>
      </c>
      <c r="D17" s="21" t="s">
        <v>12</v>
      </c>
      <c r="E17" s="22">
        <v>73</v>
      </c>
      <c r="F17" s="22">
        <v>665872</v>
      </c>
      <c r="G17" s="23">
        <f>(E17/F17)*1000</f>
        <v>0.10963067977028618</v>
      </c>
    </row>
    <row r="18" spans="2:7">
      <c r="B18" s="45"/>
      <c r="C18" s="47" t="s">
        <v>13</v>
      </c>
      <c r="D18" s="50" t="s">
        <v>14</v>
      </c>
      <c r="E18" s="53">
        <v>191</v>
      </c>
      <c r="F18" s="56">
        <v>665872</v>
      </c>
      <c r="G18" s="42">
        <f>(E18/F18)*1000</f>
        <v>0.28684191556335148</v>
      </c>
    </row>
    <row r="19" spans="2:7" ht="14.25" customHeight="1">
      <c r="B19" s="45"/>
      <c r="C19" s="48"/>
      <c r="D19" s="51"/>
      <c r="E19" s="54"/>
      <c r="F19" s="57"/>
      <c r="G19" s="59"/>
    </row>
    <row r="20" spans="2:7" ht="1.5" customHeight="1">
      <c r="B20" s="45"/>
      <c r="C20" s="49"/>
      <c r="D20" s="52"/>
      <c r="E20" s="55"/>
      <c r="F20" s="58"/>
      <c r="G20" s="43"/>
    </row>
    <row r="21" spans="2:7" ht="24">
      <c r="B21" s="45"/>
      <c r="C21" s="20" t="s">
        <v>15</v>
      </c>
      <c r="D21" s="24" t="s">
        <v>16</v>
      </c>
      <c r="E21" s="22">
        <v>60</v>
      </c>
      <c r="F21" s="22">
        <v>665872</v>
      </c>
      <c r="G21" s="23">
        <f>(E21/F21)*1000</f>
        <v>9.0107408030372205E-2</v>
      </c>
    </row>
    <row r="22" spans="2:7" ht="36">
      <c r="B22" s="45"/>
      <c r="C22" s="25" t="s">
        <v>17</v>
      </c>
      <c r="D22" s="21" t="s">
        <v>18</v>
      </c>
      <c r="E22" s="22">
        <v>47</v>
      </c>
      <c r="F22" s="22">
        <v>665872</v>
      </c>
      <c r="G22" s="23">
        <f>(E22/F22)*1000</f>
        <v>7.0584136290458219E-2</v>
      </c>
    </row>
    <row r="23" spans="2:7" ht="15" customHeight="1">
      <c r="B23" s="45"/>
      <c r="C23" s="60" t="s">
        <v>19</v>
      </c>
      <c r="D23" s="62" t="s">
        <v>20</v>
      </c>
      <c r="E23" s="38">
        <f>SUM(E16:E22)</f>
        <v>551</v>
      </c>
      <c r="F23" s="38">
        <v>665872</v>
      </c>
      <c r="G23" s="40">
        <f>(E23/F23)*1000</f>
        <v>0.82748636374558471</v>
      </c>
    </row>
    <row r="24" spans="2:7" ht="61.5" customHeight="1" thickBot="1">
      <c r="B24" s="46"/>
      <c r="C24" s="61"/>
      <c r="D24" s="63"/>
      <c r="E24" s="39"/>
      <c r="F24" s="39"/>
      <c r="G24" s="41"/>
    </row>
    <row r="25" spans="2:7" ht="43.5" customHeight="1" thickTop="1" thickBot="1">
      <c r="B25" s="26" t="s">
        <v>21</v>
      </c>
      <c r="C25" s="27" t="s">
        <v>22</v>
      </c>
      <c r="D25" s="28" t="s">
        <v>10</v>
      </c>
      <c r="E25" s="29">
        <v>67</v>
      </c>
      <c r="F25" s="29">
        <v>665872</v>
      </c>
      <c r="G25" s="30">
        <f>(E25/F25)*1000</f>
        <v>0.10061993896724895</v>
      </c>
    </row>
    <row r="26" spans="2:7" ht="44.25" customHeight="1" thickTop="1" thickBot="1">
      <c r="B26" s="31" t="s">
        <v>23</v>
      </c>
      <c r="C26" s="32" t="s">
        <v>24</v>
      </c>
      <c r="D26" s="33" t="s">
        <v>25</v>
      </c>
      <c r="E26" s="34">
        <f>SUM(E15+E23+E25)</f>
        <v>2640</v>
      </c>
      <c r="F26" s="34">
        <v>665872</v>
      </c>
      <c r="G26" s="35">
        <f>(E26/F26)*1000</f>
        <v>3.9647259533363766</v>
      </c>
    </row>
    <row r="27" spans="2:7" ht="15" thickTop="1">
      <c r="E27" s="36"/>
    </row>
    <row r="29" spans="2:7">
      <c r="B29" s="37"/>
    </row>
  </sheetData>
  <mergeCells count="23">
    <mergeCell ref="B5:G5"/>
    <mergeCell ref="F11:F12"/>
    <mergeCell ref="G11:G12"/>
    <mergeCell ref="C13:C14"/>
    <mergeCell ref="D13:D14"/>
    <mergeCell ref="E13:E14"/>
    <mergeCell ref="F13:F14"/>
    <mergeCell ref="F23:F24"/>
    <mergeCell ref="G23:G24"/>
    <mergeCell ref="G13:G14"/>
    <mergeCell ref="B16:B24"/>
    <mergeCell ref="C18:C20"/>
    <mergeCell ref="D18:D20"/>
    <mergeCell ref="E18:E20"/>
    <mergeCell ref="F18:F20"/>
    <mergeCell ref="G18:G20"/>
    <mergeCell ref="C23:C24"/>
    <mergeCell ref="D23:D24"/>
    <mergeCell ref="E23:E24"/>
    <mergeCell ref="B11:B15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9F48E9FD-9A18-4480-B41E-73B22E76F9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E49E19-5749-4D54-AFAC-1A7A5043A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7F2A9-07FC-4AF3-AA22-B69796187CF5}">
  <ds:schemaRefs>
    <ds:schemaRef ds:uri="http://schemas.microsoft.com/office/infopath/2007/PartnerControls"/>
    <ds:schemaRef ds:uri="b304e8da-070f-413a-89c8-6e99405170b0"/>
    <ds:schemaRef ds:uri="http://purl.org/dc/terms/"/>
    <ds:schemaRef ds:uri="3b23351c-6ed6-444c-a66b-e3c1876fb1b1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Sonia Leite</cp:lastModifiedBy>
  <dcterms:created xsi:type="dcterms:W3CDTF">2021-09-24T14:01:42Z</dcterms:created>
  <dcterms:modified xsi:type="dcterms:W3CDTF">2024-01-26T12:12:36Z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