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QL184\Desktop\5_Analyse-hosp\5.1_CH\1 _Synthèse\"/>
    </mc:Choice>
  </mc:AlternateContent>
  <bookViews>
    <workbookView xWindow="120" yWindow="210" windowWidth="24920" windowHeight="12020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62913"/>
</workbook>
</file>

<file path=xl/calcChain.xml><?xml version="1.0" encoding="utf-8"?>
<calcChain xmlns="http://schemas.openxmlformats.org/spreadsheetml/2006/main">
  <c r="H13" i="13" l="1"/>
  <c r="H12" i="13"/>
  <c r="H11" i="13"/>
  <c r="E14" i="13" l="1"/>
  <c r="D12" i="13"/>
  <c r="E12" i="13" l="1"/>
  <c r="G12" i="13"/>
  <c r="D14" i="13"/>
  <c r="G14" i="13"/>
  <c r="F14" i="13"/>
  <c r="F12" i="13"/>
  <c r="H14" i="13" l="1"/>
</calcChain>
</file>

<file path=xl/sharedStrings.xml><?xml version="1.0" encoding="utf-8"?>
<sst xmlns="http://schemas.openxmlformats.org/spreadsheetml/2006/main" count="26" uniqueCount="24">
  <si>
    <t>TOTAL</t>
  </si>
  <si>
    <t>CHdN</t>
  </si>
  <si>
    <t>CHL</t>
  </si>
  <si>
    <t>CHEM</t>
  </si>
  <si>
    <t>HRS</t>
  </si>
  <si>
    <t>Source : données IGSS / Traitement : Observatoire national de la santé</t>
  </si>
  <si>
    <t>Unités : Nombre de séjours, nombre de journées</t>
  </si>
  <si>
    <t>Périmètre d'inclusion : activité opposable, résidents et non-résidents, centres hospitaliers, hors activité de rééducation, présence à minuit et hospitalisation de jour (ESMJ+PSA), pour occupation des lits : PSA non incluses</t>
  </si>
  <si>
    <t>Séjours</t>
  </si>
  <si>
    <t>Nbre</t>
  </si>
  <si>
    <t>% du total</t>
  </si>
  <si>
    <t>Journées</t>
  </si>
  <si>
    <t>% du total des séjours</t>
  </si>
  <si>
    <t>Occupation des lits</t>
  </si>
  <si>
    <t>Lits occupés en moyenne par jour</t>
  </si>
  <si>
    <t>Taux d'occupation (%)</t>
  </si>
  <si>
    <t xml:space="preserve">Journées personnes âgées ≥ 75 ans </t>
  </si>
  <si>
    <t>% du total des journées</t>
  </si>
  <si>
    <t>Référence : Carte sanitaire 2023</t>
  </si>
  <si>
    <r>
      <t xml:space="preserve">Hospitalisations de jour </t>
    </r>
    <r>
      <rPr>
        <i/>
        <sz val="8"/>
        <rFont val="HelveticaNeueLT Std"/>
        <family val="2"/>
      </rPr>
      <t>(ESMJ+PSA)</t>
    </r>
  </si>
  <si>
    <r>
      <rPr>
        <b/>
        <sz val="9"/>
        <rFont val="HelveticaNeueLT Std"/>
        <family val="2"/>
      </rPr>
      <t>DMS jours</t>
    </r>
    <r>
      <rPr>
        <i/>
        <sz val="8"/>
        <rFont val="HelveticaNeueLT Std"/>
        <family val="2"/>
      </rPr>
      <t xml:space="preserve"> (présence à minuit) </t>
    </r>
  </si>
  <si>
    <t>Tableau : Synthèse des indicateurs clés, par établissement, 2017</t>
  </si>
  <si>
    <t>Année de référence : 2017</t>
  </si>
  <si>
    <t xml:space="preserve">2017 - Indicateurs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</si>
</sst>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2" fillId="0" borderId="0" xfId="0" applyFont="1" applyFill="1" applyBorder="1"/>
    <xf numFmtId="3" fontId="8" fillId="0" borderId="0" xfId="0" applyNumberFormat="1" applyFont="1" applyFill="1" applyBorder="1"/>
    <xf numFmtId="3" fontId="11" fillId="0" borderId="2" xfId="0" applyNumberFormat="1" applyFont="1" applyFill="1" applyBorder="1"/>
    <xf numFmtId="0" fontId="12" fillId="0" borderId="8" xfId="0" applyFont="1" applyFill="1" applyBorder="1"/>
    <xf numFmtId="164" fontId="8" fillId="0" borderId="8" xfId="7" applyNumberFormat="1" applyFont="1" applyFill="1" applyBorder="1"/>
    <xf numFmtId="164" fontId="11" fillId="0" borderId="9" xfId="7" applyNumberFormat="1" applyFont="1" applyFill="1" applyBorder="1"/>
    <xf numFmtId="0" fontId="12" fillId="0" borderId="10" xfId="0" applyFont="1" applyFill="1" applyBorder="1"/>
    <xf numFmtId="3" fontId="8" fillId="0" borderId="10" xfId="0" applyNumberFormat="1" applyFont="1" applyFill="1" applyBorder="1"/>
    <xf numFmtId="3" fontId="11" fillId="0" borderId="11" xfId="0" applyNumberFormat="1" applyFont="1" applyFill="1" applyBorder="1"/>
    <xf numFmtId="164" fontId="8" fillId="0" borderId="8" xfId="0" applyNumberFormat="1" applyFont="1" applyFill="1" applyBorder="1"/>
    <xf numFmtId="164" fontId="11" fillId="0" borderId="9" xfId="0" applyNumberFormat="1" applyFont="1" applyFill="1" applyBorder="1"/>
    <xf numFmtId="0" fontId="11" fillId="0" borderId="6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/>
    <xf numFmtId="167" fontId="11" fillId="0" borderId="14" xfId="0" applyNumberFormat="1" applyFont="1" applyFill="1" applyBorder="1"/>
    <xf numFmtId="0" fontId="12" fillId="0" borderId="10" xfId="0" applyFont="1" applyFill="1" applyBorder="1" applyAlignment="1">
      <alignment wrapText="1"/>
    </xf>
    <xf numFmtId="167" fontId="8" fillId="0" borderId="10" xfId="0" applyNumberFormat="1" applyFont="1" applyFill="1" applyBorder="1"/>
    <xf numFmtId="167" fontId="11" fillId="0" borderId="11" xfId="0" applyNumberFormat="1" applyFont="1" applyFill="1" applyBorder="1"/>
    <xf numFmtId="0" fontId="11" fillId="0" borderId="3" xfId="0" applyFont="1" applyFill="1" applyBorder="1" applyAlignment="1">
      <alignment wrapText="1"/>
    </xf>
    <xf numFmtId="0" fontId="12" fillId="0" borderId="4" xfId="0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168" fontId="8" fillId="0" borderId="10" xfId="0" applyNumberFormat="1" applyFont="1" applyFill="1" applyBorder="1"/>
    <xf numFmtId="168" fontId="8" fillId="0" borderId="13" xfId="0" applyNumberFormat="1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</cellXfs>
  <cellStyles count="8">
    <cellStyle name="Comma [0]" xfId="1"/>
    <cellStyle name="Currency [0]" xfId="2"/>
    <cellStyle name="Normal" xfId="0" builtinId="0"/>
    <cellStyle name="Normal 2" xfId="3"/>
    <cellStyle name="Normal 3" xfId="5"/>
    <cellStyle name="Normal 4" xfId="6"/>
    <cellStyle name="Percent 2" xfId="4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space.msp.etat.lu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tabSelected="1" workbookViewId="0">
      <selection activeCell="J24" sqref="J24"/>
    </sheetView>
  </sheetViews>
  <sheetFormatPr baseColWidth="10" defaultColWidth="9.26953125" defaultRowHeight="14"/>
  <cols>
    <col min="1" max="1" width="4" style="2" customWidth="1"/>
    <col min="2" max="2" width="16.26953125" style="2" customWidth="1"/>
    <col min="3" max="3" width="17.7265625" style="2" customWidth="1"/>
    <col min="4" max="8" width="8.7265625" style="2" customWidth="1"/>
    <col min="9" max="16" width="9.1796875" style="2" customWidth="1"/>
    <col min="17" max="16384" width="9.26953125" style="2"/>
  </cols>
  <sheetData>
    <row r="2" spans="2:11">
      <c r="B2" s="1" t="s">
        <v>21</v>
      </c>
    </row>
    <row r="3" spans="2:11">
      <c r="B3" s="3"/>
    </row>
    <row r="4" spans="2:11">
      <c r="B4" s="3" t="s">
        <v>18</v>
      </c>
    </row>
    <row r="5" spans="2:11">
      <c r="B5" s="4" t="s">
        <v>5</v>
      </c>
    </row>
    <row r="6" spans="2:11">
      <c r="B6" s="3" t="s">
        <v>22</v>
      </c>
    </row>
    <row r="7" spans="2:11" ht="26.5" customHeight="1">
      <c r="B7" s="35" t="s">
        <v>7</v>
      </c>
      <c r="C7" s="35"/>
      <c r="D7" s="35"/>
      <c r="E7" s="35"/>
      <c r="F7" s="35"/>
      <c r="G7" s="35"/>
      <c r="H7" s="35"/>
      <c r="I7" s="35"/>
      <c r="J7" s="35"/>
      <c r="K7" s="35"/>
    </row>
    <row r="8" spans="2:11">
      <c r="B8" s="3" t="s">
        <v>6</v>
      </c>
    </row>
    <row r="9" spans="2:11" ht="14.5" thickBot="1">
      <c r="B9" s="3"/>
    </row>
    <row r="10" spans="2:11" ht="14.5" thickTop="1">
      <c r="B10" s="36" t="s">
        <v>23</v>
      </c>
      <c r="C10" s="37"/>
      <c r="D10" s="5" t="s">
        <v>1</v>
      </c>
      <c r="E10" s="5" t="s">
        <v>2</v>
      </c>
      <c r="F10" s="5" t="s">
        <v>3</v>
      </c>
      <c r="G10" s="5" t="s">
        <v>4</v>
      </c>
      <c r="H10" s="6" t="s">
        <v>0</v>
      </c>
    </row>
    <row r="11" spans="2:11">
      <c r="B11" s="38" t="s">
        <v>8</v>
      </c>
      <c r="C11" s="7" t="s">
        <v>9</v>
      </c>
      <c r="D11" s="8">
        <v>19300</v>
      </c>
      <c r="E11" s="8">
        <v>34762</v>
      </c>
      <c r="F11" s="8">
        <v>34473</v>
      </c>
      <c r="G11" s="8">
        <v>45615</v>
      </c>
      <c r="H11" s="9">
        <f>SUM(D11+E11+F11+G11)</f>
        <v>134150</v>
      </c>
    </row>
    <row r="12" spans="2:11">
      <c r="B12" s="38"/>
      <c r="C12" s="10" t="s">
        <v>10</v>
      </c>
      <c r="D12" s="11">
        <f>D11/H11</f>
        <v>0.14386880357808424</v>
      </c>
      <c r="E12" s="11">
        <f>E11/H11</f>
        <v>0.2591278419679463</v>
      </c>
      <c r="F12" s="11">
        <f>F11/H11</f>
        <v>0.2569735370853522</v>
      </c>
      <c r="G12" s="11">
        <f>G11/H11</f>
        <v>0.3400298173686172</v>
      </c>
      <c r="H12" s="12">
        <f>SUM(D12+E12+F12+G12)</f>
        <v>1</v>
      </c>
    </row>
    <row r="13" spans="2:11">
      <c r="B13" s="33" t="s">
        <v>11</v>
      </c>
      <c r="C13" s="13" t="s">
        <v>9</v>
      </c>
      <c r="D13" s="14">
        <v>100523</v>
      </c>
      <c r="E13" s="14">
        <v>170864</v>
      </c>
      <c r="F13" s="14">
        <v>169817</v>
      </c>
      <c r="G13" s="14">
        <v>195768</v>
      </c>
      <c r="H13" s="15">
        <f>SUM(D13+E13+F13+G13)</f>
        <v>636972</v>
      </c>
    </row>
    <row r="14" spans="2:11">
      <c r="B14" s="38"/>
      <c r="C14" s="10" t="s">
        <v>10</v>
      </c>
      <c r="D14" s="16">
        <f>D13/H13</f>
        <v>0.15781384425061071</v>
      </c>
      <c r="E14" s="16">
        <f>E13/H13</f>
        <v>0.26824413004025294</v>
      </c>
      <c r="F14" s="16">
        <f>F13/H13</f>
        <v>0.26660041571686038</v>
      </c>
      <c r="G14" s="11">
        <f>G13/H13</f>
        <v>0.30734160999227594</v>
      </c>
      <c r="H14" s="17">
        <f>SUM(D14+E14+F14+G14)</f>
        <v>1</v>
      </c>
    </row>
    <row r="15" spans="2:11" ht="23.5">
      <c r="B15" s="18" t="s">
        <v>19</v>
      </c>
      <c r="C15" s="19" t="s">
        <v>12</v>
      </c>
      <c r="D15" s="20">
        <v>0.37414507772020728</v>
      </c>
      <c r="E15" s="20">
        <v>0.39402220815833383</v>
      </c>
      <c r="F15" s="20">
        <v>0.40031328866069099</v>
      </c>
      <c r="G15" s="20">
        <v>0.46164638824947934</v>
      </c>
      <c r="H15" s="21">
        <v>0.41577338799850916</v>
      </c>
    </row>
    <row r="16" spans="2:11">
      <c r="B16" s="39" t="s">
        <v>20</v>
      </c>
      <c r="C16" s="40"/>
      <c r="D16" s="22">
        <v>7.7243149267323457</v>
      </c>
      <c r="E16" s="22">
        <v>7.4610491336339901</v>
      </c>
      <c r="F16" s="22">
        <v>7.5468969186862092</v>
      </c>
      <c r="G16" s="32">
        <v>7.1144683796880726</v>
      </c>
      <c r="H16" s="23">
        <v>7.4156735652129528</v>
      </c>
    </row>
    <row r="17" spans="2:8" ht="24">
      <c r="B17" s="33" t="s">
        <v>13</v>
      </c>
      <c r="C17" s="24" t="s">
        <v>14</v>
      </c>
      <c r="D17" s="25">
        <v>258.63561643835618</v>
      </c>
      <c r="E17" s="25">
        <v>453.73150684931505</v>
      </c>
      <c r="F17" s="25">
        <v>448.72602739726028</v>
      </c>
      <c r="G17" s="31">
        <v>483.82465753424657</v>
      </c>
      <c r="H17" s="26">
        <v>1644.9178082191781</v>
      </c>
    </row>
    <row r="18" spans="2:8">
      <c r="B18" s="34"/>
      <c r="C18" s="10" t="s">
        <v>15</v>
      </c>
      <c r="D18" s="16">
        <v>0.79093460684512584</v>
      </c>
      <c r="E18" s="16">
        <v>0.78364681666548375</v>
      </c>
      <c r="F18" s="16">
        <v>0.73321246306741872</v>
      </c>
      <c r="G18" s="16">
        <v>0.68725093399750936</v>
      </c>
      <c r="H18" s="17">
        <v>0.74028704240287047</v>
      </c>
    </row>
    <row r="19" spans="2:8" ht="35.5" thickBot="1">
      <c r="B19" s="27" t="s">
        <v>16</v>
      </c>
      <c r="C19" s="28" t="s">
        <v>17</v>
      </c>
      <c r="D19" s="29">
        <v>0.3595992956835749</v>
      </c>
      <c r="E19" s="29">
        <v>0.27604410525330086</v>
      </c>
      <c r="F19" s="29">
        <v>0.39351183921515515</v>
      </c>
      <c r="G19" s="29">
        <v>0.33620918638388297</v>
      </c>
      <c r="H19" s="30">
        <v>0.33903845066973115</v>
      </c>
    </row>
    <row r="20" spans="2:8" ht="14.5" thickTop="1">
      <c r="B20" s="3"/>
    </row>
  </sheetData>
  <mergeCells count="6">
    <mergeCell ref="B17:B18"/>
    <mergeCell ref="B7:K7"/>
    <mergeCell ref="B10:C10"/>
    <mergeCell ref="B11:B12"/>
    <mergeCell ref="B13:B14"/>
    <mergeCell ref="B16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27260B-F18A-47C7-AAD9-68B65AA35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6E514-E975-4AD2-844C-79840ECADE66}">
  <ds:schemaRefs>
    <ds:schemaRef ds:uri="http://schemas.microsoft.com/office/2006/metadata/properties"/>
    <ds:schemaRef ds:uri="http://purl.org/dc/terms/"/>
    <ds:schemaRef ds:uri="3b23351c-6ed6-444c-a66b-e3c1876fb1b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304e8da-070f-413a-89c8-6e99405170b0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4E1B1B-3533-4992-813D-9E6BD9AE8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2023-11-27T15:46:55Z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