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1_CH/8_Non-Rés/"/>
    </mc:Choice>
  </mc:AlternateContent>
  <xr:revisionPtr revIDLastSave="1" documentId="11_A161072DCA5E823B979953BFC7C7C3F709EB2BD3" xr6:coauthVersionLast="47" xr6:coauthVersionMax="47" xr10:uidLastSave="{C27B35B6-1DF2-4DEC-93D9-7F79D0CAACBD}"/>
  <bookViews>
    <workbookView xWindow="-110" yWindow="-110" windowWidth="19420" windowHeight="10420" xr2:uid="{00000000-000D-0000-FFFF-FFFF00000000}"/>
  </bookViews>
  <sheets>
    <sheet name="Taux de séjours hospitali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O14" i="1"/>
  <c r="N14" i="1" l="1"/>
  <c r="M14" i="1"/>
  <c r="L14" i="1"/>
  <c r="K14" i="1"/>
  <c r="J14" i="1"/>
  <c r="H14" i="1"/>
  <c r="G14" i="1"/>
  <c r="F14" i="1"/>
  <c r="E14" i="1"/>
  <c r="D14" i="1"/>
  <c r="N17" i="1"/>
  <c r="I15" i="1"/>
  <c r="J17" i="1" l="1"/>
  <c r="K17" i="1"/>
  <c r="L17" i="1"/>
  <c r="M17" i="1"/>
  <c r="H17" i="1"/>
  <c r="G17" i="1"/>
  <c r="F17" i="1"/>
  <c r="E17" i="1"/>
  <c r="D17" i="1"/>
  <c r="I12" i="1" l="1"/>
  <c r="I13" i="1"/>
  <c r="I16" i="1"/>
  <c r="I14" i="1" l="1"/>
  <c r="I17" i="1"/>
</calcChain>
</file>

<file path=xl/sharedStrings.xml><?xml version="1.0" encoding="utf-8"?>
<sst xmlns="http://schemas.openxmlformats.org/spreadsheetml/2006/main" count="17" uniqueCount="15">
  <si>
    <t>Taux de séjours par 100 000 pers. non-résidentes</t>
  </si>
  <si>
    <t>Nombre de pers.</t>
  </si>
  <si>
    <t>Personnes protégées
non résidentes</t>
  </si>
  <si>
    <t>Taux de séjours par 100 000 pers. résidentes</t>
  </si>
  <si>
    <t>Personnes protégées
résidentes</t>
  </si>
  <si>
    <t>Indicateurs</t>
  </si>
  <si>
    <t>Source : données IGSS / Traitement : Observatoire national de la santé</t>
  </si>
  <si>
    <t>Périmètre d'inclusion : activité opposable, résidents et non-résidents, centres hospitaliers, hors activité de rééducation, présence à minuit et hospitalisation de jour (ESMJ+PSA)</t>
  </si>
  <si>
    <t>Unités : Nombre de séjours par 100 000 personnes protégées</t>
  </si>
  <si>
    <t>Nombre de séjours</t>
  </si>
  <si>
    <t>Tableau : Evolution du taux d'hospitalisation chez les résidents et les non-résidents, 2012-2022</t>
  </si>
  <si>
    <t>Référence : Carte sanitaire 2023</t>
  </si>
  <si>
    <t>Années de référence : 2012-2022</t>
  </si>
  <si>
    <t>Moy. 2012-2016</t>
  </si>
  <si>
    <t>2022(p)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</si>
</sst>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i/>
      <sz val="9"/>
      <name val="HelveticaNeueLT Std"/>
      <family val="2"/>
    </font>
    <font>
      <sz val="10"/>
      <name val="Arial"/>
    </font>
    <font>
      <i/>
      <sz val="9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69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theme="3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dotted">
        <color theme="3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 wrapText="1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zoomScale="120" zoomScaleNormal="120" workbookViewId="0">
      <selection activeCell="B11" sqref="B11:O17"/>
    </sheetView>
  </sheetViews>
  <sheetFormatPr defaultColWidth="9.26953125" defaultRowHeight="14"/>
  <cols>
    <col min="1" max="1" width="4.26953125" style="2" customWidth="1"/>
    <col min="2" max="2" width="16.26953125" style="2" customWidth="1"/>
    <col min="3" max="3" width="39.26953125" style="2" customWidth="1"/>
    <col min="4" max="4" width="8.1796875" style="2" hidden="1" customWidth="1"/>
    <col min="5" max="5" width="8.453125" style="2" hidden="1" customWidth="1"/>
    <col min="6" max="6" width="8" style="2" hidden="1" customWidth="1"/>
    <col min="7" max="7" width="7.7265625" style="2" hidden="1" customWidth="1"/>
    <col min="8" max="8" width="7.81640625" style="2" hidden="1" customWidth="1"/>
    <col min="9" max="9" width="13" style="2" customWidth="1"/>
    <col min="10" max="14" width="9.26953125" style="2" bestFit="1" customWidth="1"/>
    <col min="15" max="16384" width="9.26953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3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4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5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4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" customHeight="1">
      <c r="A7" s="1"/>
      <c r="B7" s="28" t="s">
        <v>7</v>
      </c>
      <c r="C7" s="28"/>
      <c r="D7" s="28"/>
      <c r="E7" s="28"/>
      <c r="F7" s="28"/>
      <c r="G7" s="28"/>
      <c r="H7" s="28"/>
      <c r="I7" s="28"/>
      <c r="J7" s="28"/>
      <c r="K7" s="1"/>
      <c r="L7" s="1"/>
      <c r="M7" s="1"/>
      <c r="N7" s="1"/>
      <c r="O7" s="1"/>
      <c r="Q7" s="1"/>
    </row>
    <row r="8" spans="1:17">
      <c r="A8" s="1"/>
      <c r="B8" s="4" t="s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5" thickTop="1">
      <c r="A11" s="1"/>
      <c r="B11" s="13"/>
      <c r="C11" s="14" t="s">
        <v>5</v>
      </c>
      <c r="D11" s="15">
        <v>2012</v>
      </c>
      <c r="E11" s="15">
        <v>2013</v>
      </c>
      <c r="F11" s="15">
        <v>2014</v>
      </c>
      <c r="G11" s="15">
        <v>2015</v>
      </c>
      <c r="H11" s="15">
        <v>2016</v>
      </c>
      <c r="I11" s="15" t="s">
        <v>13</v>
      </c>
      <c r="J11" s="15">
        <v>2017</v>
      </c>
      <c r="K11" s="15">
        <v>2018</v>
      </c>
      <c r="L11" s="15">
        <v>2019</v>
      </c>
      <c r="M11" s="15">
        <v>2020</v>
      </c>
      <c r="N11" s="15">
        <v>2021</v>
      </c>
      <c r="O11" s="16" t="s">
        <v>14</v>
      </c>
      <c r="P11" s="1"/>
      <c r="Q11" s="1"/>
    </row>
    <row r="12" spans="1:17">
      <c r="A12" s="1"/>
      <c r="B12" s="24" t="s">
        <v>4</v>
      </c>
      <c r="C12" s="17" t="s">
        <v>1</v>
      </c>
      <c r="D12" s="18">
        <v>499276</v>
      </c>
      <c r="E12" s="18">
        <v>508712</v>
      </c>
      <c r="F12" s="18">
        <v>518167</v>
      </c>
      <c r="G12" s="18">
        <v>526513</v>
      </c>
      <c r="H12" s="18">
        <v>536423</v>
      </c>
      <c r="I12" s="18">
        <f>AVERAGE(D12:H12)</f>
        <v>517818.2</v>
      </c>
      <c r="J12" s="18">
        <v>546523</v>
      </c>
      <c r="K12" s="18">
        <v>557299</v>
      </c>
      <c r="L12" s="18">
        <v>568059</v>
      </c>
      <c r="M12" s="18">
        <v>578426</v>
      </c>
      <c r="N12" s="18">
        <v>587053</v>
      </c>
      <c r="O12" s="20">
        <v>599521</v>
      </c>
      <c r="P12" s="1"/>
      <c r="Q12" s="1"/>
    </row>
    <row r="13" spans="1:17">
      <c r="A13" s="1"/>
      <c r="B13" s="24"/>
      <c r="C13" s="7" t="s">
        <v>9</v>
      </c>
      <c r="D13" s="21">
        <v>117474</v>
      </c>
      <c r="E13" s="21">
        <v>119105</v>
      </c>
      <c r="F13" s="21">
        <v>121918</v>
      </c>
      <c r="G13" s="21">
        <v>122143</v>
      </c>
      <c r="H13" s="21">
        <v>124137</v>
      </c>
      <c r="I13" s="21">
        <f>AVERAGE(D13:H13)</f>
        <v>120955.4</v>
      </c>
      <c r="J13" s="21">
        <v>124339</v>
      </c>
      <c r="K13" s="21">
        <v>128286</v>
      </c>
      <c r="L13" s="21">
        <v>131131</v>
      </c>
      <c r="M13" s="22">
        <v>111865</v>
      </c>
      <c r="N13" s="21">
        <v>127058</v>
      </c>
      <c r="O13" s="23">
        <v>130392</v>
      </c>
      <c r="P13" s="1"/>
      <c r="Q13" s="1"/>
    </row>
    <row r="14" spans="1:17">
      <c r="A14" s="1"/>
      <c r="B14" s="25"/>
      <c r="C14" s="7" t="s">
        <v>3</v>
      </c>
      <c r="D14" s="8">
        <f t="shared" ref="D14:N14" si="0">(D13/D12)*100000</f>
        <v>23528.869803475434</v>
      </c>
      <c r="E14" s="8">
        <f t="shared" si="0"/>
        <v>23413.050999386687</v>
      </c>
      <c r="F14" s="8">
        <f t="shared" si="0"/>
        <v>23528.707926209117</v>
      </c>
      <c r="G14" s="8">
        <f t="shared" si="0"/>
        <v>23198.477530469332</v>
      </c>
      <c r="H14" s="8">
        <f t="shared" si="0"/>
        <v>23141.625172671567</v>
      </c>
      <c r="I14" s="8">
        <f t="shared" si="0"/>
        <v>23358.661398923407</v>
      </c>
      <c r="J14" s="8">
        <f t="shared" si="0"/>
        <v>22750.918076640872</v>
      </c>
      <c r="K14" s="8">
        <f t="shared" si="0"/>
        <v>23019.241017837823</v>
      </c>
      <c r="L14" s="8">
        <f t="shared" si="0"/>
        <v>23084.045847350364</v>
      </c>
      <c r="M14" s="8">
        <f t="shared" si="0"/>
        <v>19339.552509741956</v>
      </c>
      <c r="N14" s="8">
        <f t="shared" si="0"/>
        <v>21643.360991256326</v>
      </c>
      <c r="O14" s="9">
        <f>(O13/O12)*100000</f>
        <v>21749.363241654588</v>
      </c>
      <c r="P14" s="1"/>
      <c r="Q14" s="1"/>
    </row>
    <row r="15" spans="1:17">
      <c r="A15" s="1"/>
      <c r="B15" s="26" t="s">
        <v>2</v>
      </c>
      <c r="C15" s="17" t="s">
        <v>1</v>
      </c>
      <c r="D15" s="19">
        <v>240586</v>
      </c>
      <c r="E15" s="19">
        <v>247473</v>
      </c>
      <c r="F15" s="19">
        <v>254893</v>
      </c>
      <c r="G15" s="18">
        <v>266531</v>
      </c>
      <c r="H15" s="18">
        <v>276701</v>
      </c>
      <c r="I15" s="19">
        <f>AVERAGE(D15:H15)</f>
        <v>257236.8</v>
      </c>
      <c r="J15" s="18">
        <v>288479</v>
      </c>
      <c r="K15" s="18">
        <v>301058</v>
      </c>
      <c r="L15" s="18">
        <v>311873</v>
      </c>
      <c r="M15" s="18">
        <v>318122</v>
      </c>
      <c r="N15" s="18">
        <v>327589</v>
      </c>
      <c r="O15" s="20">
        <v>336733</v>
      </c>
      <c r="P15" s="1"/>
      <c r="Q15" s="1"/>
    </row>
    <row r="16" spans="1:17">
      <c r="A16" s="1"/>
      <c r="B16" s="24"/>
      <c r="C16" s="7" t="s">
        <v>9</v>
      </c>
      <c r="D16" s="8">
        <v>7081</v>
      </c>
      <c r="E16" s="8">
        <v>7779</v>
      </c>
      <c r="F16" s="8">
        <v>8112</v>
      </c>
      <c r="G16" s="8">
        <v>8456</v>
      </c>
      <c r="H16" s="8">
        <v>8887</v>
      </c>
      <c r="I16" s="8">
        <f>AVERAGE(D16:H16)</f>
        <v>8063</v>
      </c>
      <c r="J16" s="8">
        <v>9811</v>
      </c>
      <c r="K16" s="8">
        <v>10456</v>
      </c>
      <c r="L16" s="8">
        <v>11409</v>
      </c>
      <c r="M16" s="8">
        <v>10216</v>
      </c>
      <c r="N16" s="8">
        <v>12294</v>
      </c>
      <c r="O16" s="9">
        <v>13631</v>
      </c>
      <c r="P16" s="1"/>
      <c r="Q16" s="1"/>
    </row>
    <row r="17" spans="1:17" ht="14.5" thickBot="1">
      <c r="A17" s="1"/>
      <c r="B17" s="27"/>
      <c r="C17" s="10" t="s">
        <v>0</v>
      </c>
      <c r="D17" s="11">
        <f t="shared" ref="D17:H17" si="1">(D16/D15)*100000</f>
        <v>2943.2302794011289</v>
      </c>
      <c r="E17" s="11">
        <f t="shared" si="1"/>
        <v>3143.3732164721</v>
      </c>
      <c r="F17" s="11">
        <f t="shared" si="1"/>
        <v>3182.5118775329261</v>
      </c>
      <c r="G17" s="11">
        <f t="shared" si="1"/>
        <v>3172.6140674067933</v>
      </c>
      <c r="H17" s="11">
        <f t="shared" si="1"/>
        <v>3211.7701056374931</v>
      </c>
      <c r="I17" s="11">
        <f t="shared" ref="I17:M17" si="2">(I16/I15)*100000</f>
        <v>3134.4659862041512</v>
      </c>
      <c r="J17" s="11">
        <f t="shared" si="2"/>
        <v>3400.9407963837925</v>
      </c>
      <c r="K17" s="11">
        <f t="shared" si="2"/>
        <v>3473.0849205136556</v>
      </c>
      <c r="L17" s="11">
        <f t="shared" si="2"/>
        <v>3658.2198523116781</v>
      </c>
      <c r="M17" s="11">
        <f t="shared" si="2"/>
        <v>3211.3465903018341</v>
      </c>
      <c r="N17" s="11">
        <f>(N16/N15)*100000</f>
        <v>3752.8732649753197</v>
      </c>
      <c r="O17" s="12">
        <f>(O16/O15)*100000</f>
        <v>4048.0143021325498</v>
      </c>
      <c r="P17" s="1"/>
      <c r="Q17" s="1"/>
    </row>
    <row r="18" spans="1:17" ht="14.5" thickTop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</row>
    <row r="19" spans="1:17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</row>
  </sheetData>
  <mergeCells count="3">
    <mergeCell ref="B12:B14"/>
    <mergeCell ref="B15:B17"/>
    <mergeCell ref="B7:J7"/>
  </mergeCells>
  <pageMargins left="0.7" right="0.7" top="0.75" bottom="0.75" header="0.3" footer="0.3"/>
  <pageSetup paperSize="9" orientation="portrait" r:id="rId1"/>
  <ignoredErrors>
    <ignoredError sqref="I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0854320A-6D08-49FF-9117-3FC1775912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528091-EECF-4554-A39F-B95A550B0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962667-6611-44B1-95E2-4A25A220BC1F}">
  <ds:schemaRefs>
    <ds:schemaRef ds:uri="http://schemas.openxmlformats.org/package/2006/metadata/core-properties"/>
    <ds:schemaRef ds:uri="http://schemas.microsoft.com/sharepoint/v4"/>
    <ds:schemaRef ds:uri="http://purl.org/dc/dcmitype/"/>
    <ds:schemaRef ds:uri="http://schemas.microsoft.com/office/2006/documentManagement/types"/>
    <ds:schemaRef ds:uri="http://purl.org/dc/terms/"/>
    <ds:schemaRef ds:uri="b304e8da-070f-413a-89c8-6e99405170b0"/>
    <ds:schemaRef ds:uri="http://schemas.microsoft.com/office/infopath/2007/PartnerControls"/>
    <ds:schemaRef ds:uri="http://purl.org/dc/elements/1.1/"/>
    <ds:schemaRef ds:uri="3b23351c-6ed6-444c-a66b-e3c1876fb1b1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Taux de séjours hospitalier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Ducomble</dc:creator>
  <cp:lastModifiedBy>Sonia Leite</cp:lastModifiedBy>
  <dcterms:created xsi:type="dcterms:W3CDTF">2022-05-09T19:22:28Z</dcterms:created>
  <dcterms:modified xsi:type="dcterms:W3CDTF">2024-01-29T09:51:09Z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