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7" documentId="11_60D501DA256D7B8E028B82710285DCC02001F4D7" xr6:coauthVersionLast="47" xr6:coauthVersionMax="47" xr10:uidLastSave="{B761E9A3-F0E4-464F-9E39-4AA725E1E95B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3" l="1"/>
  <c r="G15" i="13" s="1"/>
  <c r="H12" i="13"/>
  <c r="G13" i="13" s="1"/>
  <c r="D13" i="13" l="1"/>
  <c r="F13" i="13"/>
  <c r="E13" i="13"/>
  <c r="D15" i="13"/>
  <c r="E15" i="13"/>
  <c r="F15" i="13"/>
  <c r="H15" i="13" l="1"/>
  <c r="H13" i="13"/>
</calcChain>
</file>

<file path=xl/sharedStrings.xml><?xml version="1.0" encoding="utf-8"?>
<sst xmlns="http://schemas.openxmlformats.org/spreadsheetml/2006/main" count="23" uniqueCount="21">
  <si>
    <t>TOTAL</t>
  </si>
  <si>
    <t>Séjours</t>
  </si>
  <si>
    <t>Nbre</t>
  </si>
  <si>
    <t>% du total</t>
  </si>
  <si>
    <t>Journées</t>
  </si>
  <si>
    <t>Occupation des lits</t>
  </si>
  <si>
    <t>Lits occupés en moyenne par jour</t>
  </si>
  <si>
    <t>Taux d'occupation (%)</t>
  </si>
  <si>
    <t>Périmètre d'inclusion : activité opposable, résidents et non-résidents, HIS et services de rééducation gériatrique des centres hospitaliers</t>
  </si>
  <si>
    <t>Unités : Nombre de séjours, nombre de journées, nombre de lits occupés</t>
  </si>
  <si>
    <t>CHdN-RED</t>
  </si>
  <si>
    <t>CHEM-RED</t>
  </si>
  <si>
    <t>HIS</t>
  </si>
  <si>
    <t>Année de référence : 2020</t>
  </si>
  <si>
    <t xml:space="preserve">2020                                   Indicateurs </t>
  </si>
  <si>
    <t>HRS-RED</t>
  </si>
  <si>
    <t>Tableau : Synthèse des indicateurs clés de rééducation gériatrique, par établissement, 2020</t>
  </si>
  <si>
    <t>Source : données IGSS (sauf HIS : établissement)/ Traitement : Observatoire national de la santé</t>
  </si>
  <si>
    <t>Précisions : les données d’activité à notre disposition n’incluent pour le CHEM, que les 36 lits de Dudelange (et pas les 23 lits de Niederkorn) car la facturation a différé du réel de l'activité.</t>
  </si>
  <si>
    <t>Référence : Carte sanitaire 2023</t>
  </si>
  <si>
    <r>
      <rPr>
        <b/>
        <sz val="9"/>
        <rFont val="HelveticaNeueLT Std"/>
        <family val="2"/>
      </rPr>
      <t>DMS jours</t>
    </r>
    <r>
      <rPr>
        <i/>
        <sz val="9"/>
        <rFont val="HelveticaNeueLT Std"/>
        <family val="2"/>
      </rPr>
      <t xml:space="preserve"> (présence à minuit)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</si>
</sst>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b/>
      <sz val="9"/>
      <color rgb="FFFFFFFF"/>
      <name val="HelveticaNeueLT Std"/>
      <family val="2"/>
    </font>
    <font>
      <sz val="11"/>
      <color rgb="FFFF0000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6" fillId="0" borderId="0" xfId="0" applyFont="1" applyFill="1"/>
    <xf numFmtId="0" fontId="13" fillId="0" borderId="2" xfId="0" applyFont="1" applyFill="1" applyBorder="1"/>
    <xf numFmtId="164" fontId="8" fillId="0" borderId="2" xfId="0" applyNumberFormat="1" applyFont="1" applyFill="1" applyBorder="1"/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3" fillId="0" borderId="10" xfId="0" applyFont="1" applyFill="1" applyBorder="1"/>
    <xf numFmtId="164" fontId="8" fillId="0" borderId="10" xfId="7" applyNumberFormat="1" applyFont="1" applyFill="1" applyBorder="1"/>
    <xf numFmtId="164" fontId="12" fillId="0" borderId="11" xfId="7" applyNumberFormat="1" applyFont="1" applyFill="1" applyBorder="1"/>
    <xf numFmtId="0" fontId="13" fillId="0" borderId="0" xfId="0" applyFont="1" applyFill="1" applyBorder="1"/>
    <xf numFmtId="164" fontId="8" fillId="0" borderId="0" xfId="0" applyNumberFormat="1" applyFont="1" applyFill="1" applyBorder="1"/>
    <xf numFmtId="164" fontId="12" fillId="0" borderId="12" xfId="0" applyNumberFormat="1" applyFont="1" applyFill="1" applyBorder="1"/>
    <xf numFmtId="167" fontId="8" fillId="0" borderId="14" xfId="0" applyNumberFormat="1" applyFont="1" applyFill="1" applyBorder="1"/>
    <xf numFmtId="167" fontId="12" fillId="0" borderId="15" xfId="0" applyNumberFormat="1" applyFont="1" applyFill="1" applyBorder="1"/>
    <xf numFmtId="0" fontId="13" fillId="0" borderId="17" xfId="0" applyFont="1" applyFill="1" applyBorder="1"/>
    <xf numFmtId="3" fontId="8" fillId="0" borderId="17" xfId="0" applyNumberFormat="1" applyFont="1" applyFill="1" applyBorder="1"/>
    <xf numFmtId="3" fontId="12" fillId="0" borderId="16" xfId="0" applyNumberFormat="1" applyFont="1" applyFill="1" applyBorder="1"/>
    <xf numFmtId="0" fontId="13" fillId="0" borderId="17" xfId="0" applyFont="1" applyFill="1" applyBorder="1" applyAlignment="1">
      <alignment wrapText="1"/>
    </xf>
    <xf numFmtId="167" fontId="8" fillId="0" borderId="17" xfId="0" applyNumberFormat="1" applyFont="1" applyFill="1" applyBorder="1"/>
    <xf numFmtId="0" fontId="12" fillId="0" borderId="7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7" fontId="12" fillId="0" borderId="16" xfId="0" applyNumberFormat="1" applyFont="1" applyFill="1" applyBorder="1"/>
    <xf numFmtId="164" fontId="12" fillId="0" borderId="3" xfId="0" applyNumberFormat="1" applyFont="1" applyFill="1" applyBorder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3"/>
  <sheetViews>
    <sheetView showGridLines="0" tabSelected="1" topLeftCell="A4" workbookViewId="0">
      <selection activeCell="K7" sqref="K7"/>
    </sheetView>
  </sheetViews>
  <sheetFormatPr baseColWidth="10" defaultColWidth="9.28515625" defaultRowHeight="14.25"/>
  <cols>
    <col min="1" max="1" width="9.28515625" style="2"/>
    <col min="2" max="2" width="16.28515625" style="2" customWidth="1"/>
    <col min="3" max="3" width="17.7109375" style="2" customWidth="1"/>
    <col min="4" max="4" width="9.5703125" style="2" bestFit="1" customWidth="1"/>
    <col min="5" max="5" width="8.28515625" style="2" bestFit="1" customWidth="1"/>
    <col min="6" max="6" width="9.85546875" style="2" bestFit="1" customWidth="1"/>
    <col min="7" max="7" width="8.7109375" style="2" customWidth="1"/>
    <col min="8" max="13" width="9.140625" style="2" customWidth="1"/>
    <col min="14" max="16384" width="9.28515625" style="2"/>
  </cols>
  <sheetData>
    <row r="2" spans="2:9">
      <c r="B2" s="1" t="s">
        <v>16</v>
      </c>
    </row>
    <row r="3" spans="2:9">
      <c r="B3" s="3"/>
    </row>
    <row r="4" spans="2:9">
      <c r="B4" s="3" t="s">
        <v>19</v>
      </c>
    </row>
    <row r="5" spans="2:9">
      <c r="B5" s="4" t="s">
        <v>17</v>
      </c>
    </row>
    <row r="6" spans="2:9">
      <c r="B6" s="3" t="s">
        <v>13</v>
      </c>
    </row>
    <row r="7" spans="2:9" ht="27.6" customHeight="1">
      <c r="B7" s="27" t="s">
        <v>8</v>
      </c>
      <c r="C7" s="27"/>
      <c r="D7" s="27"/>
      <c r="E7" s="27"/>
      <c r="F7" s="27"/>
      <c r="G7" s="27"/>
      <c r="H7" s="27"/>
    </row>
    <row r="8" spans="2:9">
      <c r="B8" s="3" t="s">
        <v>9</v>
      </c>
    </row>
    <row r="9" spans="2:9" ht="27.95" customHeight="1">
      <c r="B9" s="34" t="s">
        <v>18</v>
      </c>
      <c r="C9" s="35"/>
      <c r="D9" s="35"/>
      <c r="E9" s="35"/>
      <c r="F9" s="35"/>
      <c r="G9" s="35"/>
      <c r="H9" s="35"/>
    </row>
    <row r="10" spans="2:9" ht="15" thickBot="1">
      <c r="B10" s="5"/>
    </row>
    <row r="11" spans="2:9" ht="15" thickTop="1">
      <c r="B11" s="28" t="s">
        <v>14</v>
      </c>
      <c r="C11" s="29"/>
      <c r="D11" s="10" t="s">
        <v>10</v>
      </c>
      <c r="E11" s="10" t="s">
        <v>15</v>
      </c>
      <c r="F11" s="10" t="s">
        <v>11</v>
      </c>
      <c r="G11" s="10" t="s">
        <v>12</v>
      </c>
      <c r="H11" s="11" t="s">
        <v>0</v>
      </c>
    </row>
    <row r="12" spans="2:9">
      <c r="B12" s="30" t="s">
        <v>1</v>
      </c>
      <c r="C12" s="20" t="s">
        <v>2</v>
      </c>
      <c r="D12" s="21">
        <v>305</v>
      </c>
      <c r="E12" s="21">
        <v>588</v>
      </c>
      <c r="F12" s="21">
        <v>362</v>
      </c>
      <c r="G12" s="21">
        <v>329</v>
      </c>
      <c r="H12" s="22">
        <f>SUM(D12:G12)</f>
        <v>1584</v>
      </c>
      <c r="I12" s="6"/>
    </row>
    <row r="13" spans="2:9">
      <c r="B13" s="31"/>
      <c r="C13" s="12" t="s">
        <v>3</v>
      </c>
      <c r="D13" s="13">
        <f>D12/H12</f>
        <v>0.19255050505050506</v>
      </c>
      <c r="E13" s="13">
        <f>E12/H12</f>
        <v>0.37121212121212122</v>
      </c>
      <c r="F13" s="13">
        <f>F12/H12</f>
        <v>0.22853535353535354</v>
      </c>
      <c r="G13" s="13">
        <f>G12/H12</f>
        <v>0.20770202020202019</v>
      </c>
      <c r="H13" s="14">
        <f>SUM(D13:G13)</f>
        <v>1</v>
      </c>
    </row>
    <row r="14" spans="2:9">
      <c r="B14" s="25" t="s">
        <v>4</v>
      </c>
      <c r="C14" s="20" t="s">
        <v>2</v>
      </c>
      <c r="D14" s="21">
        <v>9981</v>
      </c>
      <c r="E14" s="21">
        <v>20124</v>
      </c>
      <c r="F14" s="21">
        <v>11842</v>
      </c>
      <c r="G14" s="21">
        <v>9073</v>
      </c>
      <c r="H14" s="22">
        <f>SUM(D14:G14)</f>
        <v>51020</v>
      </c>
      <c r="I14" s="7"/>
    </row>
    <row r="15" spans="2:9">
      <c r="B15" s="25"/>
      <c r="C15" s="15" t="s">
        <v>3</v>
      </c>
      <c r="D15" s="16">
        <f>D14/H14</f>
        <v>0.19562916503332026</v>
      </c>
      <c r="E15" s="16">
        <f>E14/H14</f>
        <v>0.39443355546844378</v>
      </c>
      <c r="F15" s="16">
        <f>F14/H14</f>
        <v>0.23210505684045471</v>
      </c>
      <c r="G15" s="16">
        <f>G14/H14</f>
        <v>0.17783222265778126</v>
      </c>
      <c r="H15" s="17">
        <f>SUM(D15:G15)</f>
        <v>1</v>
      </c>
    </row>
    <row r="16" spans="2:9">
      <c r="B16" s="32" t="s">
        <v>20</v>
      </c>
      <c r="C16" s="33"/>
      <c r="D16" s="18">
        <v>33.039735099337747</v>
      </c>
      <c r="E16" s="18">
        <v>34.394871794871797</v>
      </c>
      <c r="F16" s="18">
        <v>32.712707182320443</v>
      </c>
      <c r="G16" s="18">
        <v>27.577507598784194</v>
      </c>
      <c r="H16" s="19">
        <v>32.249683944374212</v>
      </c>
      <c r="I16" s="6"/>
    </row>
    <row r="17" spans="2:8" ht="24">
      <c r="B17" s="25" t="s">
        <v>5</v>
      </c>
      <c r="C17" s="23" t="s">
        <v>6</v>
      </c>
      <c r="D17" s="24">
        <v>26.39071038251366</v>
      </c>
      <c r="E17" s="24">
        <v>53.311475409836063</v>
      </c>
      <c r="F17" s="24">
        <v>32.049180327868854</v>
      </c>
      <c r="G17" s="24">
        <v>24.789617486338798</v>
      </c>
      <c r="H17" s="36">
        <v>136.54098360655738</v>
      </c>
    </row>
    <row r="18" spans="2:8" ht="15" thickBot="1">
      <c r="B18" s="26"/>
      <c r="C18" s="8" t="s">
        <v>7</v>
      </c>
      <c r="D18" s="9">
        <v>0.87969034608378871</v>
      </c>
      <c r="E18" s="9">
        <v>0.76159250585480098</v>
      </c>
      <c r="F18" s="9">
        <v>0.89025500910746813</v>
      </c>
      <c r="G18" s="9">
        <v>0.82632058287795995</v>
      </c>
      <c r="H18" s="37">
        <v>0.82253604582263484</v>
      </c>
    </row>
    <row r="19" spans="2:8" ht="15" thickTop="1"/>
    <row r="23" spans="2:8">
      <c r="B23" s="6"/>
    </row>
  </sheetData>
  <mergeCells count="7">
    <mergeCell ref="B17:B18"/>
    <mergeCell ref="B7:H7"/>
    <mergeCell ref="B11:C11"/>
    <mergeCell ref="B12:B13"/>
    <mergeCell ref="B14:B15"/>
    <mergeCell ref="B16:C16"/>
    <mergeCell ref="B9:H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86A1EB-3CBE-487F-8FDB-493084AFF44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304e8da-070f-413a-89c8-6e99405170b0"/>
    <ds:schemaRef ds:uri="http://purl.org/dc/dcmitype/"/>
    <ds:schemaRef ds:uri="3b23351c-6ed6-444c-a66b-e3c1876fb1b1"/>
    <ds:schemaRef ds:uri="http://www.w3.org/XML/1998/namespace"/>
    <ds:schemaRef ds:uri="http://schemas.microsoft.com/sharepoint/v4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A440108-C9C1-4876-A5D3-C0D4A77B6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C49A20-33AA-4E33-BA44-A912C80759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2024-02-22T21:19:09Z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