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"/>
    </mc:Choice>
  </mc:AlternateContent>
  <xr:revisionPtr revIDLastSave="2" documentId="11_F7B0FCF71F990107E7C11BADAEA976E0FC22B571" xr6:coauthVersionLast="47" xr6:coauthVersionMax="47" xr10:uidLastSave="{726F7645-70F1-4B23-A9BD-5A48DC8FDD56}"/>
  <bookViews>
    <workbookView xWindow="-120" yWindow="-120" windowWidth="38640" windowHeight="21240" xr2:uid="{00000000-000D-0000-FFFF-FFFF00000000}"/>
  </bookViews>
  <sheets>
    <sheet name="Data" sheetId="1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0" i="14" l="1"/>
  <c r="L40" i="14"/>
  <c r="J40" i="14"/>
  <c r="I40" i="14"/>
  <c r="H40" i="14"/>
  <c r="K40" i="14"/>
  <c r="C35" i="14" l="1"/>
  <c r="D35" i="14"/>
  <c r="E35" i="14"/>
  <c r="F35" i="14"/>
  <c r="G35" i="14"/>
  <c r="G40" i="14" l="1"/>
  <c r="F40" i="14"/>
  <c r="E40" i="14"/>
  <c r="D40" i="14"/>
  <c r="C40" i="14"/>
</calcChain>
</file>

<file path=xl/sharedStrings.xml><?xml version="1.0" encoding="utf-8"?>
<sst xmlns="http://schemas.openxmlformats.org/spreadsheetml/2006/main" count="16" uniqueCount="16">
  <si>
    <t>CHdN</t>
  </si>
  <si>
    <t>CHEM</t>
  </si>
  <si>
    <t>HRS</t>
  </si>
  <si>
    <t>CHK</t>
  </si>
  <si>
    <t>ZITHA</t>
  </si>
  <si>
    <t>CSM</t>
  </si>
  <si>
    <t>Source : données IGSS / Traitement : Observatoire national de la santé</t>
  </si>
  <si>
    <t>Unités : Nombre de séjours</t>
  </si>
  <si>
    <t xml:space="preserve">CHL </t>
  </si>
  <si>
    <t>[HRS]</t>
  </si>
  <si>
    <t>Périmètre d'inclusion : 
activité opposable, résidents et non-résidents, centres hospitaliers, hors activité de rééducation, présence à minuit et hospitalisation de jour (ESMJ+PSA)</t>
  </si>
  <si>
    <t>Total</t>
  </si>
  <si>
    <t>Référence : Carte sanitaire 2023</t>
  </si>
  <si>
    <t>Figure : Evolution des séjours hospitaliers, par établissement, 2012-2022</t>
  </si>
  <si>
    <t>Années de référence : 2012-2022</t>
  </si>
  <si>
    <t>2022(p)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</si>
</sst>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&quot;$&quot;* #,##0_);_(&quot;$&quot;* \(#,##0\);_(&quot;$&quot;* &quot;-&quot;_);_(@_)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sz val="11"/>
      <color rgb="FFFF0000"/>
      <name val="HelveticaNeueLT Std"/>
      <family val="2"/>
    </font>
    <font>
      <b/>
      <sz val="11"/>
      <color theme="1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95B3D7"/>
      </top>
      <bottom style="medium">
        <color rgb="FF95B3D7"/>
      </bottom>
      <diagonal/>
    </border>
    <border>
      <left/>
      <right style="medium">
        <color rgb="FF95B3D7"/>
      </right>
      <top style="medium">
        <color rgb="FF95B3D7"/>
      </top>
      <bottom/>
      <diagonal/>
    </border>
    <border>
      <left/>
      <right style="medium">
        <color rgb="FF95B3D7"/>
      </right>
      <top/>
      <bottom/>
      <diagonal/>
    </border>
    <border>
      <left/>
      <right/>
      <top style="medium">
        <color rgb="FF95B3D7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1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vertical="top" wrapText="1"/>
    </xf>
    <xf numFmtId="0" fontId="5" fillId="0" borderId="0" xfId="0" applyFont="1" applyFill="1"/>
    <xf numFmtId="0" fontId="8" fillId="0" borderId="0" xfId="0" applyFont="1" applyFill="1"/>
    <xf numFmtId="0" fontId="9" fillId="0" borderId="1" xfId="0" applyFont="1" applyFill="1" applyBorder="1" applyAlignment="1">
      <alignment horizontal="right"/>
    </xf>
    <xf numFmtId="0" fontId="5" fillId="0" borderId="2" xfId="0" applyFont="1" applyBorder="1"/>
    <xf numFmtId="0" fontId="5" fillId="0" borderId="0" xfId="0" applyFont="1" applyBorder="1"/>
    <xf numFmtId="0" fontId="5" fillId="0" borderId="3" xfId="0" applyFont="1" applyBorder="1"/>
    <xf numFmtId="0" fontId="5" fillId="2" borderId="0" xfId="0" applyFont="1" applyFill="1" applyBorder="1"/>
    <xf numFmtId="0" fontId="5" fillId="0" borderId="0" xfId="0" applyFont="1" applyFill="1" applyBorder="1"/>
    <xf numFmtId="0" fontId="5" fillId="0" borderId="4" xfId="0" applyFont="1" applyBorder="1"/>
    <xf numFmtId="0" fontId="6" fillId="0" borderId="0" xfId="0" applyFont="1" applyAlignment="1">
      <alignment horizontal="left" vertical="top" wrapText="1"/>
    </xf>
  </cellXfs>
  <cellStyles count="7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 2" xfId="4" xr:uid="{00000000-0005-0000-0000-000006000000}"/>
  </cellStyles>
  <dxfs count="0"/>
  <tableStyles count="0" defaultTableStyle="TableStyleMedium2" defaultPivotStyle="PivotStyleLight16"/>
  <colors>
    <mruColors>
      <color rgb="FFFFC000"/>
      <color rgb="FF663300"/>
      <color rgb="FFC00000"/>
      <color rgb="FF969696"/>
      <color rgb="FF92D050"/>
      <color rgb="FF0070C0"/>
      <color rgb="FFCC00FF"/>
      <color rgb="FFDEE4B1"/>
      <color rgb="FF545859"/>
      <color rgb="FFA3B0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HelveticaNeueLT Std" panose="020B0604020202020204" pitchFamily="34" charset="0"/>
              </a:rPr>
              <a:t>Evolution des séjours hospitaliers, par établissement, </a:t>
            </a:r>
            <a:endParaRPr lang="en-US" sz="900" b="1" baseline="0">
              <a:solidFill>
                <a:sysClr val="windowText" lastClr="000000"/>
              </a:solidFill>
              <a:latin typeface="HelveticaNeueLT Std" panose="020B0604020202020204" pitchFamily="34" charset="0"/>
            </a:endParaRP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sz="900" b="1" baseline="0">
                <a:solidFill>
                  <a:sysClr val="windowText" lastClr="000000"/>
                </a:solidFill>
                <a:latin typeface="HelveticaNeueLT Std" panose="020B0604020202020204" pitchFamily="34" charset="0"/>
              </a:rPr>
              <a:t>2012-2022</a:t>
            </a:r>
            <a:endParaRPr lang="en-US" sz="900" b="1">
              <a:solidFill>
                <a:sysClr val="windowText" lastClr="000000"/>
              </a:solidFill>
              <a:latin typeface="HelveticaNeueLT Std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0743586730189151E-2"/>
          <c:y val="0.15605513847650893"/>
          <c:w val="0.73271793695690957"/>
          <c:h val="0.77575465103899055"/>
        </c:manualLayout>
      </c:layout>
      <c:lineChart>
        <c:grouping val="standard"/>
        <c:varyColors val="0"/>
        <c:ser>
          <c:idx val="0"/>
          <c:order val="0"/>
          <c:tx>
            <c:strRef>
              <c:f>Data!$B$32</c:f>
              <c:strCache>
                <c:ptCount val="1"/>
                <c:pt idx="0">
                  <c:v>CHdN</c:v>
                </c:pt>
              </c:strCache>
            </c:strRef>
          </c:tx>
          <c:spPr>
            <a:ln w="19050" cap="rnd">
              <a:solidFill>
                <a:srgbClr val="CC00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C00FF"/>
              </a:solidFill>
              <a:ln w="6350">
                <a:solidFill>
                  <a:srgbClr val="CC00FF"/>
                </a:solidFill>
              </a:ln>
              <a:effectLst/>
            </c:spPr>
          </c:marker>
          <c:cat>
            <c:strRef>
              <c:f>Data!$C$31:$M$31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2022(p)</c:v>
                </c:pt>
              </c:strCache>
            </c:strRef>
          </c:cat>
          <c:val>
            <c:numRef>
              <c:f>Data!$C$32:$M$32</c:f>
              <c:numCache>
                <c:formatCode>General</c:formatCode>
                <c:ptCount val="11"/>
                <c:pt idx="0">
                  <c:v>18492</c:v>
                </c:pt>
                <c:pt idx="1">
                  <c:v>18876</c:v>
                </c:pt>
                <c:pt idx="2">
                  <c:v>18644</c:v>
                </c:pt>
                <c:pt idx="3">
                  <c:v>18538</c:v>
                </c:pt>
                <c:pt idx="4">
                  <c:v>19335</c:v>
                </c:pt>
                <c:pt idx="5">
                  <c:v>19300</c:v>
                </c:pt>
                <c:pt idx="6">
                  <c:v>19044</c:v>
                </c:pt>
                <c:pt idx="7">
                  <c:v>19752</c:v>
                </c:pt>
                <c:pt idx="8">
                  <c:v>16454</c:v>
                </c:pt>
                <c:pt idx="9">
                  <c:v>19407</c:v>
                </c:pt>
                <c:pt idx="10">
                  <c:v>19596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B1-4D9C-951F-F261515B4EBF}"/>
            </c:ext>
          </c:extLst>
        </c:ser>
        <c:ser>
          <c:idx val="1"/>
          <c:order val="1"/>
          <c:tx>
            <c:strRef>
              <c:f>Data!$B$33</c:f>
              <c:strCache>
                <c:ptCount val="1"/>
                <c:pt idx="0">
                  <c:v>CHL 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6350">
                <a:solidFill>
                  <a:srgbClr val="0070C0"/>
                </a:solidFill>
              </a:ln>
              <a:effectLst/>
            </c:spPr>
          </c:marker>
          <c:cat>
            <c:strRef>
              <c:f>Data!$C$31:$M$31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2022(p)</c:v>
                </c:pt>
              </c:strCache>
            </c:strRef>
          </c:cat>
          <c:val>
            <c:numRef>
              <c:f>Data!$C$33:$M$33</c:f>
              <c:numCache>
                <c:formatCode>General</c:formatCode>
                <c:ptCount val="11"/>
                <c:pt idx="0">
                  <c:v>28579</c:v>
                </c:pt>
                <c:pt idx="1">
                  <c:v>29453</c:v>
                </c:pt>
                <c:pt idx="2">
                  <c:v>29985</c:v>
                </c:pt>
                <c:pt idx="3">
                  <c:v>30611</c:v>
                </c:pt>
                <c:pt idx="4">
                  <c:v>32765</c:v>
                </c:pt>
                <c:pt idx="5">
                  <c:v>34762</c:v>
                </c:pt>
                <c:pt idx="6">
                  <c:v>35309</c:v>
                </c:pt>
                <c:pt idx="7">
                  <c:v>35938</c:v>
                </c:pt>
                <c:pt idx="8">
                  <c:v>32338</c:v>
                </c:pt>
                <c:pt idx="9">
                  <c:v>36266</c:v>
                </c:pt>
                <c:pt idx="10">
                  <c:v>37632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B1-4D9C-951F-F261515B4EBF}"/>
            </c:ext>
          </c:extLst>
        </c:ser>
        <c:ser>
          <c:idx val="2"/>
          <c:order val="2"/>
          <c:tx>
            <c:strRef>
              <c:f>Data!$B$34</c:f>
              <c:strCache>
                <c:ptCount val="1"/>
                <c:pt idx="0">
                  <c:v>CHEM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6350">
                <a:solidFill>
                  <a:srgbClr val="92D050"/>
                </a:solidFill>
              </a:ln>
              <a:effectLst/>
            </c:spPr>
          </c:marker>
          <c:cat>
            <c:strRef>
              <c:f>Data!$C$31:$M$31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2022(p)</c:v>
                </c:pt>
              </c:strCache>
            </c:strRef>
          </c:cat>
          <c:val>
            <c:numRef>
              <c:f>Data!$C$34:$M$34</c:f>
              <c:numCache>
                <c:formatCode>General</c:formatCode>
                <c:ptCount val="11"/>
                <c:pt idx="0">
                  <c:v>32700</c:v>
                </c:pt>
                <c:pt idx="1">
                  <c:v>33758</c:v>
                </c:pt>
                <c:pt idx="2">
                  <c:v>34549</c:v>
                </c:pt>
                <c:pt idx="3">
                  <c:v>34845</c:v>
                </c:pt>
                <c:pt idx="4">
                  <c:v>34895</c:v>
                </c:pt>
                <c:pt idx="5">
                  <c:v>34473</c:v>
                </c:pt>
                <c:pt idx="6">
                  <c:v>34774</c:v>
                </c:pt>
                <c:pt idx="7">
                  <c:v>34266</c:v>
                </c:pt>
                <c:pt idx="8">
                  <c:v>27914</c:v>
                </c:pt>
                <c:pt idx="9">
                  <c:v>32376</c:v>
                </c:pt>
                <c:pt idx="10">
                  <c:v>34404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B1-4D9C-951F-F261515B4EBF}"/>
            </c:ext>
          </c:extLst>
        </c:ser>
        <c:ser>
          <c:idx val="3"/>
          <c:order val="3"/>
          <c:tx>
            <c:strRef>
              <c:f>Data!$B$35</c:f>
              <c:strCache>
                <c:ptCount val="1"/>
                <c:pt idx="0">
                  <c:v>[HRS]</c:v>
                </c:pt>
              </c:strCache>
            </c:strRef>
          </c:tx>
          <c:spPr>
            <a:ln w="19050" cap="rnd">
              <a:solidFill>
                <a:srgbClr val="969696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rgbClr val="969696"/>
              </a:solidFill>
              <a:ln w="6350">
                <a:solidFill>
                  <a:srgbClr val="969696"/>
                </a:solidFill>
              </a:ln>
              <a:effectLst/>
            </c:spPr>
          </c:marker>
          <c:cat>
            <c:strRef>
              <c:f>Data!$C$31:$M$31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2022(p)</c:v>
                </c:pt>
              </c:strCache>
            </c:strRef>
          </c:cat>
          <c:val>
            <c:numRef>
              <c:f>Data!$C$35:$M$35</c:f>
              <c:numCache>
                <c:formatCode>General</c:formatCode>
                <c:ptCount val="11"/>
                <c:pt idx="0">
                  <c:v>44784</c:v>
                </c:pt>
                <c:pt idx="1">
                  <c:v>44797</c:v>
                </c:pt>
                <c:pt idx="2">
                  <c:v>46852</c:v>
                </c:pt>
                <c:pt idx="3">
                  <c:v>46605</c:v>
                </c:pt>
                <c:pt idx="4">
                  <c:v>46029</c:v>
                </c:pt>
                <c:pt idx="5">
                  <c:v>45615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B1-4D9C-951F-F261515B4EBF}"/>
            </c:ext>
          </c:extLst>
        </c:ser>
        <c:ser>
          <c:idx val="4"/>
          <c:order val="4"/>
          <c:tx>
            <c:strRef>
              <c:f>Data!$B$36</c:f>
              <c:strCache>
                <c:ptCount val="1"/>
                <c:pt idx="0">
                  <c:v>HRS</c:v>
                </c:pt>
              </c:strCache>
            </c:strRef>
          </c:tx>
          <c:spPr>
            <a:ln w="19050" cap="rnd">
              <a:solidFill>
                <a:srgbClr val="96969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69696"/>
              </a:solidFill>
              <a:ln w="6350">
                <a:solidFill>
                  <a:srgbClr val="969696"/>
                </a:solidFill>
              </a:ln>
              <a:effectLst/>
            </c:spPr>
          </c:marker>
          <c:cat>
            <c:strRef>
              <c:f>Data!$C$31:$M$31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2022(p)</c:v>
                </c:pt>
              </c:strCache>
            </c:strRef>
          </c:cat>
          <c:val>
            <c:numRef>
              <c:f>Data!$C$36:$M$36</c:f>
              <c:numCache>
                <c:formatCode>General</c:formatCode>
                <c:ptCount val="11"/>
                <c:pt idx="5">
                  <c:v>45615</c:v>
                </c:pt>
                <c:pt idx="6">
                  <c:v>49615</c:v>
                </c:pt>
                <c:pt idx="7">
                  <c:v>52584</c:v>
                </c:pt>
                <c:pt idx="8">
                  <c:v>45375</c:v>
                </c:pt>
                <c:pt idx="9">
                  <c:v>51303</c:v>
                </c:pt>
                <c:pt idx="10">
                  <c:v>52391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3B1-4D9C-951F-F261515B4EBF}"/>
            </c:ext>
          </c:extLst>
        </c:ser>
        <c:ser>
          <c:idx val="5"/>
          <c:order val="5"/>
          <c:tx>
            <c:strRef>
              <c:f>Data!$B$37</c:f>
              <c:strCache>
                <c:ptCount val="1"/>
                <c:pt idx="0">
                  <c:v>CHK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6350">
                <a:solidFill>
                  <a:srgbClr val="C00000"/>
                </a:solidFill>
              </a:ln>
              <a:effectLst/>
            </c:spPr>
          </c:marker>
          <c:cat>
            <c:strRef>
              <c:f>Data!$C$31:$M$31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2022(p)</c:v>
                </c:pt>
              </c:strCache>
            </c:strRef>
          </c:cat>
          <c:val>
            <c:numRef>
              <c:f>Data!$C$37:$M$37</c:f>
              <c:numCache>
                <c:formatCode>General</c:formatCode>
                <c:ptCount val="11"/>
                <c:pt idx="0">
                  <c:v>25111</c:v>
                </c:pt>
                <c:pt idx="1">
                  <c:v>25059</c:v>
                </c:pt>
                <c:pt idx="2">
                  <c:v>25699</c:v>
                </c:pt>
                <c:pt idx="3">
                  <c:v>25831</c:v>
                </c:pt>
                <c:pt idx="4">
                  <c:v>27120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3B1-4D9C-951F-F261515B4EBF}"/>
            </c:ext>
          </c:extLst>
        </c:ser>
        <c:ser>
          <c:idx val="6"/>
          <c:order val="6"/>
          <c:tx>
            <c:strRef>
              <c:f>Data!$B$38</c:f>
              <c:strCache>
                <c:ptCount val="1"/>
                <c:pt idx="0">
                  <c:v>ZITHA</c:v>
                </c:pt>
              </c:strCache>
            </c:strRef>
          </c:tx>
          <c:spPr>
            <a:ln w="19050" cap="rnd">
              <a:solidFill>
                <a:srgbClr val="6633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663300"/>
              </a:solidFill>
              <a:ln w="6350">
                <a:solidFill>
                  <a:srgbClr val="663300"/>
                </a:solidFill>
              </a:ln>
              <a:effectLst/>
            </c:spPr>
          </c:marker>
          <c:cat>
            <c:strRef>
              <c:f>Data!$C$31:$M$31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2022(p)</c:v>
                </c:pt>
              </c:strCache>
            </c:strRef>
          </c:cat>
          <c:val>
            <c:numRef>
              <c:f>Data!$C$38:$M$38</c:f>
              <c:numCache>
                <c:formatCode>General</c:formatCode>
                <c:ptCount val="11"/>
                <c:pt idx="0">
                  <c:v>16011</c:v>
                </c:pt>
                <c:pt idx="1">
                  <c:v>15940</c:v>
                </c:pt>
                <c:pt idx="2">
                  <c:v>17445</c:v>
                </c:pt>
                <c:pt idx="3">
                  <c:v>17373</c:v>
                </c:pt>
                <c:pt idx="4">
                  <c:v>15778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3B1-4D9C-951F-F261515B4EBF}"/>
            </c:ext>
          </c:extLst>
        </c:ser>
        <c:ser>
          <c:idx val="7"/>
          <c:order val="7"/>
          <c:tx>
            <c:strRef>
              <c:f>Data!$B$39</c:f>
              <c:strCache>
                <c:ptCount val="1"/>
                <c:pt idx="0">
                  <c:v>CSM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6350">
                <a:solidFill>
                  <a:srgbClr val="FFC000"/>
                </a:solidFill>
              </a:ln>
              <a:effectLst/>
            </c:spPr>
          </c:marker>
          <c:cat>
            <c:strRef>
              <c:f>Data!$C$31:$M$31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2022(p)</c:v>
                </c:pt>
              </c:strCache>
            </c:strRef>
          </c:cat>
          <c:val>
            <c:numRef>
              <c:f>Data!$C$39:$M$39</c:f>
              <c:numCache>
                <c:formatCode>General</c:formatCode>
                <c:ptCount val="11"/>
                <c:pt idx="0">
                  <c:v>3662</c:v>
                </c:pt>
                <c:pt idx="1">
                  <c:v>3798</c:v>
                </c:pt>
                <c:pt idx="2">
                  <c:v>3708</c:v>
                </c:pt>
                <c:pt idx="3">
                  <c:v>3401</c:v>
                </c:pt>
                <c:pt idx="4">
                  <c:v>3131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3B1-4D9C-951F-F261515B4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261048"/>
        <c:axId val="452261704"/>
      </c:lineChart>
      <c:catAx>
        <c:axId val="452261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HelveticaNeueLT Std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452261704"/>
        <c:crosses val="autoZero"/>
        <c:auto val="1"/>
        <c:lblAlgn val="ctr"/>
        <c:lblOffset val="100"/>
        <c:noMultiLvlLbl val="0"/>
      </c:catAx>
      <c:valAx>
        <c:axId val="452261704"/>
        <c:scaling>
          <c:orientation val="minMax"/>
          <c:max val="5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HelveticaNeueLT Std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452261048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HelveticaNeueLT Std" panose="020B0604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53975</xdr:colOff>
      <xdr:row>8</xdr:row>
      <xdr:rowOff>151129</xdr:rowOff>
    </xdr:from>
    <xdr:to>
      <xdr:col>11</xdr:col>
      <xdr:colOff>222250</xdr:colOff>
      <xdr:row>27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678264-CEE8-4230-B4AC-A49D62049B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40"/>
  <sheetViews>
    <sheetView showGridLines="0" tabSelected="1" workbookViewId="0">
      <selection activeCell="Q19" sqref="Q18:Q19"/>
    </sheetView>
  </sheetViews>
  <sheetFormatPr baseColWidth="10" defaultColWidth="9.28515625" defaultRowHeight="14.25"/>
  <cols>
    <col min="1" max="1" width="9.28515625" style="2"/>
    <col min="2" max="2" width="7.140625" style="2" customWidth="1"/>
    <col min="3" max="16384" width="9.28515625" style="2"/>
  </cols>
  <sheetData>
    <row r="2" spans="2:16">
      <c r="B2" s="1" t="s">
        <v>13</v>
      </c>
    </row>
    <row r="3" spans="2:16">
      <c r="B3" s="3"/>
    </row>
    <row r="4" spans="2:16">
      <c r="B4" s="3" t="s">
        <v>12</v>
      </c>
    </row>
    <row r="5" spans="2:16">
      <c r="B5" s="4" t="s">
        <v>6</v>
      </c>
    </row>
    <row r="6" spans="2:16">
      <c r="B6" s="3" t="s">
        <v>14</v>
      </c>
    </row>
    <row r="7" spans="2:16" ht="35.1" customHeight="1">
      <c r="B7" s="15" t="s">
        <v>10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5"/>
      <c r="P7" s="5"/>
    </row>
    <row r="8" spans="2:16">
      <c r="B8" s="3" t="s">
        <v>7</v>
      </c>
      <c r="E8" s="6"/>
      <c r="F8" s="6"/>
      <c r="G8" s="6"/>
      <c r="H8" s="6"/>
      <c r="I8" s="6"/>
      <c r="J8" s="6"/>
      <c r="K8" s="6"/>
      <c r="L8" s="6"/>
      <c r="M8" s="6"/>
    </row>
    <row r="9" spans="2:16">
      <c r="E9" s="6"/>
      <c r="F9" s="6"/>
      <c r="G9" s="6"/>
      <c r="H9" s="6"/>
      <c r="I9" s="7"/>
      <c r="J9" s="6"/>
      <c r="K9" s="6"/>
      <c r="L9" s="6"/>
      <c r="M9" s="6"/>
    </row>
    <row r="30" spans="2:13" ht="15" thickBot="1"/>
    <row r="31" spans="2:13" ht="15.75" thickBot="1">
      <c r="B31" s="8"/>
      <c r="C31" s="8">
        <v>2012</v>
      </c>
      <c r="D31" s="8">
        <v>2013</v>
      </c>
      <c r="E31" s="8">
        <v>2014</v>
      </c>
      <c r="F31" s="8">
        <v>2015</v>
      </c>
      <c r="G31" s="8">
        <v>2016</v>
      </c>
      <c r="H31" s="8">
        <v>2017</v>
      </c>
      <c r="I31" s="8">
        <v>2018</v>
      </c>
      <c r="J31" s="8">
        <v>2019</v>
      </c>
      <c r="K31" s="8">
        <v>2020</v>
      </c>
      <c r="L31" s="8">
        <v>2021</v>
      </c>
      <c r="M31" s="8" t="s">
        <v>15</v>
      </c>
    </row>
    <row r="32" spans="2:13">
      <c r="B32" s="9" t="s">
        <v>0</v>
      </c>
      <c r="C32" s="10">
        <v>18492</v>
      </c>
      <c r="D32" s="10">
        <v>18876</v>
      </c>
      <c r="E32" s="10">
        <v>18644</v>
      </c>
      <c r="F32" s="10">
        <v>18538</v>
      </c>
      <c r="G32" s="10">
        <v>19335</v>
      </c>
      <c r="H32" s="10">
        <v>19300</v>
      </c>
      <c r="I32" s="10">
        <v>19044</v>
      </c>
      <c r="J32" s="10">
        <v>19752</v>
      </c>
      <c r="K32" s="10">
        <v>16454</v>
      </c>
      <c r="L32" s="10">
        <v>19407</v>
      </c>
      <c r="M32" s="10">
        <v>19596</v>
      </c>
    </row>
    <row r="33" spans="2:13">
      <c r="B33" s="11" t="s">
        <v>8</v>
      </c>
      <c r="C33" s="10">
        <v>28579</v>
      </c>
      <c r="D33" s="10">
        <v>29453</v>
      </c>
      <c r="E33" s="10">
        <v>29985</v>
      </c>
      <c r="F33" s="10">
        <v>30611</v>
      </c>
      <c r="G33" s="10">
        <v>32765</v>
      </c>
      <c r="H33" s="10">
        <v>34762</v>
      </c>
      <c r="I33" s="10">
        <v>35309</v>
      </c>
      <c r="J33" s="10">
        <v>35938</v>
      </c>
      <c r="K33" s="10">
        <v>32338</v>
      </c>
      <c r="L33" s="10">
        <v>36266</v>
      </c>
      <c r="M33" s="10">
        <v>37632</v>
      </c>
    </row>
    <row r="34" spans="2:13">
      <c r="B34" s="11" t="s">
        <v>1</v>
      </c>
      <c r="C34" s="10">
        <v>32700</v>
      </c>
      <c r="D34" s="10">
        <v>33758</v>
      </c>
      <c r="E34" s="10">
        <v>34549</v>
      </c>
      <c r="F34" s="10">
        <v>34845</v>
      </c>
      <c r="G34" s="10">
        <v>34895</v>
      </c>
      <c r="H34" s="10">
        <v>34473</v>
      </c>
      <c r="I34" s="10">
        <v>34774</v>
      </c>
      <c r="J34" s="10">
        <v>34266</v>
      </c>
      <c r="K34" s="10">
        <v>27914</v>
      </c>
      <c r="L34" s="10">
        <v>32376</v>
      </c>
      <c r="M34" s="10">
        <v>34404</v>
      </c>
    </row>
    <row r="35" spans="2:13">
      <c r="B35" s="11" t="s">
        <v>9</v>
      </c>
      <c r="C35" s="10">
        <f>C37+C38+C39</f>
        <v>44784</v>
      </c>
      <c r="D35" s="10">
        <f>D37+D38+D39</f>
        <v>44797</v>
      </c>
      <c r="E35" s="10">
        <f>E37+E38+E39</f>
        <v>46852</v>
      </c>
      <c r="F35" s="10">
        <f>F37+F38+F39</f>
        <v>46605</v>
      </c>
      <c r="G35" s="10">
        <f>G37+G38+G39</f>
        <v>46029</v>
      </c>
      <c r="H35" s="12">
        <v>45615</v>
      </c>
      <c r="I35" s="12"/>
      <c r="J35" s="12"/>
      <c r="K35" s="12"/>
      <c r="L35" s="12"/>
      <c r="M35" s="12"/>
    </row>
    <row r="36" spans="2:13">
      <c r="B36" s="11" t="s">
        <v>2</v>
      </c>
      <c r="C36" s="12"/>
      <c r="D36" s="12"/>
      <c r="E36" s="12"/>
      <c r="F36" s="12"/>
      <c r="G36" s="12"/>
      <c r="H36" s="13">
        <v>45615</v>
      </c>
      <c r="I36" s="10">
        <v>49615</v>
      </c>
      <c r="J36" s="10">
        <v>52584</v>
      </c>
      <c r="K36" s="10">
        <v>45375</v>
      </c>
      <c r="L36" s="10">
        <v>51303</v>
      </c>
      <c r="M36" s="10">
        <v>52391</v>
      </c>
    </row>
    <row r="37" spans="2:13">
      <c r="B37" s="11" t="s">
        <v>3</v>
      </c>
      <c r="C37" s="10">
        <v>25111</v>
      </c>
      <c r="D37" s="10">
        <v>25059</v>
      </c>
      <c r="E37" s="10">
        <v>25699</v>
      </c>
      <c r="F37" s="10">
        <v>25831</v>
      </c>
      <c r="G37" s="10">
        <v>27120</v>
      </c>
      <c r="H37" s="12"/>
      <c r="I37" s="12"/>
      <c r="J37" s="12"/>
      <c r="K37" s="12"/>
      <c r="L37" s="12"/>
      <c r="M37" s="12"/>
    </row>
    <row r="38" spans="2:13">
      <c r="B38" s="11" t="s">
        <v>4</v>
      </c>
      <c r="C38" s="10">
        <v>16011</v>
      </c>
      <c r="D38" s="10">
        <v>15940</v>
      </c>
      <c r="E38" s="10">
        <v>17445</v>
      </c>
      <c r="F38" s="10">
        <v>17373</v>
      </c>
      <c r="G38" s="10">
        <v>15778</v>
      </c>
      <c r="H38" s="12"/>
      <c r="I38" s="12"/>
      <c r="J38" s="12"/>
      <c r="K38" s="12"/>
      <c r="L38" s="12"/>
      <c r="M38" s="12"/>
    </row>
    <row r="39" spans="2:13" ht="15" thickBot="1">
      <c r="B39" s="11" t="s">
        <v>5</v>
      </c>
      <c r="C39" s="10">
        <v>3662</v>
      </c>
      <c r="D39" s="10">
        <v>3798</v>
      </c>
      <c r="E39" s="10">
        <v>3708</v>
      </c>
      <c r="F39" s="10">
        <v>3401</v>
      </c>
      <c r="G39" s="10">
        <v>3131</v>
      </c>
      <c r="H39" s="12"/>
      <c r="I39" s="12"/>
      <c r="J39" s="12"/>
      <c r="K39" s="12"/>
      <c r="L39" s="12"/>
      <c r="M39" s="12"/>
    </row>
    <row r="40" spans="2:13">
      <c r="B40" s="9" t="s">
        <v>11</v>
      </c>
      <c r="C40" s="14">
        <f>SUM(C32+C33+C34+C37+C38+C39)</f>
        <v>124555</v>
      </c>
      <c r="D40" s="14">
        <f>SUM(D32+D33+D34+D37+D38+D39)</f>
        <v>126884</v>
      </c>
      <c r="E40" s="14">
        <f>SUM(E32+E33+E34+E37+E38+E39)</f>
        <v>130030</v>
      </c>
      <c r="F40" s="14">
        <f>SUM(F32+F33+F34+F37+F38+F39)</f>
        <v>130599</v>
      </c>
      <c r="G40" s="14">
        <f>SUM(G32+G33+G34+G37+G38+G39)</f>
        <v>133024</v>
      </c>
      <c r="H40" s="14">
        <f>SUM(H32+H33+H34+H36)</f>
        <v>134150</v>
      </c>
      <c r="I40" s="14">
        <f>SUM(I32+I33+I34+I36)</f>
        <v>138742</v>
      </c>
      <c r="J40" s="14">
        <f>SUM(J32+J33+J34+J36)</f>
        <v>142540</v>
      </c>
      <c r="K40" s="14">
        <f>SUM(K32+K33+K34+K36)</f>
        <v>122081</v>
      </c>
      <c r="L40" s="14">
        <f t="shared" ref="L40" si="0">SUM(L32+L33+L34+L36)</f>
        <v>139352</v>
      </c>
      <c r="M40" s="14">
        <f>SUM(M32+M33+M34+M36)</f>
        <v>144023</v>
      </c>
    </row>
  </sheetData>
  <mergeCells count="1">
    <mergeCell ref="B7:N7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1D5529-5841-4A55-89EA-3AE3574C39CD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3b23351c-6ed6-444c-a66b-e3c1876fb1b1"/>
    <ds:schemaRef ds:uri="http://schemas.microsoft.com/sharepoint/v4"/>
    <ds:schemaRef ds:uri="http://purl.org/dc/terms/"/>
    <ds:schemaRef ds:uri="http://schemas.microsoft.com/office/infopath/2007/PartnerControls"/>
    <ds:schemaRef ds:uri="b304e8da-070f-413a-89c8-6e99405170b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1161D13-956C-4F97-B3AC-3149BA8168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94794E-5CBF-4890-B582-769B4796BF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Charles Pierre</cp:lastModifiedBy>
  <cp:lastPrinted>2021-09-01T09:17:06Z</cp:lastPrinted>
  <dcterms:created xsi:type="dcterms:W3CDTF">2017-11-13T12:18:27Z</dcterms:created>
  <dcterms:modified xsi:type="dcterms:W3CDTF">2024-04-02T07:56:28Z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