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41" documentId="11_D3C178746EACDF6EB0E7C7BCF49AAAE839625399" xr6:coauthVersionLast="47" xr6:coauthVersionMax="47" xr10:uidLastSave="{E0CE6596-6992-4A84-A021-78DC3153ACD2}"/>
  <bookViews>
    <workbookView xWindow="38280" yWindow="-120" windowWidth="38640" windowHeight="21240" xr2:uid="{00000000-000D-0000-FFFF-FFFF00000000}"/>
  </bookViews>
  <sheets>
    <sheet name="Data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0" l="1"/>
  <c r="F31" i="10" s="1"/>
  <c r="G32" i="10"/>
  <c r="D32" i="10" s="1"/>
  <c r="G38" i="10"/>
  <c r="D38" i="10" s="1"/>
  <c r="G37" i="10"/>
  <c r="F37" i="10" s="1"/>
  <c r="D31" i="10" l="1"/>
  <c r="F32" i="10"/>
  <c r="D37" i="10"/>
  <c r="F38" i="10"/>
  <c r="G36" i="10"/>
  <c r="F36" i="10" s="1"/>
  <c r="G35" i="10"/>
  <c r="F35" i="10" s="1"/>
  <c r="G34" i="10"/>
  <c r="D34" i="10" s="1"/>
  <c r="G33" i="10"/>
  <c r="F33" i="10" s="1"/>
  <c r="D36" i="10" l="1"/>
  <c r="D35" i="10"/>
  <c r="D33" i="10"/>
  <c r="F34" i="10"/>
</calcChain>
</file>

<file path=xl/sharedStrings.xml><?xml version="1.0" encoding="utf-8"?>
<sst xmlns="http://schemas.openxmlformats.org/spreadsheetml/2006/main" count="13" uniqueCount="13">
  <si>
    <t>Source : Direction de la santé et LIH, système de surveillance de la santé périnatale</t>
  </si>
  <si>
    <t>Périmètre d'inclusion : activité opposable et non opposable, résidentes et non résidentes</t>
  </si>
  <si>
    <t>Unités : nombre d'accouchements</t>
  </si>
  <si>
    <t>Résidentes</t>
  </si>
  <si>
    <t xml:space="preserve">Résidentes </t>
  </si>
  <si>
    <t>Non-Résidentes</t>
  </si>
  <si>
    <t xml:space="preserve">Non-Résidentes </t>
  </si>
  <si>
    <t>Total</t>
  </si>
  <si>
    <t>Référence : Carte sanitaire 2023</t>
  </si>
  <si>
    <t>Figure : Evolution de la répartition des accouchements, entre résidentes et non-résidentes, au GDL, 2017-2022</t>
  </si>
  <si>
    <t>Années de référence : 2017-2022</t>
  </si>
  <si>
    <t>Remarque :</t>
  </si>
  <si>
    <t>Les données des accouchements extra-hospitaliers réalisés par les sage-femmes libérales sont manquantes en 2021 et 2022. Les totaux des accouchements de 2021 et 2022 ne tiennent pas compte de ces accouchements extra-hospitaliers.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</si>
</sst>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i/>
      <sz val="8"/>
      <color theme="1"/>
      <name val="HelveticaNeueLT Std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95B3D7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/>
      <top/>
      <bottom/>
      <diagonal/>
    </border>
    <border>
      <left/>
      <right style="medium">
        <color rgb="FF95B3D7"/>
      </right>
      <top/>
      <bottom/>
      <diagonal/>
    </border>
    <border>
      <left style="medium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7" fillId="0" borderId="1" xfId="0" applyFont="1" applyBorder="1"/>
    <xf numFmtId="0" fontId="8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7" fillId="0" borderId="0" xfId="0" applyFont="1"/>
    <xf numFmtId="0" fontId="8" fillId="0" borderId="7" xfId="0" applyFont="1" applyBorder="1" applyAlignment="1">
      <alignment horizontal="left"/>
    </xf>
    <xf numFmtId="0" fontId="7" fillId="0" borderId="2" xfId="0" applyFont="1" applyBorder="1"/>
    <xf numFmtId="166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8" fillId="0" borderId="8" xfId="0" applyFont="1" applyBorder="1" applyAlignment="1">
      <alignment horizontal="left"/>
    </xf>
    <xf numFmtId="0" fontId="7" fillId="0" borderId="4" xfId="0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9" fillId="0" borderId="0" xfId="0" applyFont="1"/>
    <xf numFmtId="0" fontId="9" fillId="0" borderId="0" xfId="0" applyFont="1" applyAlignment="1">
      <alignment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545859"/>
      <color rgb="FFB2B4B2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en-US" sz="900" b="1" i="0" u="none" strike="noStrike" baseline="0">
                <a:effectLst/>
                <a:latin typeface="HelveticaNeueLT Std" panose="020B0604020202020204" pitchFamily="34" charset="0"/>
              </a:rPr>
              <a:t>Evolution de la répartition des accouchements, entre résidentes et non-résidentes</a:t>
            </a:r>
            <a:r>
              <a:rPr lang="en-US" sz="900" baseline="0">
                <a:latin typeface="HelveticaNeueLT Std" panose="020B0604020202020204" pitchFamily="34" charset="0"/>
              </a:rPr>
              <a:t>, 2017-2022</a:t>
            </a:r>
            <a:endParaRPr lang="en-US" sz="900" b="0" i="1" baseline="0">
              <a:latin typeface="HelveticaNeueLT Std" panose="020B0604020202020204" pitchFamily="34" charset="0"/>
            </a:endParaRPr>
          </a:p>
        </c:rich>
      </c:tx>
      <c:layout>
        <c:manualLayout>
          <c:xMode val="edge"/>
          <c:yMode val="edge"/>
          <c:x val="0.171360999229935"/>
          <c:y val="3.3613664784048591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Data!$D$30</c:f>
              <c:strCache>
                <c:ptCount val="1"/>
                <c:pt idx="0">
                  <c:v>Résidentes </c:v>
                </c:pt>
              </c:strCache>
            </c:strRef>
          </c:tx>
          <c:spPr>
            <a:solidFill>
              <a:srgbClr val="B2B4B2"/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Data!$B$33:$B$38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Data!$D$33:$D$38</c:f>
              <c:numCache>
                <c:formatCode>0.0%</c:formatCode>
                <c:ptCount val="6"/>
                <c:pt idx="0">
                  <c:v>0.85633434915106665</c:v>
                </c:pt>
                <c:pt idx="1">
                  <c:v>0.8561527581329561</c:v>
                </c:pt>
                <c:pt idx="2">
                  <c:v>0.85287906518372514</c:v>
                </c:pt>
                <c:pt idx="3">
                  <c:v>0.83391003460207613</c:v>
                </c:pt>
                <c:pt idx="4">
                  <c:v>0.84135308771469774</c:v>
                </c:pt>
                <c:pt idx="5">
                  <c:v>0.82742191635786133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AE2-842C-6044DA9131E3}"/>
            </c:ext>
          </c:extLst>
        </c:ser>
        <c:ser>
          <c:idx val="1"/>
          <c:order val="1"/>
          <c:tx>
            <c:strRef>
              <c:f>Data!$F$30</c:f>
              <c:strCache>
                <c:ptCount val="1"/>
                <c:pt idx="0">
                  <c:v>Non-Résidentes </c:v>
                </c:pt>
              </c:strCache>
            </c:strRef>
          </c:tx>
          <c:spPr>
            <a:solidFill>
              <a:srgbClr val="5458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HelveticaNeueLT Std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Data!$B$33:$B$38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Data!$F$33:$F$38</c:f>
              <c:numCache>
                <c:formatCode>0.0%</c:formatCode>
                <c:ptCount val="6"/>
                <c:pt idx="0">
                  <c:v>0.1436656508489334</c:v>
                </c:pt>
                <c:pt idx="1">
                  <c:v>0.14384724186704384</c:v>
                </c:pt>
                <c:pt idx="2">
                  <c:v>0.14712093481627481</c:v>
                </c:pt>
                <c:pt idx="3">
                  <c:v>0.16608996539792387</c:v>
                </c:pt>
                <c:pt idx="4">
                  <c:v>0.15864691228530223</c:v>
                </c:pt>
                <c:pt idx="5">
                  <c:v>0.1725780836421387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F-4AE2-842C-6044DA913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267520"/>
        <c:axId val="102277504"/>
      </c:barChart>
      <c:catAx>
        <c:axId val="10226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HelveticaNeueLT Std" panose="020B0604020202020204" pitchFamily="34" charset="0"/>
              </a:defRPr>
            </a:pPr>
            <a:endParaRPr lang="fr-FR"/>
          </a:p>
        </c:txPr>
        <c:crossAx val="102277504"/>
        <c:crosses val="autoZero"/>
        <c:auto val="1"/>
        <c:lblAlgn val="ctr"/>
        <c:lblOffset val="100"/>
        <c:noMultiLvlLbl val="0"/>
      </c:catAx>
      <c:valAx>
        <c:axId val="1022775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02267520"/>
        <c:crosses val="autoZero"/>
        <c:crossBetween val="between"/>
        <c:majorUnit val="0.2"/>
      </c:valAx>
      <c:spPr>
        <a:solidFill>
          <a:sysClr val="window" lastClr="FFFFFF"/>
        </a:solidFill>
      </c:spPr>
    </c:plotArea>
    <c:legend>
      <c:legendPos val="b"/>
      <c:overlay val="0"/>
      <c:txPr>
        <a:bodyPr/>
        <a:lstStyle/>
        <a:p>
          <a:pPr>
            <a:defRPr sz="900">
              <a:latin typeface="HelveticaNeueLT Std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8</xdr:row>
      <xdr:rowOff>133351</xdr:rowOff>
    </xdr:from>
    <xdr:to>
      <xdr:col>9</xdr:col>
      <xdr:colOff>82550</xdr:colOff>
      <xdr:row>27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1"/>
  <sheetViews>
    <sheetView showGridLines="0" tabSelected="1" topLeftCell="A11" zoomScale="120" zoomScaleNormal="120" workbookViewId="0">
      <selection activeCell="P30" sqref="P30"/>
    </sheetView>
  </sheetViews>
  <sheetFormatPr baseColWidth="10" defaultColWidth="9.140625" defaultRowHeight="14.25"/>
  <cols>
    <col min="1" max="1" width="9.140625" style="10"/>
    <col min="2" max="2" width="12.85546875" style="10" customWidth="1"/>
    <col min="3" max="3" width="13.42578125" style="10" customWidth="1"/>
    <col min="4" max="9" width="10.5703125" style="10" customWidth="1"/>
    <col min="10" max="16384" width="9.140625" style="10"/>
  </cols>
  <sheetData>
    <row r="2" spans="2:14" s="2" customFormat="1" ht="12.75">
      <c r="B2" s="1" t="s">
        <v>9</v>
      </c>
      <c r="K2" s="3"/>
      <c r="L2" s="3"/>
      <c r="M2" s="3"/>
      <c r="N2" s="3"/>
    </row>
    <row r="3" spans="2:14" s="4" customFormat="1" ht="12">
      <c r="K3" s="5"/>
      <c r="L3" s="5"/>
      <c r="M3" s="5"/>
      <c r="N3" s="5"/>
    </row>
    <row r="4" spans="2:14" s="4" customFormat="1" ht="12">
      <c r="B4" s="4" t="s">
        <v>8</v>
      </c>
      <c r="K4" s="5"/>
      <c r="L4" s="5"/>
      <c r="M4" s="5"/>
      <c r="N4" s="5"/>
    </row>
    <row r="5" spans="2:14" s="4" customFormat="1" ht="12">
      <c r="B5" s="4" t="s">
        <v>0</v>
      </c>
      <c r="K5" s="5"/>
      <c r="L5" s="5"/>
      <c r="M5" s="5"/>
      <c r="N5" s="5"/>
    </row>
    <row r="6" spans="2:14" s="4" customFormat="1" ht="12">
      <c r="B6" s="4" t="s">
        <v>10</v>
      </c>
      <c r="K6" s="5"/>
      <c r="L6" s="5"/>
      <c r="M6" s="5"/>
      <c r="N6" s="5"/>
    </row>
    <row r="7" spans="2:14" s="4" customFormat="1" ht="12">
      <c r="B7" s="4" t="s">
        <v>1</v>
      </c>
      <c r="K7" s="5"/>
      <c r="L7" s="5"/>
      <c r="M7" s="5"/>
      <c r="N7" s="5"/>
    </row>
    <row r="8" spans="2:14" s="4" customFormat="1" ht="12">
      <c r="B8" s="4" t="s">
        <v>2</v>
      </c>
      <c r="K8" s="5"/>
      <c r="L8" s="5"/>
      <c r="M8" s="5"/>
      <c r="N8" s="5"/>
    </row>
    <row r="29" spans="2:9" s="4" customFormat="1" ht="12.75" thickBot="1"/>
    <row r="30" spans="2:9" s="4" customFormat="1" ht="45.75" thickBot="1">
      <c r="B30" s="6"/>
      <c r="C30" s="7" t="s">
        <v>3</v>
      </c>
      <c r="D30" s="8" t="s">
        <v>4</v>
      </c>
      <c r="E30" s="8" t="s">
        <v>5</v>
      </c>
      <c r="F30" s="8" t="s">
        <v>6</v>
      </c>
      <c r="G30" s="9" t="s">
        <v>7</v>
      </c>
      <c r="H30" s="10"/>
      <c r="I30" s="10"/>
    </row>
    <row r="31" spans="2:9" ht="15">
      <c r="B31" s="11">
        <v>2015</v>
      </c>
      <c r="C31" s="12">
        <v>5911</v>
      </c>
      <c r="D31" s="13">
        <f>C31/G31</f>
        <v>0.87479650732573633</v>
      </c>
      <c r="E31" s="14">
        <v>846</v>
      </c>
      <c r="F31" s="13">
        <f t="shared" ref="F31:F32" si="0">E31/G31</f>
        <v>0.12520349267426373</v>
      </c>
      <c r="G31" s="15">
        <f t="shared" ref="G31:G32" si="1">C31+E31</f>
        <v>6757</v>
      </c>
    </row>
    <row r="32" spans="2:9" ht="15">
      <c r="B32" s="11">
        <v>2016</v>
      </c>
      <c r="C32" s="12">
        <v>5811</v>
      </c>
      <c r="D32" s="13">
        <f t="shared" ref="D32" si="2">C32/G32</f>
        <v>0.86860986547085206</v>
      </c>
      <c r="E32" s="14">
        <v>879</v>
      </c>
      <c r="F32" s="13">
        <f t="shared" si="0"/>
        <v>0.13139013452914799</v>
      </c>
      <c r="G32" s="15">
        <f t="shared" si="1"/>
        <v>6690</v>
      </c>
    </row>
    <row r="33" spans="2:9" ht="15">
      <c r="B33" s="11">
        <v>2017</v>
      </c>
      <c r="C33" s="12">
        <v>5901</v>
      </c>
      <c r="D33" s="13">
        <f>C33/G33</f>
        <v>0.85633434915106665</v>
      </c>
      <c r="E33" s="14">
        <v>990</v>
      </c>
      <c r="F33" s="13">
        <f>E33/G33</f>
        <v>0.1436656508489334</v>
      </c>
      <c r="G33" s="15">
        <f t="shared" ref="G33:G38" si="3">C33+E33</f>
        <v>6891</v>
      </c>
    </row>
    <row r="34" spans="2:9" ht="15">
      <c r="B34" s="11">
        <v>2018</v>
      </c>
      <c r="C34" s="12">
        <v>6053</v>
      </c>
      <c r="D34" s="13">
        <f>C34/G34</f>
        <v>0.8561527581329561</v>
      </c>
      <c r="E34" s="14">
        <v>1017</v>
      </c>
      <c r="F34" s="13">
        <f>E34/G34</f>
        <v>0.14384724186704384</v>
      </c>
      <c r="G34" s="15">
        <f t="shared" si="3"/>
        <v>7070</v>
      </c>
    </row>
    <row r="35" spans="2:9" ht="15">
      <c r="B35" s="11">
        <v>2019</v>
      </c>
      <c r="C35" s="12">
        <v>6058</v>
      </c>
      <c r="D35" s="13">
        <f>C35/G35</f>
        <v>0.85287906518372514</v>
      </c>
      <c r="E35" s="14">
        <v>1045</v>
      </c>
      <c r="F35" s="13">
        <f>E35/G35</f>
        <v>0.14712093481627481</v>
      </c>
      <c r="G35" s="15">
        <f t="shared" si="3"/>
        <v>7103</v>
      </c>
    </row>
    <row r="36" spans="2:9" ht="15">
      <c r="B36" s="11">
        <v>2020</v>
      </c>
      <c r="C36" s="12">
        <v>6266</v>
      </c>
      <c r="D36" s="13">
        <f>C36/G36</f>
        <v>0.83391003460207613</v>
      </c>
      <c r="E36" s="14">
        <v>1248</v>
      </c>
      <c r="F36" s="13">
        <f>E36/G36</f>
        <v>0.16608996539792387</v>
      </c>
      <c r="G36" s="15">
        <f t="shared" si="3"/>
        <v>7514</v>
      </c>
    </row>
    <row r="37" spans="2:9" ht="15">
      <c r="B37" s="11">
        <v>2021</v>
      </c>
      <c r="C37" s="12">
        <v>6417</v>
      </c>
      <c r="D37" s="13">
        <f t="shared" ref="D37:D38" si="4">C37/G37</f>
        <v>0.84135308771469774</v>
      </c>
      <c r="E37" s="14">
        <v>1210</v>
      </c>
      <c r="F37" s="13">
        <f t="shared" ref="F37:F38" si="5">E37/G37</f>
        <v>0.15864691228530223</v>
      </c>
      <c r="G37" s="15">
        <f t="shared" si="3"/>
        <v>7627</v>
      </c>
    </row>
    <row r="38" spans="2:9" ht="15.75" thickBot="1">
      <c r="B38" s="16">
        <v>2022</v>
      </c>
      <c r="C38" s="17">
        <v>6252</v>
      </c>
      <c r="D38" s="18">
        <f t="shared" si="4"/>
        <v>0.82742191635786133</v>
      </c>
      <c r="E38" s="19">
        <v>1304</v>
      </c>
      <c r="F38" s="18">
        <f t="shared" si="5"/>
        <v>0.1725780836421387</v>
      </c>
      <c r="G38" s="20">
        <f t="shared" si="3"/>
        <v>7556</v>
      </c>
    </row>
    <row r="40" spans="2:9">
      <c r="B40" s="21" t="s">
        <v>11</v>
      </c>
      <c r="C40" s="21"/>
      <c r="D40" s="21"/>
      <c r="E40" s="21"/>
      <c r="F40" s="21"/>
      <c r="G40" s="21"/>
      <c r="H40" s="21"/>
      <c r="I40" s="21"/>
    </row>
    <row r="41" spans="2:9" ht="35.25" customHeight="1">
      <c r="B41" s="22" t="s">
        <v>12</v>
      </c>
      <c r="C41" s="22"/>
      <c r="D41" s="22"/>
      <c r="E41" s="22"/>
      <c r="F41" s="22"/>
      <c r="G41" s="22"/>
      <c r="H41" s="22"/>
      <c r="I41" s="22"/>
    </row>
  </sheetData>
  <mergeCells count="1">
    <mergeCell ref="B41:I41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9B70D-B1E5-4D75-9607-91C8F3088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0C4F46-08D5-479C-876C-746008F45F03}">
  <ds:schemaRefs>
    <ds:schemaRef ds:uri="http://purl.org/dc/dcmitype/"/>
    <ds:schemaRef ds:uri="3b23351c-6ed6-444c-a66b-e3c1876fb1b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sharepoint/v4"/>
    <ds:schemaRef ds:uri="http://schemas.openxmlformats.org/package/2006/metadata/core-properties"/>
    <ds:schemaRef ds:uri="b304e8da-070f-413a-89c8-6e99405170b0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AC2422F-EF39-4D5F-9A82-84F3A89154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2024-04-02T13:07:22Z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