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govspace.msp.etat.lu/gs/IntraObSante/Shared Documents/CoreTasks/CarteSan/2023/4_Analyses/"/>
    </mc:Choice>
  </mc:AlternateContent>
  <xr:revisionPtr revIDLastSave="5" documentId="13_ncr:1_{B147799E-E94B-4E62-BDDD-334ABAB5DB88}" xr6:coauthVersionLast="47" xr6:coauthVersionMax="47" xr10:uidLastSave="{CD6298B2-B6DD-48DC-9676-95F18C741783}"/>
  <bookViews>
    <workbookView xWindow="-120" yWindow="-120" windowWidth="38640" windowHeight="21240" xr2:uid="{00000000-000D-0000-FFFF-FFFF00000000}"/>
  </bookViews>
  <sheets>
    <sheet name="CHdN2" sheetId="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1" i="5" l="1"/>
  <c r="H44" i="5"/>
  <c r="H43" i="5"/>
  <c r="H35" i="5"/>
  <c r="H28" i="5"/>
  <c r="H25" i="5"/>
  <c r="H23" i="5"/>
  <c r="H19" i="5"/>
  <c r="H15" i="5"/>
  <c r="H36" i="5"/>
  <c r="H33" i="5"/>
  <c r="H45" i="5"/>
  <c r="H32" i="5"/>
  <c r="H31" i="5"/>
  <c r="H30" i="5"/>
  <c r="H29" i="5"/>
  <c r="H27" i="5"/>
  <c r="H26" i="5"/>
  <c r="H24" i="5"/>
  <c r="H22" i="5"/>
  <c r="H20" i="5"/>
  <c r="H41" i="5"/>
  <c r="H40" i="5"/>
  <c r="H18" i="5"/>
  <c r="H17" i="5"/>
  <c r="H38" i="5"/>
  <c r="G38" i="5"/>
  <c r="H16" i="5"/>
  <c r="H13" i="5"/>
</calcChain>
</file>

<file path=xl/sharedStrings.xml><?xml version="1.0" encoding="utf-8"?>
<sst xmlns="http://schemas.openxmlformats.org/spreadsheetml/2006/main" count="47" uniqueCount="47">
  <si>
    <t>Dénomination du service</t>
  </si>
  <si>
    <t>Cardiologie</t>
  </si>
  <si>
    <t>Chirurgie viscérale</t>
  </si>
  <si>
    <t>Dialyse</t>
  </si>
  <si>
    <t>Imagerie médicale</t>
  </si>
  <si>
    <t>Médecine interne générale</t>
  </si>
  <si>
    <t>Neurologie</t>
  </si>
  <si>
    <t>Obstétrique</t>
  </si>
  <si>
    <t>Pneumologie</t>
  </si>
  <si>
    <t>Psychiatrie aiguë</t>
  </si>
  <si>
    <t>Soins intensifs et anesthésie</t>
  </si>
  <si>
    <t>Soins palliatifs</t>
  </si>
  <si>
    <t>Orthopédie</t>
  </si>
  <si>
    <t>Urgence</t>
  </si>
  <si>
    <t>Urologie</t>
  </si>
  <si>
    <t>Chirurgie esthétique</t>
  </si>
  <si>
    <t>Chirurgie vasculaire</t>
  </si>
  <si>
    <t>Gynécologie</t>
  </si>
  <si>
    <t>Oncologie</t>
  </si>
  <si>
    <t>Pédiatrie de proximité</t>
  </si>
  <si>
    <t>Rééducation gériatrique</t>
  </si>
  <si>
    <t>Hospitalisation de jour de pédiatrie</t>
  </si>
  <si>
    <t>Néphrologie</t>
  </si>
  <si>
    <t>Gastro-entérologie</t>
  </si>
  <si>
    <t>Gériatrie aigüe</t>
  </si>
  <si>
    <t>ORL</t>
  </si>
  <si>
    <t xml:space="preserve">Traumatologie </t>
  </si>
  <si>
    <t>Neuro-vasculaire - stroke unit niveau 1</t>
  </si>
  <si>
    <t>Hospitalisation de jour de rééducation
gériatrique</t>
  </si>
  <si>
    <t xml:space="preserve">Hospitalisation de jour de psychiatrie </t>
  </si>
  <si>
    <t>Référence : Carte sanitaire 2023</t>
  </si>
  <si>
    <t>Année de référence : 2023</t>
  </si>
  <si>
    <t>Périmètre d'inclusion : 
lits déclarés installés / présentation réalisée selon les dénominations des services définies par la loi modifiée du 8 mars 2018 relative aux établissements hospitaliers et à la planification hospitalière</t>
  </si>
  <si>
    <t>Services de soins aigus (lits aigus)- Annexe 2</t>
  </si>
  <si>
    <t>Lits
installés
2023</t>
  </si>
  <si>
    <t>Evolution du
nombre de lits
installés par
rapport à 2021
en %</t>
  </si>
  <si>
    <t>Autorisations
2019-2023</t>
  </si>
  <si>
    <t>Part des lits
autorisés mais
non installés
en 2023 en %</t>
  </si>
  <si>
    <t>Autorisations
2024</t>
  </si>
  <si>
    <t>Variation du nombre
de lits autorisés
en 2024 par rapport
aux lits autorisés
en 2019 en %</t>
  </si>
  <si>
    <t>Services de moyen séjour (lits de moyen séjour)- Annexe 2</t>
  </si>
  <si>
    <t>Services hospitaliers prenant en charge des patients mais ne disposant pas de lit hospitalier- Annexe 2</t>
  </si>
  <si>
    <t xml:space="preserve">Unités : 
-nombre de lits aigus pour services de soins aigus
-nombre de lits de moyen séjour pour services de moyen séjour
-nombre de postes pour services de dialyse
-nombre de lits d'hospitalisation de jour pour services d'hospitalisation de jour
-nombre de lits-portes pour services d'urgence
</t>
  </si>
  <si>
    <t>Tableau : Présentation des évolutions par services hospitaliers du nombre de lits autorisés, ainsi que du nombre de lits installés, CHdN, 2023</t>
  </si>
  <si>
    <t>Sources :  
Autorisations d'exploitation délivrées par le Ministère de la Santé, 2019, 2024
Déclaration des lits installés par le CHdN en 2021, Carte Sanitaire 2021
Déclarations des établissements hospitaliers dans le cadre des renouvellements des autorisations d'exploitation, juillet 2023</t>
  </si>
  <si>
    <t>Hospitalisation de jour chirurgicale</t>
  </si>
  <si>
    <t>Hospitalisation de jour non-chirurgicale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</si>
</sst>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HelveticaNeueLT Std"/>
      <family val="2"/>
    </font>
    <font>
      <b/>
      <sz val="11"/>
      <color theme="1"/>
      <name val="HelveticaNeueLT Std"/>
    </font>
    <font>
      <b/>
      <sz val="11"/>
      <color theme="0"/>
      <name val="HelveticaNeueLT Std"/>
    </font>
    <font>
      <sz val="11"/>
      <name val="HelveticaNeueLT Std"/>
    </font>
    <font>
      <b/>
      <sz val="11"/>
      <name val="HelveticaNeueLT Std"/>
    </font>
  </fonts>
  <fills count="4">
    <fill>
      <patternFill patternType="none"/>
    </fill>
    <fill>
      <patternFill patternType="gray125"/>
    </fill>
    <fill>
      <patternFill patternType="solid">
        <fgColor rgb="FF009696"/>
        <bgColor indexed="64"/>
      </patternFill>
    </fill>
    <fill>
      <patternFill patternType="solid">
        <fgColor rgb="FFE0E0E0"/>
        <bgColor indexed="64"/>
      </patternFill>
    </fill>
  </fills>
  <borders count="10">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53">
    <xf numFmtId="0" fontId="0" fillId="0" borderId="0" xfId="0"/>
    <xf numFmtId="0" fontId="2" fillId="2" borderId="3" xfId="0" applyFont="1" applyFill="1" applyBorder="1" applyAlignment="1">
      <alignment vertical="top"/>
    </xf>
    <xf numFmtId="0" fontId="2" fillId="2" borderId="4" xfId="0" applyFont="1" applyFill="1" applyBorder="1" applyAlignment="1">
      <alignment vertical="top" wrapText="1"/>
    </xf>
    <xf numFmtId="0" fontId="2" fillId="2" borderId="5" xfId="0" applyFont="1" applyFill="1" applyBorder="1" applyAlignment="1">
      <alignment vertical="top" wrapText="1"/>
    </xf>
    <xf numFmtId="0" fontId="3" fillId="0" borderId="6" xfId="0" applyFont="1" applyBorder="1"/>
    <xf numFmtId="0" fontId="3" fillId="0" borderId="6" xfId="0" applyFont="1" applyBorder="1" applyAlignment="1">
      <alignment horizontal="center"/>
    </xf>
    <xf numFmtId="9" fontId="3" fillId="0" borderId="6" xfId="0" applyNumberFormat="1" applyFont="1" applyBorder="1" applyAlignment="1">
      <alignment horizontal="center"/>
    </xf>
    <xf numFmtId="0" fontId="3" fillId="0" borderId="6" xfId="0" applyNumberFormat="1" applyFont="1" applyBorder="1" applyAlignment="1">
      <alignment horizontal="center"/>
    </xf>
    <xf numFmtId="9" fontId="3" fillId="0" borderId="2" xfId="0" applyNumberFormat="1" applyFont="1" applyBorder="1" applyAlignment="1">
      <alignment horizontal="center"/>
    </xf>
    <xf numFmtId="0" fontId="3" fillId="0" borderId="7" xfId="0" applyFont="1" applyBorder="1"/>
    <xf numFmtId="0" fontId="3" fillId="0" borderId="7" xfId="0" applyFont="1" applyBorder="1" applyAlignment="1">
      <alignment horizontal="center"/>
    </xf>
    <xf numFmtId="9" fontId="3" fillId="0" borderId="7" xfId="0" applyNumberFormat="1" applyFont="1" applyBorder="1" applyAlignment="1">
      <alignment horizontal="center"/>
    </xf>
    <xf numFmtId="0" fontId="3" fillId="0" borderId="7" xfId="0" applyNumberFormat="1" applyFont="1" applyBorder="1" applyAlignment="1">
      <alignment horizontal="center"/>
    </xf>
    <xf numFmtId="0" fontId="3" fillId="0" borderId="8" xfId="0" applyFont="1" applyBorder="1"/>
    <xf numFmtId="0" fontId="3" fillId="0" borderId="8" xfId="0" applyFont="1" applyBorder="1" applyAlignment="1">
      <alignment horizontal="center"/>
    </xf>
    <xf numFmtId="9" fontId="3" fillId="0" borderId="8" xfId="0" applyNumberFormat="1" applyFont="1" applyBorder="1" applyAlignment="1">
      <alignment horizontal="center"/>
    </xf>
    <xf numFmtId="0" fontId="3" fillId="0" borderId="8" xfId="0" applyNumberFormat="1" applyFont="1" applyBorder="1" applyAlignment="1">
      <alignment horizontal="center"/>
    </xf>
    <xf numFmtId="0" fontId="3" fillId="0" borderId="2" xfId="0" applyFont="1" applyBorder="1" applyAlignment="1">
      <alignment horizontal="center"/>
    </xf>
    <xf numFmtId="0" fontId="3" fillId="0" borderId="2" xfId="0" applyNumberFormat="1" applyFont="1" applyBorder="1" applyAlignment="1">
      <alignment horizontal="center"/>
    </xf>
    <xf numFmtId="0" fontId="3" fillId="0" borderId="0" xfId="0" applyFont="1" applyBorder="1" applyAlignment="1">
      <alignment horizontal="center"/>
    </xf>
    <xf numFmtId="9" fontId="3" fillId="0" borderId="2" xfId="0" applyNumberFormat="1" applyFont="1" applyFill="1" applyBorder="1" applyAlignment="1">
      <alignment horizontal="center"/>
    </xf>
    <xf numFmtId="0" fontId="3" fillId="0" borderId="2" xfId="0" applyNumberFormat="1" applyFont="1" applyFill="1" applyBorder="1" applyAlignment="1">
      <alignment horizontal="center"/>
    </xf>
    <xf numFmtId="9" fontId="3" fillId="0" borderId="8" xfId="0" applyNumberFormat="1" applyFont="1" applyFill="1" applyBorder="1" applyAlignment="1">
      <alignment horizontal="center"/>
    </xf>
    <xf numFmtId="9" fontId="3" fillId="0" borderId="7" xfId="0" applyNumberFormat="1" applyFont="1" applyFill="1" applyBorder="1" applyAlignment="1">
      <alignment horizontal="center"/>
    </xf>
    <xf numFmtId="0" fontId="3" fillId="0" borderId="7" xfId="0" applyNumberFormat="1" applyFont="1" applyFill="1" applyBorder="1" applyAlignment="1">
      <alignment horizontal="center"/>
    </xf>
    <xf numFmtId="0" fontId="0" fillId="0" borderId="9" xfId="0" applyBorder="1"/>
    <xf numFmtId="0" fontId="3" fillId="0" borderId="7" xfId="0" applyFont="1" applyFill="1" applyBorder="1"/>
    <xf numFmtId="0" fontId="3" fillId="0" borderId="7" xfId="0" applyFont="1" applyFill="1" applyBorder="1" applyAlignment="1">
      <alignment horizontal="center"/>
    </xf>
    <xf numFmtId="0" fontId="3" fillId="0" borderId="2" xfId="0" applyFont="1" applyFill="1" applyBorder="1" applyAlignment="1">
      <alignment horizontal="center"/>
    </xf>
    <xf numFmtId="0" fontId="3" fillId="0" borderId="7" xfId="0" applyFont="1" applyFill="1" applyBorder="1" applyAlignment="1">
      <alignment wrapText="1"/>
    </xf>
    <xf numFmtId="0" fontId="3" fillId="0" borderId="2" xfId="0" applyFont="1" applyFill="1" applyBorder="1" applyAlignment="1">
      <alignment horizontal="center" vertical="center"/>
    </xf>
    <xf numFmtId="9" fontId="3" fillId="0" borderId="2"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0" fillId="0" borderId="0" xfId="0" applyFill="1"/>
    <xf numFmtId="0" fontId="0" fillId="0" borderId="0" xfId="0" applyBorder="1"/>
    <xf numFmtId="0" fontId="0" fillId="0" borderId="0" xfId="0" applyFill="1" applyBorder="1"/>
    <xf numFmtId="0" fontId="4" fillId="0" borderId="0" xfId="0" applyFont="1" applyFill="1" applyBorder="1" applyAlignment="1"/>
    <xf numFmtId="0" fontId="3" fillId="1" borderId="1" xfId="0" applyFont="1" applyFill="1" applyBorder="1" applyAlignment="1"/>
    <xf numFmtId="0" fontId="3" fillId="1" borderId="0" xfId="0" applyFont="1" applyFill="1" applyBorder="1" applyAlignment="1"/>
    <xf numFmtId="0" fontId="3" fillId="1" borderId="7" xfId="0" applyFont="1" applyFill="1" applyBorder="1" applyAlignment="1"/>
    <xf numFmtId="0" fontId="4" fillId="3" borderId="3" xfId="0" applyFont="1" applyFill="1" applyBorder="1" applyAlignment="1">
      <alignment horizontal="left"/>
    </xf>
    <xf numFmtId="0" fontId="4" fillId="3" borderId="4" xfId="0" applyFont="1" applyFill="1" applyBorder="1" applyAlignment="1">
      <alignment horizontal="left"/>
    </xf>
    <xf numFmtId="0" fontId="4" fillId="3" borderId="5" xfId="0" applyFont="1" applyFill="1" applyBorder="1" applyAlignment="1">
      <alignment horizontal="left"/>
    </xf>
    <xf numFmtId="0" fontId="1" fillId="0" borderId="0" xfId="0" applyFont="1" applyAlignment="1">
      <alignment horizontal="left" vertical="top" wrapText="1"/>
    </xf>
    <xf numFmtId="0" fontId="1" fillId="0" borderId="0" xfId="0" applyFont="1" applyAlignment="1">
      <alignment horizontal="left" vertical="top"/>
    </xf>
    <xf numFmtId="0" fontId="0" fillId="0" borderId="0" xfId="0" applyAlignment="1">
      <alignment wrapText="1"/>
    </xf>
    <xf numFmtId="0" fontId="0" fillId="0" borderId="0" xfId="0" applyAlignment="1">
      <alignment horizontal="left" vertical="top" wrapText="1"/>
    </xf>
    <xf numFmtId="0" fontId="1" fillId="3" borderId="3" xfId="0" applyFont="1" applyFill="1" applyBorder="1" applyAlignment="1">
      <alignment horizontal="left"/>
    </xf>
    <xf numFmtId="0" fontId="1" fillId="3" borderId="4" xfId="0" applyFont="1" applyFill="1" applyBorder="1" applyAlignment="1">
      <alignment horizontal="left"/>
    </xf>
    <xf numFmtId="0" fontId="1" fillId="3" borderId="5" xfId="0" applyFont="1" applyFill="1" applyBorder="1" applyAlignment="1">
      <alignment horizontal="left"/>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4" fillId="3" borderId="5" xfId="0" applyFont="1" applyFill="1" applyBorder="1" applyAlignment="1">
      <alignment horizontal="left" vertical="center"/>
    </xf>
  </cellXfs>
  <cellStyles count="1">
    <cellStyle name="Normal" xfId="0" builtinId="0" customBuiltin="1"/>
  </cellStyles>
  <dxfs count="0"/>
  <tableStyles count="0" defaultTableStyle="TableStyleMedium2" defaultPivotStyle="PivotStyleLight16"/>
  <colors>
    <mruColors>
      <color rgb="FFE0E0E0"/>
      <color rgb="FF00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bSanté">
      <a:dk1>
        <a:sysClr val="windowText" lastClr="000000"/>
      </a:dk1>
      <a:lt1>
        <a:sysClr val="window" lastClr="FFFFFF"/>
      </a:lt1>
      <a:dk2>
        <a:srgbClr val="009696"/>
      </a:dk2>
      <a:lt2>
        <a:srgbClr val="545859"/>
      </a:lt2>
      <a:accent1>
        <a:srgbClr val="A3D237"/>
      </a:accent1>
      <a:accent2>
        <a:srgbClr val="00C072"/>
      </a:accent2>
      <a:accent3>
        <a:srgbClr val="B2B4B2"/>
      </a:accent3>
      <a:accent4>
        <a:srgbClr val="8FC1C2"/>
      </a:accent4>
      <a:accent5>
        <a:srgbClr val="0096CD"/>
      </a:accent5>
      <a:accent6>
        <a:srgbClr val="DBD138"/>
      </a:accent6>
      <a:hlink>
        <a:srgbClr val="62C1C2"/>
      </a:hlink>
      <a:folHlink>
        <a:srgbClr val="62C1C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1A3A6-58BE-4C08-9DE3-DC01EB61C4B1}">
  <dimension ref="B2:L76"/>
  <sheetViews>
    <sheetView tabSelected="1" zoomScaleNormal="100" workbookViewId="0">
      <selection activeCell="L16" sqref="L16"/>
    </sheetView>
  </sheetViews>
  <sheetFormatPr baseColWidth="10" defaultRowHeight="14.25"/>
  <cols>
    <col min="2" max="2" width="32" customWidth="1"/>
    <col min="3" max="3" width="12.25" customWidth="1"/>
    <col min="4" max="4" width="13.5" bestFit="1" customWidth="1"/>
    <col min="5" max="5" width="7.625" bestFit="1" customWidth="1"/>
    <col min="6" max="6" width="13.125" bestFit="1" customWidth="1"/>
    <col min="7" max="7" width="14.125" customWidth="1"/>
    <col min="8" max="8" width="18" bestFit="1" customWidth="1"/>
  </cols>
  <sheetData>
    <row r="2" spans="2:12">
      <c r="B2" s="43" t="s">
        <v>43</v>
      </c>
      <c r="C2" s="44"/>
      <c r="D2" s="44"/>
      <c r="E2" s="44"/>
      <c r="F2" s="44"/>
      <c r="G2" s="44"/>
      <c r="H2" s="44"/>
    </row>
    <row r="3" spans="2:12" ht="18.75" customHeight="1">
      <c r="B3" s="44"/>
      <c r="C3" s="44"/>
      <c r="D3" s="44"/>
      <c r="E3" s="44"/>
      <c r="F3" s="44"/>
      <c r="G3" s="44"/>
      <c r="H3" s="44"/>
    </row>
    <row r="4" spans="2:12">
      <c r="B4" t="s">
        <v>30</v>
      </c>
    </row>
    <row r="5" spans="2:12" ht="59.25" customHeight="1">
      <c r="B5" s="45" t="s">
        <v>44</v>
      </c>
      <c r="C5" s="45"/>
      <c r="D5" s="45"/>
      <c r="E5" s="45"/>
      <c r="F5" s="45"/>
      <c r="G5" s="45"/>
      <c r="H5" s="45"/>
    </row>
    <row r="6" spans="2:12">
      <c r="B6" t="s">
        <v>31</v>
      </c>
    </row>
    <row r="7" spans="2:12" ht="48" customHeight="1">
      <c r="B7" s="46" t="s">
        <v>32</v>
      </c>
      <c r="C7" s="46"/>
      <c r="D7" s="46"/>
      <c r="E7" s="46"/>
      <c r="F7" s="46"/>
      <c r="G7" s="46"/>
      <c r="H7" s="46"/>
    </row>
    <row r="8" spans="2:12" ht="14.1" customHeight="1">
      <c r="B8" s="46" t="s">
        <v>42</v>
      </c>
      <c r="C8" s="46"/>
      <c r="D8" s="46"/>
      <c r="E8" s="46"/>
      <c r="F8" s="46"/>
      <c r="G8" s="46"/>
      <c r="H8" s="46"/>
      <c r="I8" s="46"/>
      <c r="J8" s="46"/>
      <c r="K8" s="46"/>
      <c r="L8" s="46"/>
    </row>
    <row r="9" spans="2:12" ht="75.599999999999994" customHeight="1">
      <c r="B9" s="46"/>
      <c r="C9" s="46"/>
      <c r="D9" s="46"/>
      <c r="E9" s="46"/>
      <c r="F9" s="46"/>
      <c r="G9" s="46"/>
      <c r="H9" s="46"/>
      <c r="I9" s="46"/>
      <c r="J9" s="46"/>
      <c r="K9" s="46"/>
      <c r="L9" s="46"/>
    </row>
    <row r="11" spans="2:12" ht="105">
      <c r="B11" s="1" t="s">
        <v>0</v>
      </c>
      <c r="C11" s="2" t="s">
        <v>36</v>
      </c>
      <c r="D11" s="2" t="s">
        <v>38</v>
      </c>
      <c r="E11" s="2" t="s">
        <v>34</v>
      </c>
      <c r="F11" s="2" t="s">
        <v>37</v>
      </c>
      <c r="G11" s="2" t="s">
        <v>35</v>
      </c>
      <c r="H11" s="3" t="s">
        <v>39</v>
      </c>
    </row>
    <row r="12" spans="2:12" ht="15">
      <c r="B12" s="47" t="s">
        <v>33</v>
      </c>
      <c r="C12" s="48"/>
      <c r="D12" s="48"/>
      <c r="E12" s="48"/>
      <c r="F12" s="48"/>
      <c r="G12" s="48"/>
      <c r="H12" s="49"/>
    </row>
    <row r="13" spans="2:12">
      <c r="B13" s="4" t="s">
        <v>1</v>
      </c>
      <c r="C13" s="7">
        <v>27</v>
      </c>
      <c r="D13" s="5">
        <v>20</v>
      </c>
      <c r="E13" s="5">
        <v>27</v>
      </c>
      <c r="F13" s="6">
        <v>0</v>
      </c>
      <c r="G13" s="6">
        <v>0</v>
      </c>
      <c r="H13" s="8">
        <f>(D13-C13)/C13</f>
        <v>-0.25925925925925924</v>
      </c>
    </row>
    <row r="14" spans="2:12">
      <c r="B14" s="9" t="s">
        <v>15</v>
      </c>
      <c r="C14" s="12">
        <v>0</v>
      </c>
      <c r="D14" s="10">
        <v>0</v>
      </c>
      <c r="E14" s="10">
        <v>0</v>
      </c>
      <c r="F14" s="11">
        <v>0</v>
      </c>
      <c r="G14" s="11">
        <v>0</v>
      </c>
      <c r="H14" s="8">
        <v>0</v>
      </c>
    </row>
    <row r="15" spans="2:12">
      <c r="B15" s="9" t="s">
        <v>16</v>
      </c>
      <c r="C15" s="18">
        <v>10</v>
      </c>
      <c r="D15" s="17">
        <v>10</v>
      </c>
      <c r="E15" s="17">
        <v>10</v>
      </c>
      <c r="F15" s="8">
        <v>0</v>
      </c>
      <c r="G15" s="8">
        <v>0</v>
      </c>
      <c r="H15" s="8">
        <f t="shared" ref="H15:H33" si="0">(D15-C15)/C15</f>
        <v>0</v>
      </c>
    </row>
    <row r="16" spans="2:12">
      <c r="B16" s="9" t="s">
        <v>2</v>
      </c>
      <c r="C16" s="12">
        <v>26</v>
      </c>
      <c r="D16" s="10">
        <v>21</v>
      </c>
      <c r="E16" s="10">
        <v>26</v>
      </c>
      <c r="F16" s="11">
        <v>0</v>
      </c>
      <c r="G16" s="11">
        <v>0</v>
      </c>
      <c r="H16" s="8">
        <f t="shared" si="0"/>
        <v>-0.19230769230769232</v>
      </c>
    </row>
    <row r="17" spans="2:8">
      <c r="B17" s="9" t="s">
        <v>23</v>
      </c>
      <c r="C17" s="12">
        <v>16</v>
      </c>
      <c r="D17" s="10">
        <v>12</v>
      </c>
      <c r="E17" s="10">
        <v>16</v>
      </c>
      <c r="F17" s="11">
        <v>0</v>
      </c>
      <c r="G17" s="11">
        <v>0</v>
      </c>
      <c r="H17" s="8">
        <f t="shared" si="0"/>
        <v>-0.25</v>
      </c>
    </row>
    <row r="18" spans="2:8">
      <c r="B18" s="9" t="s">
        <v>24</v>
      </c>
      <c r="C18" s="12">
        <v>25</v>
      </c>
      <c r="D18" s="10">
        <v>47</v>
      </c>
      <c r="E18" s="10">
        <v>25</v>
      </c>
      <c r="F18" s="11">
        <v>0</v>
      </c>
      <c r="G18" s="11">
        <v>0</v>
      </c>
      <c r="H18" s="8">
        <f t="shared" si="0"/>
        <v>0.88</v>
      </c>
    </row>
    <row r="19" spans="2:8">
      <c r="B19" s="9" t="s">
        <v>17</v>
      </c>
      <c r="C19" s="18">
        <v>17</v>
      </c>
      <c r="D19" s="17">
        <v>11</v>
      </c>
      <c r="E19" s="17">
        <v>17</v>
      </c>
      <c r="F19" s="8">
        <v>0</v>
      </c>
      <c r="G19" s="8">
        <v>0</v>
      </c>
      <c r="H19" s="8">
        <f t="shared" si="0"/>
        <v>-0.35294117647058826</v>
      </c>
    </row>
    <row r="20" spans="2:8">
      <c r="B20" s="9" t="s">
        <v>5</v>
      </c>
      <c r="C20" s="12">
        <v>11</v>
      </c>
      <c r="D20" s="10">
        <v>10</v>
      </c>
      <c r="E20" s="10">
        <v>11</v>
      </c>
      <c r="F20" s="11">
        <v>0</v>
      </c>
      <c r="G20" s="11">
        <v>0</v>
      </c>
      <c r="H20" s="8">
        <f t="shared" si="0"/>
        <v>-9.0909090909090912E-2</v>
      </c>
    </row>
    <row r="21" spans="2:8">
      <c r="B21" s="9" t="s">
        <v>22</v>
      </c>
      <c r="C21" s="24">
        <v>5</v>
      </c>
      <c r="D21" s="19">
        <v>5</v>
      </c>
      <c r="E21" s="10">
        <v>5</v>
      </c>
      <c r="F21" s="23">
        <v>0</v>
      </c>
      <c r="G21" s="23">
        <v>0</v>
      </c>
      <c r="H21" s="23">
        <f t="shared" si="0"/>
        <v>0</v>
      </c>
    </row>
    <row r="22" spans="2:8">
      <c r="B22" s="9" t="s">
        <v>6</v>
      </c>
      <c r="C22" s="12">
        <v>16</v>
      </c>
      <c r="D22" s="10">
        <v>19</v>
      </c>
      <c r="E22" s="10">
        <v>16</v>
      </c>
      <c r="F22" s="11">
        <v>0</v>
      </c>
      <c r="G22" s="11">
        <v>0</v>
      </c>
      <c r="H22" s="11">
        <f t="shared" si="0"/>
        <v>0.1875</v>
      </c>
    </row>
    <row r="23" spans="2:8">
      <c r="B23" s="9" t="s">
        <v>27</v>
      </c>
      <c r="C23" s="18">
        <v>6</v>
      </c>
      <c r="D23" s="17">
        <v>6</v>
      </c>
      <c r="E23" s="17">
        <v>6</v>
      </c>
      <c r="F23" s="8">
        <v>0</v>
      </c>
      <c r="G23" s="8">
        <v>0</v>
      </c>
      <c r="H23" s="8">
        <f t="shared" si="0"/>
        <v>0</v>
      </c>
    </row>
    <row r="24" spans="2:8">
      <c r="B24" s="9" t="s">
        <v>7</v>
      </c>
      <c r="C24" s="12">
        <v>10</v>
      </c>
      <c r="D24" s="10">
        <v>10</v>
      </c>
      <c r="E24" s="10">
        <v>10</v>
      </c>
      <c r="F24" s="11">
        <v>0</v>
      </c>
      <c r="G24" s="11">
        <v>0</v>
      </c>
      <c r="H24" s="8">
        <f t="shared" si="0"/>
        <v>0</v>
      </c>
    </row>
    <row r="25" spans="2:8">
      <c r="B25" s="9" t="s">
        <v>18</v>
      </c>
      <c r="C25" s="18">
        <v>20</v>
      </c>
      <c r="D25" s="17">
        <v>20</v>
      </c>
      <c r="E25" s="17">
        <v>20</v>
      </c>
      <c r="F25" s="8">
        <v>0</v>
      </c>
      <c r="G25" s="8">
        <v>0</v>
      </c>
      <c r="H25" s="8">
        <f t="shared" si="0"/>
        <v>0</v>
      </c>
    </row>
    <row r="26" spans="2:8">
      <c r="B26" s="9" t="s">
        <v>25</v>
      </c>
      <c r="C26" s="12">
        <v>8</v>
      </c>
      <c r="D26" s="10">
        <v>8</v>
      </c>
      <c r="E26" s="10">
        <v>8</v>
      </c>
      <c r="F26" s="11">
        <v>0</v>
      </c>
      <c r="G26" s="11">
        <v>0</v>
      </c>
      <c r="H26" s="8">
        <f t="shared" si="0"/>
        <v>0</v>
      </c>
    </row>
    <row r="27" spans="2:8">
      <c r="B27" s="9" t="s">
        <v>12</v>
      </c>
      <c r="C27" s="12">
        <v>18</v>
      </c>
      <c r="D27" s="10">
        <v>18</v>
      </c>
      <c r="E27" s="10">
        <v>18</v>
      </c>
      <c r="F27" s="11">
        <v>0</v>
      </c>
      <c r="G27" s="11">
        <v>0</v>
      </c>
      <c r="H27" s="8">
        <f t="shared" si="0"/>
        <v>0</v>
      </c>
    </row>
    <row r="28" spans="2:8">
      <c r="B28" s="9" t="s">
        <v>19</v>
      </c>
      <c r="C28" s="18">
        <v>3</v>
      </c>
      <c r="D28" s="17">
        <v>3</v>
      </c>
      <c r="E28" s="17">
        <v>3</v>
      </c>
      <c r="F28" s="8">
        <v>0</v>
      </c>
      <c r="G28" s="8">
        <v>0</v>
      </c>
      <c r="H28" s="8">
        <f t="shared" si="0"/>
        <v>0</v>
      </c>
    </row>
    <row r="29" spans="2:8">
      <c r="B29" s="9" t="s">
        <v>8</v>
      </c>
      <c r="C29" s="12">
        <v>13</v>
      </c>
      <c r="D29" s="10">
        <v>13</v>
      </c>
      <c r="E29" s="10">
        <v>13</v>
      </c>
      <c r="F29" s="11">
        <v>0</v>
      </c>
      <c r="G29" s="11">
        <v>0</v>
      </c>
      <c r="H29" s="8">
        <f t="shared" si="0"/>
        <v>0</v>
      </c>
    </row>
    <row r="30" spans="2:8">
      <c r="B30" s="9" t="s">
        <v>9</v>
      </c>
      <c r="C30" s="12">
        <v>41</v>
      </c>
      <c r="D30" s="10">
        <v>41</v>
      </c>
      <c r="E30" s="10">
        <v>41</v>
      </c>
      <c r="F30" s="11">
        <v>0</v>
      </c>
      <c r="G30" s="11">
        <v>0</v>
      </c>
      <c r="H30" s="8">
        <f t="shared" si="0"/>
        <v>0</v>
      </c>
    </row>
    <row r="31" spans="2:8">
      <c r="B31" s="9" t="s">
        <v>10</v>
      </c>
      <c r="C31" s="12">
        <v>14</v>
      </c>
      <c r="D31" s="10">
        <v>14</v>
      </c>
      <c r="E31" s="10">
        <v>14</v>
      </c>
      <c r="F31" s="11">
        <v>0</v>
      </c>
      <c r="G31" s="11">
        <v>0</v>
      </c>
      <c r="H31" s="8">
        <f t="shared" si="0"/>
        <v>0</v>
      </c>
    </row>
    <row r="32" spans="2:8">
      <c r="B32" s="9" t="s">
        <v>26</v>
      </c>
      <c r="C32" s="12">
        <v>23</v>
      </c>
      <c r="D32" s="10">
        <v>26</v>
      </c>
      <c r="E32" s="10">
        <v>23</v>
      </c>
      <c r="F32" s="11">
        <v>0</v>
      </c>
      <c r="G32" s="11">
        <v>0</v>
      </c>
      <c r="H32" s="8">
        <f t="shared" si="0"/>
        <v>0.13043478260869565</v>
      </c>
    </row>
    <row r="33" spans="2:8">
      <c r="B33" s="9" t="s">
        <v>14</v>
      </c>
      <c r="C33" s="12">
        <v>12</v>
      </c>
      <c r="D33" s="10">
        <v>10</v>
      </c>
      <c r="E33" s="10">
        <v>12</v>
      </c>
      <c r="F33" s="11">
        <v>0</v>
      </c>
      <c r="G33" s="11">
        <v>0</v>
      </c>
      <c r="H33" s="8">
        <f t="shared" si="0"/>
        <v>-0.16666666666666666</v>
      </c>
    </row>
    <row r="34" spans="2:8" ht="15">
      <c r="B34" s="50" t="s">
        <v>40</v>
      </c>
      <c r="C34" s="51"/>
      <c r="D34" s="51"/>
      <c r="E34" s="51"/>
      <c r="F34" s="51"/>
      <c r="G34" s="51"/>
      <c r="H34" s="52"/>
    </row>
    <row r="35" spans="2:8">
      <c r="B35" s="9" t="s">
        <v>20</v>
      </c>
      <c r="C35" s="18">
        <v>30</v>
      </c>
      <c r="D35" s="17">
        <v>33</v>
      </c>
      <c r="E35" s="17">
        <v>30</v>
      </c>
      <c r="F35" s="8">
        <v>0</v>
      </c>
      <c r="G35" s="8">
        <v>0</v>
      </c>
      <c r="H35" s="8">
        <f>(D35-C35)/C35</f>
        <v>0.1</v>
      </c>
    </row>
    <row r="36" spans="2:8">
      <c r="B36" s="13" t="s">
        <v>11</v>
      </c>
      <c r="C36" s="16">
        <v>6</v>
      </c>
      <c r="D36" s="14">
        <v>6</v>
      </c>
      <c r="E36" s="14">
        <v>6</v>
      </c>
      <c r="F36" s="15">
        <v>0</v>
      </c>
      <c r="G36" s="15">
        <v>0</v>
      </c>
      <c r="H36" s="8">
        <f>(D36-C36)/C36</f>
        <v>0</v>
      </c>
    </row>
    <row r="37" spans="2:8" ht="15">
      <c r="B37" s="40" t="s">
        <v>41</v>
      </c>
      <c r="C37" s="41"/>
      <c r="D37" s="41"/>
      <c r="E37" s="41"/>
      <c r="F37" s="41"/>
      <c r="G37" s="41"/>
      <c r="H37" s="42"/>
    </row>
    <row r="38" spans="2:8">
      <c r="B38" s="26" t="s">
        <v>3</v>
      </c>
      <c r="C38" s="24">
        <v>22</v>
      </c>
      <c r="D38" s="27">
        <v>22</v>
      </c>
      <c r="E38" s="27">
        <v>22</v>
      </c>
      <c r="F38" s="23">
        <v>0</v>
      </c>
      <c r="G38" s="23">
        <f>(E38-18)/18</f>
        <v>0.22222222222222221</v>
      </c>
      <c r="H38" s="20">
        <f>(D38-C38)/C38</f>
        <v>0</v>
      </c>
    </row>
    <row r="39" spans="2:8">
      <c r="B39" s="26" t="s">
        <v>4</v>
      </c>
      <c r="C39" s="38"/>
      <c r="D39" s="37"/>
      <c r="E39" s="37"/>
      <c r="F39" s="37"/>
      <c r="G39" s="39"/>
      <c r="H39" s="39"/>
    </row>
    <row r="40" spans="2:8">
      <c r="B40" s="26" t="s">
        <v>45</v>
      </c>
      <c r="C40" s="24">
        <v>20</v>
      </c>
      <c r="D40" s="27">
        <v>20</v>
      </c>
      <c r="E40" s="27">
        <v>20</v>
      </c>
      <c r="F40" s="23">
        <v>0</v>
      </c>
      <c r="G40" s="23">
        <v>0</v>
      </c>
      <c r="H40" s="20">
        <f>(D40-C40)/C40</f>
        <v>0</v>
      </c>
    </row>
    <row r="41" spans="2:8">
      <c r="B41" s="26" t="s">
        <v>46</v>
      </c>
      <c r="C41" s="24">
        <v>10</v>
      </c>
      <c r="D41" s="27">
        <v>22</v>
      </c>
      <c r="E41" s="27">
        <v>10</v>
      </c>
      <c r="F41" s="23">
        <v>0</v>
      </c>
      <c r="G41" s="23">
        <v>0</v>
      </c>
      <c r="H41" s="20">
        <f>(D41-C41)/C41</f>
        <v>1.2</v>
      </c>
    </row>
    <row r="42" spans="2:8">
      <c r="B42" s="26" t="s">
        <v>21</v>
      </c>
      <c r="C42" s="21">
        <v>0</v>
      </c>
      <c r="D42" s="28">
        <v>0</v>
      </c>
      <c r="E42" s="28">
        <v>0</v>
      </c>
      <c r="F42" s="20">
        <v>0</v>
      </c>
      <c r="G42" s="20">
        <v>0</v>
      </c>
      <c r="H42" s="20">
        <v>0</v>
      </c>
    </row>
    <row r="43" spans="2:8">
      <c r="B43" s="29" t="s">
        <v>29</v>
      </c>
      <c r="C43" s="21">
        <v>40</v>
      </c>
      <c r="D43" s="28">
        <v>40</v>
      </c>
      <c r="E43" s="28">
        <v>40</v>
      </c>
      <c r="F43" s="20">
        <v>0</v>
      </c>
      <c r="G43" s="20">
        <v>0</v>
      </c>
      <c r="H43" s="20">
        <f>(D43-C43)/C43</f>
        <v>0</v>
      </c>
    </row>
    <row r="44" spans="2:8" ht="28.5">
      <c r="B44" s="29" t="s">
        <v>28</v>
      </c>
      <c r="C44" s="32">
        <v>8</v>
      </c>
      <c r="D44" s="30">
        <v>16</v>
      </c>
      <c r="E44" s="30">
        <v>8</v>
      </c>
      <c r="F44" s="31">
        <v>0</v>
      </c>
      <c r="G44" s="31">
        <v>0</v>
      </c>
      <c r="H44" s="31">
        <f>(D44-C44)/C44</f>
        <v>1</v>
      </c>
    </row>
    <row r="45" spans="2:8">
      <c r="B45" s="26" t="s">
        <v>13</v>
      </c>
      <c r="C45" s="24">
        <v>4</v>
      </c>
      <c r="D45" s="27">
        <v>11</v>
      </c>
      <c r="E45" s="27">
        <v>4</v>
      </c>
      <c r="F45" s="23">
        <v>0</v>
      </c>
      <c r="G45" s="22">
        <v>0</v>
      </c>
      <c r="H45" s="22">
        <f>(D45-C45)/C45</f>
        <v>1.75</v>
      </c>
    </row>
    <row r="46" spans="2:8">
      <c r="B46" s="25"/>
      <c r="C46" s="25"/>
      <c r="D46" s="25"/>
      <c r="E46" s="25"/>
      <c r="F46" s="25"/>
      <c r="G46" s="25"/>
    </row>
    <row r="59" spans="2:10">
      <c r="B59" s="34"/>
      <c r="C59" s="34"/>
      <c r="D59" s="34"/>
      <c r="E59" s="34"/>
      <c r="F59" s="34"/>
      <c r="G59" s="34"/>
      <c r="H59" s="34"/>
      <c r="I59" s="34"/>
      <c r="J59" s="34"/>
    </row>
    <row r="60" spans="2:10">
      <c r="B60" s="34"/>
      <c r="C60" s="34"/>
      <c r="D60" s="34"/>
      <c r="E60" s="34"/>
      <c r="F60" s="34"/>
      <c r="G60" s="34"/>
      <c r="H60" s="34"/>
      <c r="I60" s="34"/>
      <c r="J60" s="34"/>
    </row>
    <row r="61" spans="2:10">
      <c r="B61" s="35"/>
      <c r="C61" s="35"/>
      <c r="D61" s="35"/>
      <c r="E61" s="35"/>
      <c r="F61" s="35"/>
      <c r="G61" s="35"/>
      <c r="H61" s="35"/>
      <c r="I61" s="34"/>
      <c r="J61" s="34"/>
    </row>
    <row r="62" spans="2:10">
      <c r="B62" s="35"/>
      <c r="C62" s="35"/>
      <c r="D62" s="35"/>
      <c r="E62" s="35"/>
      <c r="F62" s="35"/>
      <c r="G62" s="35"/>
      <c r="H62" s="35"/>
      <c r="I62" s="34"/>
      <c r="J62" s="34"/>
    </row>
    <row r="63" spans="2:10">
      <c r="B63" s="35"/>
      <c r="C63" s="35"/>
      <c r="D63" s="35"/>
      <c r="E63" s="35"/>
      <c r="F63" s="35"/>
      <c r="G63" s="35"/>
      <c r="H63" s="35"/>
      <c r="I63" s="34"/>
      <c r="J63" s="34"/>
    </row>
    <row r="64" spans="2:10">
      <c r="B64" s="35"/>
      <c r="C64" s="35"/>
      <c r="D64" s="35"/>
      <c r="E64" s="35"/>
      <c r="F64" s="35"/>
      <c r="G64" s="35"/>
      <c r="H64" s="35"/>
      <c r="I64" s="34"/>
      <c r="J64" s="34"/>
    </row>
    <row r="65" spans="2:10">
      <c r="B65" s="35"/>
      <c r="C65" s="35"/>
      <c r="D65" s="35"/>
      <c r="E65" s="35"/>
      <c r="F65" s="35"/>
      <c r="G65" s="35"/>
      <c r="H65" s="35"/>
      <c r="I65" s="34"/>
      <c r="J65" s="34"/>
    </row>
    <row r="66" spans="2:10">
      <c r="B66" s="35"/>
      <c r="C66" s="35"/>
      <c r="D66" s="35"/>
      <c r="E66" s="35"/>
      <c r="F66" s="35"/>
      <c r="G66" s="35"/>
      <c r="H66" s="35"/>
      <c r="I66" s="34"/>
      <c r="J66" s="34"/>
    </row>
    <row r="67" spans="2:10" ht="15">
      <c r="B67" s="36"/>
      <c r="C67" s="36"/>
      <c r="D67" s="36"/>
      <c r="E67" s="36"/>
      <c r="F67" s="36"/>
      <c r="G67" s="36"/>
      <c r="H67" s="36"/>
      <c r="I67" s="34"/>
      <c r="J67" s="34"/>
    </row>
    <row r="68" spans="2:10">
      <c r="B68" s="35"/>
      <c r="C68" s="35"/>
      <c r="D68" s="35"/>
      <c r="E68" s="35"/>
      <c r="F68" s="35"/>
      <c r="G68" s="35"/>
      <c r="H68" s="35"/>
      <c r="I68" s="34"/>
      <c r="J68" s="34"/>
    </row>
    <row r="69" spans="2:10">
      <c r="B69" s="35"/>
      <c r="C69" s="35"/>
      <c r="D69" s="35"/>
      <c r="E69" s="35"/>
      <c r="F69" s="35"/>
      <c r="G69" s="35"/>
      <c r="H69" s="35"/>
      <c r="I69" s="34"/>
      <c r="J69" s="34"/>
    </row>
    <row r="70" spans="2:10">
      <c r="B70" s="35"/>
      <c r="C70" s="35"/>
      <c r="D70" s="35"/>
      <c r="E70" s="35"/>
      <c r="F70" s="35"/>
      <c r="G70" s="35"/>
      <c r="H70" s="35"/>
      <c r="I70" s="34"/>
      <c r="J70" s="34"/>
    </row>
    <row r="71" spans="2:10">
      <c r="B71" s="35"/>
      <c r="C71" s="35"/>
      <c r="D71" s="35"/>
      <c r="E71" s="35"/>
      <c r="F71" s="35"/>
      <c r="G71" s="35"/>
      <c r="H71" s="35"/>
      <c r="I71" s="34"/>
      <c r="J71" s="34"/>
    </row>
    <row r="72" spans="2:10">
      <c r="B72" s="35"/>
      <c r="C72" s="35"/>
      <c r="D72" s="35"/>
      <c r="E72" s="35"/>
      <c r="F72" s="35"/>
      <c r="G72" s="35"/>
      <c r="H72" s="35"/>
      <c r="I72" s="34"/>
      <c r="J72" s="34"/>
    </row>
    <row r="73" spans="2:10">
      <c r="B73" s="35"/>
      <c r="C73" s="35"/>
      <c r="D73" s="35"/>
      <c r="E73" s="35"/>
      <c r="F73" s="35"/>
      <c r="G73" s="35"/>
      <c r="H73" s="35"/>
      <c r="I73" s="34"/>
      <c r="J73" s="34"/>
    </row>
    <row r="74" spans="2:10">
      <c r="B74" s="35"/>
      <c r="C74" s="35"/>
      <c r="D74" s="35"/>
      <c r="E74" s="35"/>
      <c r="F74" s="35"/>
      <c r="G74" s="35"/>
      <c r="H74" s="35"/>
      <c r="I74" s="34"/>
      <c r="J74" s="34"/>
    </row>
    <row r="75" spans="2:10">
      <c r="B75" s="33"/>
      <c r="C75" s="33"/>
      <c r="D75" s="33"/>
      <c r="E75" s="33"/>
      <c r="F75" s="33"/>
      <c r="G75" s="33"/>
      <c r="H75" s="33"/>
    </row>
    <row r="76" spans="2:10">
      <c r="B76" s="33"/>
      <c r="C76" s="33"/>
      <c r="D76" s="33"/>
      <c r="E76" s="33"/>
      <c r="F76" s="33"/>
      <c r="G76" s="33"/>
      <c r="H76" s="33"/>
    </row>
  </sheetData>
  <mergeCells count="7">
    <mergeCell ref="B37:H37"/>
    <mergeCell ref="B2:H3"/>
    <mergeCell ref="B5:H5"/>
    <mergeCell ref="B7:H7"/>
    <mergeCell ref="B12:H12"/>
    <mergeCell ref="B34:H34"/>
    <mergeCell ref="B8:L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4FA7689CA00D34CBE0E3B0581C89510" ma:contentTypeVersion="11" ma:contentTypeDescription="Create a new document." ma:contentTypeScope="" ma:versionID="c7a06c90767e0be880d989cd493e4f1c">
  <xsd:schema xmlns:xsd="http://www.w3.org/2001/XMLSchema" xmlns:xs="http://www.w3.org/2001/XMLSchema" xmlns:p="http://schemas.microsoft.com/office/2006/metadata/properties" xmlns:ns3="http://schemas.microsoft.com/sharepoint/v4" xmlns:ns4="3b23351c-6ed6-444c-a66b-e3c1876fb1b1" xmlns:ns5="b304e8da-070f-413a-89c8-6e99405170b0" targetNamespace="http://schemas.microsoft.com/office/2006/metadata/properties" ma:root="true" ma:fieldsID="b0023de144a6d371b704d83baddb3f3f" ns3:_="" ns4:_="" ns5:_="">
    <xsd:import namespace="http://schemas.microsoft.com/sharepoint/v4"/>
    <xsd:import namespace="3b23351c-6ed6-444c-a66b-e3c1876fb1b1"/>
    <xsd:import namespace="b304e8da-070f-413a-89c8-6e99405170b0"/>
    <xsd:element name="properties">
      <xsd:complexType>
        <xsd:sequence>
          <xsd:element name="documentManagement">
            <xsd:complexType>
              <xsd:all>
                <xsd:element ref="ns3:IconOverlay" minOccurs="0"/>
                <xsd:element ref="ns4:TaxCatchAll" minOccurs="0"/>
                <xsd:element ref="ns5:Project" minOccurs="0"/>
                <xsd:element ref="ns4:SharedWithUsers" minOccurs="0"/>
                <xsd:element ref="ns4:SharedWithDetails" minOccurs="0"/>
                <xsd:element ref="ns5:ea7d71db231c47ef8db8e227888663a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23351c-6ed6-444c-a66b-e3c1876fb1b1"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4DBD47FE-BCE6-4E5C-A5DF-BDBBBD034268}" ma:internalName="TaxCatchAll" ma:showField="CatchAllData" ma:web="{30f8f09e-5b6f-4eed-856b-2e4741d64ddc}">
      <xsd:complexType>
        <xsd:complexContent>
          <xsd:extension base="dms:MultiChoiceLookup">
            <xsd:sequence>
              <xsd:element name="Value" type="dms:Lookup" maxOccurs="unbounded" minOccurs="0" nillable="true"/>
            </xsd:sequence>
          </xsd:extension>
        </xsd:complexContent>
      </xsd:complex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04e8da-070f-413a-89c8-6e99405170b0" elementFormDefault="qualified">
    <xsd:import namespace="http://schemas.microsoft.com/office/2006/documentManagement/types"/>
    <xsd:import namespace="http://schemas.microsoft.com/office/infopath/2007/PartnerControls"/>
    <xsd:element name="Project" ma:index="11" nillable="true" ma:displayName="Project" ma:indexed="true" ma:list="{ee754a97-7ca9-41c1-973a-491d3ec5ced1}" ma:internalName="Project" ma:showField="Title">
      <xsd:simpleType>
        <xsd:restriction base="dms:Lookup"/>
      </xsd:simpleType>
    </xsd:element>
    <xsd:element name="ea7d71db231c47ef8db8e227888663a2" ma:index="15" nillable="true" ma:taxonomy="true" ma:internalName="ea7d71db231c47ef8db8e227888663a2" ma:taxonomyFieldName="Keywords" ma:displayName="Keywords" ma:default="" ma:fieldId="{ea7d71db-231c-47ef-8db8-e227888663a2}" ma:sspId="82e829d6-0aa8-4a01-b555-cbb545a96552" ma:termSetId="e3f80cf6-900c-45df-9c18-19c287afc071"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a7d71db231c47ef8db8e227888663a2 xmlns="b304e8da-070f-413a-89c8-6e99405170b0">
      <Terms xmlns="http://schemas.microsoft.com/office/infopath/2007/PartnerControls"/>
    </ea7d71db231c47ef8db8e227888663a2>
    <TaxCatchAll xmlns="3b23351c-6ed6-444c-a66b-e3c1876fb1b1"/>
    <IconOverlay xmlns="http://schemas.microsoft.com/sharepoint/v4" xsi:nil="true"/>
    <Project xmlns="b304e8da-070f-413a-89c8-6e99405170b0" xsi:nil="true"/>
  </documentManagement>
</p:properties>
</file>

<file path=customXml/itemProps1.xml><?xml version="1.0" encoding="utf-8"?>
<ds:datastoreItem xmlns:ds="http://schemas.openxmlformats.org/officeDocument/2006/customXml" ds:itemID="{A52A167A-11D5-4287-AC29-7971D487CC0B}">
  <ds:schemaRefs>
    <ds:schemaRef ds:uri="http://schemas.microsoft.com/sharepoint/v3/contenttype/forms"/>
  </ds:schemaRefs>
</ds:datastoreItem>
</file>

<file path=customXml/itemProps2.xml><?xml version="1.0" encoding="utf-8"?>
<ds:datastoreItem xmlns:ds="http://schemas.openxmlformats.org/officeDocument/2006/customXml" ds:itemID="{7428CC3A-A39B-45F2-9885-A00032948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3b23351c-6ed6-444c-a66b-e3c1876fb1b1"/>
    <ds:schemaRef ds:uri="b304e8da-070f-413a-89c8-6e99405170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B7F4BCA-89A7-41F6-92AD-2EBB6049E65D}">
  <ds:schemaRefs>
    <ds:schemaRef ds:uri="http://schemas.microsoft.com/office/2006/metadata/properties"/>
    <ds:schemaRef ds:uri="http://schemas.microsoft.com/office/infopath/2007/PartnerControls"/>
    <ds:schemaRef ds:uri="b304e8da-070f-413a-89c8-6e99405170b0"/>
    <ds:schemaRef ds:uri="3b23351c-6ed6-444c-a66b-e3c1876fb1b1"/>
    <ds:schemaRef ds:uri="http://schemas.microsoft.com/sharepoint/v4"/>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CHdN2</vt:lpstr>
    </vt:vector>
  </TitlesOfParts>
  <Company>CTIE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Pierre</dc:creator>
  <cp:lastModifiedBy>Charles Pierre</cp:lastModifiedBy>
  <dcterms:created xsi:type="dcterms:W3CDTF">2023-06-21T10:01:11Z</dcterms:created>
  <dcterms:modified xsi:type="dcterms:W3CDTF">2024-04-02T09:14:16Z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0x010100C4FA7689CA00D34CBE0E3B0581C89510</vt:lpwstr>
  </property>
</Properties>
</file>