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4" documentId="11_B0F17BF8F5C18C31C4E3B49BA6ED7068DD0A8F38" xr6:coauthVersionLast="47" xr6:coauthVersionMax="47" xr10:uidLastSave="{30B27D19-069E-4BF3-9B93-D15282DBD7A7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F14" i="13" s="1"/>
  <c r="H11" i="13"/>
  <c r="F12" i="13" s="1"/>
  <c r="E14" i="13" l="1"/>
  <c r="G14" i="13"/>
  <c r="D14" i="13"/>
  <c r="H14" i="13" s="1"/>
  <c r="D12" i="13"/>
  <c r="E12" i="13"/>
  <c r="G12" i="13"/>
  <c r="H12" i="13" l="1"/>
</calcChain>
</file>

<file path=xl/sharedStrings.xml><?xml version="1.0" encoding="utf-8"?>
<sst xmlns="http://schemas.openxmlformats.org/spreadsheetml/2006/main" count="26" uniqueCount="24">
  <si>
    <t>TOTAL</t>
  </si>
  <si>
    <t>CHdN</t>
  </si>
  <si>
    <t>CHL</t>
  </si>
  <si>
    <t>CHEM</t>
  </si>
  <si>
    <t>HRS</t>
  </si>
  <si>
    <t>Source : données IGSS / Traitement : Observatoire national de la santé</t>
  </si>
  <si>
    <t>Unités : Nombre de séjours, nombre de journées</t>
  </si>
  <si>
    <t>Périmètre d'inclusion : activité opposable, résidents et non-résidents, centres hospitaliers, hors activité de rééducation, présence à minuit et hospitalisation de jour (ESMJ+PSA), pour occupation des lits : PSA non incluses</t>
  </si>
  <si>
    <t>Séjours</t>
  </si>
  <si>
    <t>Nbre</t>
  </si>
  <si>
    <t>% du total</t>
  </si>
  <si>
    <t>Journées</t>
  </si>
  <si>
    <t>% du total des séjours</t>
  </si>
  <si>
    <t>Occupation des lits</t>
  </si>
  <si>
    <t>Lits occupés en moyenne par jour</t>
  </si>
  <si>
    <t>Taux d'occupation (%)</t>
  </si>
  <si>
    <t xml:space="preserve">Journées personnes âgées ≥ 75 ans </t>
  </si>
  <si>
    <t>% du total des journées</t>
  </si>
  <si>
    <t>Référence : Carte sanitaire 2023</t>
  </si>
  <si>
    <r>
      <t xml:space="preserve">Hospitalisations de jour </t>
    </r>
    <r>
      <rPr>
        <i/>
        <sz val="8"/>
        <rFont val="HelveticaNeueLT Std"/>
        <family val="2"/>
      </rPr>
      <t>(ESMJ+PSA)</t>
    </r>
  </si>
  <si>
    <r>
      <rPr>
        <b/>
        <sz val="9"/>
        <rFont val="HelveticaNeueLT Std"/>
        <family val="2"/>
      </rPr>
      <t>DMS jours</t>
    </r>
    <r>
      <rPr>
        <i/>
        <sz val="8"/>
        <rFont val="HelveticaNeueLT Std"/>
        <family val="2"/>
      </rPr>
      <t xml:space="preserve"> (présence à minuit) </t>
    </r>
  </si>
  <si>
    <t>Tableau : Synthèse des indicateurs clés, par établissement, 2021</t>
  </si>
  <si>
    <t>Année de référence : 2021</t>
  </si>
  <si>
    <t xml:space="preserve">2021 - Indicateurs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</si>
</sst>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i/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2" fillId="0" borderId="6" xfId="0" applyFont="1" applyFill="1" applyBorder="1"/>
    <xf numFmtId="3" fontId="8" fillId="0" borderId="6" xfId="0" applyNumberFormat="1" applyFont="1" applyFill="1" applyBorder="1"/>
    <xf numFmtId="3" fontId="11" fillId="0" borderId="7" xfId="0" applyNumberFormat="1" applyFont="1" applyFill="1" applyBorder="1"/>
    <xf numFmtId="0" fontId="12" fillId="0" borderId="9" xfId="0" applyFont="1" applyFill="1" applyBorder="1"/>
    <xf numFmtId="164" fontId="8" fillId="0" borderId="9" xfId="7" applyNumberFormat="1" applyFont="1" applyFill="1" applyBorder="1"/>
    <xf numFmtId="164" fontId="11" fillId="0" borderId="10" xfId="7" applyNumberFormat="1" applyFont="1" applyFill="1" applyBorder="1"/>
    <xf numFmtId="164" fontId="8" fillId="0" borderId="9" xfId="0" applyNumberFormat="1" applyFont="1" applyFill="1" applyBorder="1"/>
    <xf numFmtId="164" fontId="11" fillId="0" borderId="10" xfId="0" applyNumberFormat="1" applyFont="1" applyFill="1" applyBorder="1"/>
    <xf numFmtId="0" fontId="11" fillId="0" borderId="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/>
    <xf numFmtId="167" fontId="11" fillId="0" borderId="14" xfId="0" applyNumberFormat="1" applyFont="1" applyFill="1" applyBorder="1"/>
    <xf numFmtId="0" fontId="12" fillId="0" borderId="6" xfId="0" applyFont="1" applyFill="1" applyBorder="1" applyAlignment="1">
      <alignment wrapText="1"/>
    </xf>
    <xf numFmtId="167" fontId="8" fillId="0" borderId="6" xfId="0" applyNumberFormat="1" applyFont="1" applyFill="1" applyBorder="1"/>
    <xf numFmtId="168" fontId="11" fillId="0" borderId="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0" xfId="0" applyFont="1" applyFill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showGridLines="0" tabSelected="1" workbookViewId="0">
      <selection activeCell="J7" sqref="J7"/>
    </sheetView>
  </sheetViews>
  <sheetFormatPr baseColWidth="10" defaultColWidth="9.26953125" defaultRowHeight="14"/>
  <cols>
    <col min="1" max="1" width="9.26953125" style="2"/>
    <col min="2" max="2" width="16.26953125" style="2" customWidth="1"/>
    <col min="3" max="3" width="17.7265625" style="2" customWidth="1"/>
    <col min="4" max="7" width="8.7265625" style="2" customWidth="1"/>
    <col min="8" max="10" width="9.1796875" style="2" customWidth="1"/>
    <col min="11" max="16384" width="9.26953125" style="2"/>
  </cols>
  <sheetData>
    <row r="2" spans="2:8">
      <c r="B2" s="1" t="s">
        <v>21</v>
      </c>
    </row>
    <row r="3" spans="2:8">
      <c r="B3" s="3"/>
    </row>
    <row r="4" spans="2:8">
      <c r="B4" s="3" t="s">
        <v>18</v>
      </c>
    </row>
    <row r="5" spans="2:8">
      <c r="B5" s="4" t="s">
        <v>5</v>
      </c>
    </row>
    <row r="6" spans="2:8">
      <c r="B6" s="3" t="s">
        <v>22</v>
      </c>
    </row>
    <row r="7" spans="2:8" ht="40" customHeight="1">
      <c r="B7" s="30" t="s">
        <v>7</v>
      </c>
      <c r="C7" s="30"/>
      <c r="D7" s="30"/>
      <c r="E7" s="30"/>
      <c r="F7" s="30"/>
      <c r="G7" s="30"/>
      <c r="H7" s="30"/>
    </row>
    <row r="8" spans="2:8">
      <c r="B8" s="3" t="s">
        <v>6</v>
      </c>
    </row>
    <row r="9" spans="2:8" ht="14.5" thickBot="1"/>
    <row r="10" spans="2:8" ht="14.5" thickTop="1">
      <c r="B10" s="31" t="s">
        <v>23</v>
      </c>
      <c r="C10" s="32"/>
      <c r="D10" s="5" t="s">
        <v>1</v>
      </c>
      <c r="E10" s="5" t="s">
        <v>2</v>
      </c>
      <c r="F10" s="5" t="s">
        <v>3</v>
      </c>
      <c r="G10" s="5" t="s">
        <v>4</v>
      </c>
      <c r="H10" s="6" t="s">
        <v>0</v>
      </c>
    </row>
    <row r="11" spans="2:8">
      <c r="B11" s="28" t="s">
        <v>8</v>
      </c>
      <c r="C11" s="7" t="s">
        <v>9</v>
      </c>
      <c r="D11" s="8">
        <v>19407</v>
      </c>
      <c r="E11" s="8">
        <v>36266</v>
      </c>
      <c r="F11" s="8">
        <v>32376</v>
      </c>
      <c r="G11" s="8">
        <v>51303</v>
      </c>
      <c r="H11" s="9">
        <f>SUM(D11+E11+F11+G11)</f>
        <v>139352</v>
      </c>
    </row>
    <row r="12" spans="2:8">
      <c r="B12" s="29"/>
      <c r="C12" s="10" t="s">
        <v>10</v>
      </c>
      <c r="D12" s="11">
        <f>D11/H11</f>
        <v>0.13926603134508295</v>
      </c>
      <c r="E12" s="11">
        <f>E11/H11</f>
        <v>0.26024743096618635</v>
      </c>
      <c r="F12" s="11">
        <f>F11/H11</f>
        <v>0.23233251047706527</v>
      </c>
      <c r="G12" s="11">
        <f>G11/H11</f>
        <v>0.3681540272116654</v>
      </c>
      <c r="H12" s="12">
        <f>SUM(D12+E12+F12+G12)</f>
        <v>1</v>
      </c>
    </row>
    <row r="13" spans="2:8">
      <c r="B13" s="28" t="s">
        <v>11</v>
      </c>
      <c r="C13" s="7" t="s">
        <v>9</v>
      </c>
      <c r="D13" s="8">
        <v>98997</v>
      </c>
      <c r="E13" s="8">
        <v>170645</v>
      </c>
      <c r="F13" s="8">
        <v>144843</v>
      </c>
      <c r="G13" s="8">
        <v>179043</v>
      </c>
      <c r="H13" s="9">
        <f>SUM(D13+E13+F13+G13)</f>
        <v>593528</v>
      </c>
    </row>
    <row r="14" spans="2:8">
      <c r="B14" s="29"/>
      <c r="C14" s="10" t="s">
        <v>10</v>
      </c>
      <c r="D14" s="13">
        <f>D13/H13</f>
        <v>0.16679415292960062</v>
      </c>
      <c r="E14" s="13">
        <f>E13/H13</f>
        <v>0.28750960359073202</v>
      </c>
      <c r="F14" s="13">
        <f>F13/H13</f>
        <v>0.2440373495437452</v>
      </c>
      <c r="G14" s="13">
        <f>G13/H13</f>
        <v>0.30165889393592216</v>
      </c>
      <c r="H14" s="14">
        <f>SUM(D14+E14+F14+G14)</f>
        <v>1</v>
      </c>
    </row>
    <row r="15" spans="2:8" ht="23.5">
      <c r="B15" s="15" t="s">
        <v>19</v>
      </c>
      <c r="C15" s="16" t="s">
        <v>12</v>
      </c>
      <c r="D15" s="17">
        <v>0.42886587313855823</v>
      </c>
      <c r="E15" s="17">
        <v>0.40831632934428941</v>
      </c>
      <c r="F15" s="17">
        <v>0.47300469483568075</v>
      </c>
      <c r="G15" s="17">
        <v>0.55602986180145408</v>
      </c>
      <c r="H15" s="18">
        <v>0.48058872495550836</v>
      </c>
    </row>
    <row r="16" spans="2:8">
      <c r="B16" s="33" t="s">
        <v>20</v>
      </c>
      <c r="C16" s="34"/>
      <c r="D16" s="19">
        <v>8.1806207145434868</v>
      </c>
      <c r="E16" s="19">
        <v>7.2624196104017154</v>
      </c>
      <c r="F16" s="19">
        <v>7.5916656898370647</v>
      </c>
      <c r="G16" s="19">
        <v>6.6082890635289981</v>
      </c>
      <c r="H16" s="20">
        <v>7.2747958718448213</v>
      </c>
    </row>
    <row r="17" spans="2:8" ht="24">
      <c r="B17" s="28" t="s">
        <v>13</v>
      </c>
      <c r="C17" s="21" t="s">
        <v>14</v>
      </c>
      <c r="D17" s="22">
        <v>253.59726027397261</v>
      </c>
      <c r="E17" s="22">
        <v>439.37534246575342</v>
      </c>
      <c r="F17" s="22">
        <v>356.9205479452055</v>
      </c>
      <c r="G17" s="22">
        <v>418.19452054794522</v>
      </c>
      <c r="H17" s="23">
        <v>1468.0876712328768</v>
      </c>
    </row>
    <row r="18" spans="2:8">
      <c r="B18" s="29"/>
      <c r="C18" s="10" t="s">
        <v>15</v>
      </c>
      <c r="D18" s="13">
        <v>0.77552678982866241</v>
      </c>
      <c r="E18" s="13">
        <v>0.75623983212694224</v>
      </c>
      <c r="F18" s="13">
        <v>0.6943979532007889</v>
      </c>
      <c r="G18" s="13">
        <v>0.65342893835616433</v>
      </c>
      <c r="H18" s="14">
        <v>0.71197268246017298</v>
      </c>
    </row>
    <row r="19" spans="2:8" ht="35.5" thickBot="1">
      <c r="B19" s="24" t="s">
        <v>16</v>
      </c>
      <c r="C19" s="25" t="s">
        <v>17</v>
      </c>
      <c r="D19" s="26">
        <v>0.36099073709304325</v>
      </c>
      <c r="E19" s="26">
        <v>0.26769609423071289</v>
      </c>
      <c r="F19" s="26">
        <v>0.38179269968172436</v>
      </c>
      <c r="G19" s="26">
        <v>0.28157481722267835</v>
      </c>
      <c r="H19" s="27">
        <v>0.31528756857300749</v>
      </c>
    </row>
    <row r="20" spans="2:8" ht="14.5" thickTop="1"/>
    <row r="21" spans="2:8">
      <c r="B21" s="35"/>
    </row>
  </sheetData>
  <mergeCells count="6">
    <mergeCell ref="B17:B18"/>
    <mergeCell ref="B7:H7"/>
    <mergeCell ref="B10:C10"/>
    <mergeCell ref="B11:B12"/>
    <mergeCell ref="B13:B14"/>
    <mergeCell ref="B16:C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2B8F3F-CD99-45A5-A3D8-519358115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C9543-D9FB-46DE-9BB2-D107DB0845B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304e8da-070f-413a-89c8-6e99405170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4EBA35-1A05-4C21-ACA8-E33268543C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2024-03-31T21:47:18Z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