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11" documentId="11_FE2528ECE0B7CC0FD1A23376BBA144884F7E72AB" xr6:coauthVersionLast="47" xr6:coauthVersionMax="47" xr10:uidLastSave="{FE6602EB-399B-4A75-A292-071ACF98BE1A}"/>
  <bookViews>
    <workbookView xWindow="-120" yWindow="-120" windowWidth="38640" windowHeight="2124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3" l="1"/>
  <c r="H11" i="13"/>
  <c r="D12" i="13" l="1"/>
  <c r="F12" i="13"/>
  <c r="G14" i="13"/>
  <c r="E12" i="13"/>
  <c r="D14" i="13"/>
  <c r="E14" i="13"/>
  <c r="F14" i="13"/>
  <c r="G12" i="13"/>
  <c r="H14" i="13" l="1"/>
  <c r="H12" i="13"/>
</calcChain>
</file>

<file path=xl/sharedStrings.xml><?xml version="1.0" encoding="utf-8"?>
<sst xmlns="http://schemas.openxmlformats.org/spreadsheetml/2006/main" count="26" uniqueCount="24">
  <si>
    <t>TOTAL</t>
  </si>
  <si>
    <t>CHdN</t>
  </si>
  <si>
    <t>CHL</t>
  </si>
  <si>
    <t>CHEM</t>
  </si>
  <si>
    <t>HRS</t>
  </si>
  <si>
    <t>Source : données IGSS / Traitement : Observatoire national de la santé</t>
  </si>
  <si>
    <t>Unités : Nombre de séjours, nombre de journées</t>
  </si>
  <si>
    <t>Périmètre d'inclusion : activité opposable, résidents et non-résidents, centres hospitaliers, hors activité de rééducation, présence à minuit et hospitalisation de jour (ESMJ+PSA), pour occupation des lits : PSA non incluses</t>
  </si>
  <si>
    <t>Séjours</t>
  </si>
  <si>
    <t>Nbre</t>
  </si>
  <si>
    <t>% du total</t>
  </si>
  <si>
    <t>Journées</t>
  </si>
  <si>
    <t>% du total des séjours</t>
  </si>
  <si>
    <t>Occupation des lits</t>
  </si>
  <si>
    <t>Lits occupés en moyenne par jour</t>
  </si>
  <si>
    <t>Taux d'occupation (%)</t>
  </si>
  <si>
    <t xml:space="preserve">Journées personnes âgées ≥ 75 ans </t>
  </si>
  <si>
    <t>% du total des journées</t>
  </si>
  <si>
    <t>Référence : Carte sanitaire 2023</t>
  </si>
  <si>
    <r>
      <t xml:space="preserve">Hospitalisations de jour </t>
    </r>
    <r>
      <rPr>
        <i/>
        <sz val="8"/>
        <rFont val="HelveticaNeueLT Std"/>
        <family val="2"/>
      </rPr>
      <t>(ESMJ+PSA)</t>
    </r>
  </si>
  <si>
    <r>
      <rPr>
        <b/>
        <sz val="9"/>
        <rFont val="HelveticaNeueLT Std"/>
        <family val="2"/>
      </rPr>
      <t>DMS jours</t>
    </r>
    <r>
      <rPr>
        <i/>
        <sz val="8"/>
        <rFont val="HelveticaNeueLT Std"/>
        <family val="2"/>
      </rPr>
      <t xml:space="preserve"> (présence à minuit) </t>
    </r>
  </si>
  <si>
    <t>Année de référence : 2022</t>
  </si>
  <si>
    <t>Tableau : Synthèse des indicateurs clés, par établissement, 2022</t>
  </si>
  <si>
    <t>2022 - Indicateurs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</si>
</sst>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(* #,##0_);_(* \(#,##0\);_(* &quot;-&quot;_);_(@_)"/>
    <numFmt numFmtId="166" formatCode="_(&quot;$&quot;* #,##0_);_(&quot;$&quot;* \(#,##0\);_(&quot;$&quot;* &quot;-&quot;_);_(@_)"/>
    <numFmt numFmtId="16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10"/>
      <color rgb="FFFFFFFF"/>
      <name val="HelveticaNeueLT Std"/>
      <family val="2"/>
    </font>
    <font>
      <b/>
      <sz val="9"/>
      <color rgb="FFFFFFFF"/>
      <name val="HelveticaNeueLT Std"/>
      <family val="2"/>
    </font>
    <font>
      <b/>
      <sz val="9"/>
      <name val="HelveticaNeueLT Std"/>
      <family val="2"/>
    </font>
    <font>
      <i/>
      <sz val="9"/>
      <name val="HelveticaNeueLT Std"/>
      <family val="2"/>
    </font>
    <font>
      <i/>
      <sz val="8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009696"/>
        <bgColor rgb="FF000000"/>
      </patternFill>
    </fill>
  </fills>
  <borders count="1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2" borderId="2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12" fillId="0" borderId="6" xfId="0" applyFont="1" applyFill="1" applyBorder="1"/>
    <xf numFmtId="3" fontId="8" fillId="0" borderId="6" xfId="0" applyNumberFormat="1" applyFont="1" applyFill="1" applyBorder="1"/>
    <xf numFmtId="3" fontId="11" fillId="0" borderId="7" xfId="0" applyNumberFormat="1" applyFont="1" applyFill="1" applyBorder="1"/>
    <xf numFmtId="0" fontId="12" fillId="0" borderId="9" xfId="0" applyFont="1" applyFill="1" applyBorder="1"/>
    <xf numFmtId="164" fontId="8" fillId="0" borderId="9" xfId="7" applyNumberFormat="1" applyFont="1" applyFill="1" applyBorder="1"/>
    <xf numFmtId="164" fontId="11" fillId="0" borderId="10" xfId="7" applyNumberFormat="1" applyFont="1" applyFill="1" applyBorder="1"/>
    <xf numFmtId="164" fontId="8" fillId="0" borderId="9" xfId="0" applyNumberFormat="1" applyFont="1" applyFill="1" applyBorder="1"/>
    <xf numFmtId="164" fontId="11" fillId="0" borderId="10" xfId="0" applyNumberFormat="1" applyFont="1" applyFill="1" applyBorder="1"/>
    <xf numFmtId="0" fontId="11" fillId="0" borderId="4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4" fontId="11" fillId="0" borderId="11" xfId="0" applyNumberFormat="1" applyFont="1" applyFill="1" applyBorder="1" applyAlignment="1">
      <alignment horizontal="right" vertical="center"/>
    </xf>
    <xf numFmtId="167" fontId="8" fillId="0" borderId="13" xfId="0" applyNumberFormat="1" applyFont="1" applyFill="1" applyBorder="1"/>
    <xf numFmtId="167" fontId="11" fillId="0" borderId="14" xfId="0" applyNumberFormat="1" applyFont="1" applyFill="1" applyBorder="1"/>
    <xf numFmtId="0" fontId="12" fillId="0" borderId="6" xfId="0" applyFont="1" applyFill="1" applyBorder="1" applyAlignment="1">
      <alignment wrapText="1"/>
    </xf>
    <xf numFmtId="167" fontId="8" fillId="0" borderId="6" xfId="0" applyNumberFormat="1" applyFont="1" applyFill="1" applyBorder="1"/>
    <xf numFmtId="167" fontId="11" fillId="0" borderId="7" xfId="0" applyNumberFormat="1" applyFont="1" applyFill="1" applyBorder="1"/>
    <xf numFmtId="0" fontId="11" fillId="0" borderId="15" xfId="0" applyFont="1" applyFill="1" applyBorder="1" applyAlignment="1">
      <alignment wrapText="1"/>
    </xf>
    <xf numFmtId="0" fontId="12" fillId="0" borderId="16" xfId="0" applyFont="1" applyFill="1" applyBorder="1" applyAlignment="1">
      <alignment vertical="center"/>
    </xf>
    <xf numFmtId="164" fontId="8" fillId="0" borderId="16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vertical="center"/>
    </xf>
    <xf numFmtId="0" fontId="6" fillId="0" borderId="0" xfId="0" applyFont="1" applyFill="1"/>
    <xf numFmtId="0" fontId="11" fillId="0" borderId="5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  <cellStyle name="Pourcentage" xfId="7" builtinId="5"/>
  </cellStyles>
  <dxfs count="0"/>
  <tableStyles count="0" defaultTableStyle="TableStyleMedium2" defaultPivotStyle="PivotStyleLight16"/>
  <colors>
    <mruColors>
      <color rgb="FF009696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1"/>
  <sheetViews>
    <sheetView showGridLines="0" tabSelected="1" workbookViewId="0">
      <selection activeCell="M14" sqref="M14"/>
    </sheetView>
  </sheetViews>
  <sheetFormatPr baseColWidth="10" defaultColWidth="9.28515625" defaultRowHeight="14.25"/>
  <cols>
    <col min="1" max="1" width="9.28515625" style="2"/>
    <col min="2" max="2" width="16.28515625" style="2" customWidth="1"/>
    <col min="3" max="3" width="20" style="2" customWidth="1"/>
    <col min="4" max="7" width="8.7109375" style="2" customWidth="1"/>
    <col min="8" max="10" width="9.140625" style="2" customWidth="1"/>
    <col min="11" max="16384" width="9.28515625" style="2"/>
  </cols>
  <sheetData>
    <row r="2" spans="2:8">
      <c r="B2" s="1" t="s">
        <v>22</v>
      </c>
    </row>
    <row r="3" spans="2:8">
      <c r="B3" s="3"/>
    </row>
    <row r="4" spans="2:8">
      <c r="B4" s="3" t="s">
        <v>18</v>
      </c>
    </row>
    <row r="5" spans="2:8">
      <c r="B5" s="4" t="s">
        <v>5</v>
      </c>
    </row>
    <row r="6" spans="2:8">
      <c r="B6" s="3" t="s">
        <v>21</v>
      </c>
    </row>
    <row r="7" spans="2:8" ht="39.6" customHeight="1">
      <c r="B7" s="31" t="s">
        <v>7</v>
      </c>
      <c r="C7" s="31"/>
      <c r="D7" s="31"/>
      <c r="E7" s="31"/>
      <c r="F7" s="31"/>
      <c r="G7" s="31"/>
      <c r="H7" s="31"/>
    </row>
    <row r="8" spans="2:8">
      <c r="B8" s="3" t="s">
        <v>6</v>
      </c>
    </row>
    <row r="9" spans="2:8" ht="15" thickBot="1"/>
    <row r="10" spans="2:8" ht="15" thickTop="1">
      <c r="B10" s="32" t="s">
        <v>23</v>
      </c>
      <c r="C10" s="33"/>
      <c r="D10" s="5" t="s">
        <v>1</v>
      </c>
      <c r="E10" s="5" t="s">
        <v>2</v>
      </c>
      <c r="F10" s="5" t="s">
        <v>3</v>
      </c>
      <c r="G10" s="5" t="s">
        <v>4</v>
      </c>
      <c r="H10" s="6" t="s">
        <v>0</v>
      </c>
    </row>
    <row r="11" spans="2:8">
      <c r="B11" s="29" t="s">
        <v>8</v>
      </c>
      <c r="C11" s="7" t="s">
        <v>9</v>
      </c>
      <c r="D11" s="8">
        <v>19596</v>
      </c>
      <c r="E11" s="8">
        <v>37632</v>
      </c>
      <c r="F11" s="8">
        <v>34404</v>
      </c>
      <c r="G11" s="8">
        <v>52391</v>
      </c>
      <c r="H11" s="9">
        <f>SUM(D11+E11+F11+G11)</f>
        <v>144023</v>
      </c>
    </row>
    <row r="12" spans="2:8">
      <c r="B12" s="30"/>
      <c r="C12" s="10" t="s">
        <v>10</v>
      </c>
      <c r="D12" s="11">
        <f>D11/H11</f>
        <v>0.13606160127201905</v>
      </c>
      <c r="E12" s="11">
        <f>E11/H11</f>
        <v>0.2612915992584518</v>
      </c>
      <c r="F12" s="11">
        <f>F11/H11</f>
        <v>0.23887851245981545</v>
      </c>
      <c r="G12" s="11">
        <f>G11/H11</f>
        <v>0.36376828700971375</v>
      </c>
      <c r="H12" s="12">
        <f>SUM(D12+E12+F12+G12)</f>
        <v>1</v>
      </c>
    </row>
    <row r="13" spans="2:8">
      <c r="B13" s="29" t="s">
        <v>11</v>
      </c>
      <c r="C13" s="7" t="s">
        <v>9</v>
      </c>
      <c r="D13" s="8">
        <v>106772</v>
      </c>
      <c r="E13" s="8">
        <v>174752</v>
      </c>
      <c r="F13" s="8">
        <v>146037</v>
      </c>
      <c r="G13" s="8">
        <v>190039</v>
      </c>
      <c r="H13" s="9">
        <f>SUM(D13+E13+F13+G13)</f>
        <v>617600</v>
      </c>
    </row>
    <row r="14" spans="2:8">
      <c r="B14" s="30"/>
      <c r="C14" s="10" t="s">
        <v>10</v>
      </c>
      <c r="D14" s="13">
        <f>D13/H13</f>
        <v>0.17288212435233161</v>
      </c>
      <c r="E14" s="13">
        <f>E13/H13</f>
        <v>0.28295336787564768</v>
      </c>
      <c r="F14" s="13">
        <f>F13/H13</f>
        <v>0.23645887305699481</v>
      </c>
      <c r="G14" s="13">
        <f>G13/H13</f>
        <v>0.30770563471502593</v>
      </c>
      <c r="H14" s="14">
        <f>SUM(D14+E14+F14+G14)</f>
        <v>1</v>
      </c>
    </row>
    <row r="15" spans="2:8" ht="35.25">
      <c r="B15" s="15" t="s">
        <v>19</v>
      </c>
      <c r="C15" s="16" t="s">
        <v>12</v>
      </c>
      <c r="D15" s="17">
        <v>0.43365993059808122</v>
      </c>
      <c r="E15" s="17">
        <v>0.42046662414965985</v>
      </c>
      <c r="F15" s="17">
        <v>0.47633996046971283</v>
      </c>
      <c r="G15" s="17">
        <v>0.54797579736977731</v>
      </c>
      <c r="H15" s="18">
        <v>0.48199245953771275</v>
      </c>
    </row>
    <row r="16" spans="2:8">
      <c r="B16" s="34" t="s">
        <v>20</v>
      </c>
      <c r="C16" s="35"/>
      <c r="D16" s="19">
        <v>8.8551090286538123</v>
      </c>
      <c r="E16" s="19">
        <v>7.2873125773763121</v>
      </c>
      <c r="F16" s="19">
        <v>7.1963254884547068</v>
      </c>
      <c r="G16" s="19">
        <v>6.8123469301579256</v>
      </c>
      <c r="H16" s="20">
        <v>7.3477917029689701</v>
      </c>
    </row>
    <row r="17" spans="2:8" ht="24">
      <c r="B17" s="29" t="s">
        <v>13</v>
      </c>
      <c r="C17" s="21" t="s">
        <v>14</v>
      </c>
      <c r="D17" s="22">
        <v>270.08219178082192</v>
      </c>
      <c r="E17" s="22">
        <v>450.13698630136986</v>
      </c>
      <c r="F17" s="22">
        <v>365.61369863013698</v>
      </c>
      <c r="G17" s="22">
        <v>447.52054794520546</v>
      </c>
      <c r="H17" s="23">
        <v>1533.3534246575343</v>
      </c>
    </row>
    <row r="18" spans="2:8">
      <c r="B18" s="30"/>
      <c r="C18" s="10" t="s">
        <v>15</v>
      </c>
      <c r="D18" s="13">
        <v>0.82593942440618329</v>
      </c>
      <c r="E18" s="13">
        <v>0.76423936553713046</v>
      </c>
      <c r="F18" s="13">
        <v>0.8053165168064691</v>
      </c>
      <c r="G18" s="13">
        <v>0.69925085616438354</v>
      </c>
      <c r="H18" s="14">
        <v>0.76286240032713148</v>
      </c>
    </row>
    <row r="19" spans="2:8" ht="36.75" thickBot="1">
      <c r="B19" s="24" t="s">
        <v>16</v>
      </c>
      <c r="C19" s="25" t="s">
        <v>17</v>
      </c>
      <c r="D19" s="26">
        <v>0.38341512756153301</v>
      </c>
      <c r="E19" s="26">
        <v>0.26437465665629006</v>
      </c>
      <c r="F19" s="26">
        <v>0.366660503844916</v>
      </c>
      <c r="G19" s="26">
        <v>0.30212219597030082</v>
      </c>
      <c r="H19" s="27">
        <v>0.32075615284974091</v>
      </c>
    </row>
    <row r="20" spans="2:8" ht="15" thickTop="1"/>
    <row r="21" spans="2:8">
      <c r="B21" s="28"/>
      <c r="C21" s="28"/>
      <c r="D21" s="28"/>
      <c r="E21" s="28"/>
      <c r="F21" s="28"/>
      <c r="G21" s="28"/>
    </row>
  </sheetData>
  <mergeCells count="6">
    <mergeCell ref="B17:B18"/>
    <mergeCell ref="B7:H7"/>
    <mergeCell ref="B10:C10"/>
    <mergeCell ref="B11:B12"/>
    <mergeCell ref="B13:B14"/>
    <mergeCell ref="B16:C1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D2CEF4-5635-40C0-8117-A7E32F5D2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4FBE42-229A-4B6C-831F-102862D70D0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3b23351c-6ed6-444c-a66b-e3c1876fb1b1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304e8da-070f-413a-89c8-6e99405170b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028292-DC34-4A42-8A83-4E34505469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2024-04-02T09:16:35Z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