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52" documentId="11_A6B7CA7527B790921B8623C08D0F1F950E2FD262" xr6:coauthVersionLast="47" xr6:coauthVersionMax="47" xr10:uidLastSave="{9B0A09BD-B68E-49F4-B927-34387EC20524}"/>
  <bookViews>
    <workbookView xWindow="38280" yWindow="-120" windowWidth="38640" windowHeight="21240" xr2:uid="{00000000-000D-0000-FFFF-FFFF00000000}"/>
  </bookViews>
  <sheets>
    <sheet name="Data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0" l="1"/>
  <c r="N14" i="10" s="1"/>
  <c r="K18" i="10"/>
  <c r="L14" i="10" s="1"/>
  <c r="N15" i="10" l="1"/>
  <c r="L12" i="10"/>
  <c r="L16" i="10"/>
  <c r="L15" i="10"/>
  <c r="N12" i="10"/>
  <c r="N16" i="10"/>
  <c r="L13" i="10"/>
  <c r="L17" i="10"/>
  <c r="N13" i="10"/>
  <c r="N17" i="10"/>
  <c r="I18" i="10"/>
  <c r="J17" i="10" s="1"/>
  <c r="G18" i="10"/>
  <c r="H16" i="10" s="1"/>
  <c r="E18" i="10"/>
  <c r="F14" i="10" s="1"/>
  <c r="C18" i="10"/>
  <c r="D12" i="10" s="1"/>
  <c r="H17" i="10" l="1"/>
  <c r="D13" i="10"/>
  <c r="D14" i="10"/>
  <c r="D15" i="10"/>
  <c r="D16" i="10"/>
  <c r="L18" i="10"/>
  <c r="N18" i="10"/>
  <c r="H12" i="10"/>
  <c r="J13" i="10"/>
  <c r="D17" i="10"/>
  <c r="H13" i="10"/>
  <c r="J14" i="10"/>
  <c r="J12" i="10"/>
  <c r="F12" i="10"/>
  <c r="H14" i="10"/>
  <c r="J15" i="10"/>
  <c r="F16" i="10"/>
  <c r="F13" i="10"/>
  <c r="H15" i="10"/>
  <c r="J16" i="10"/>
  <c r="F15" i="10"/>
  <c r="F17" i="10"/>
  <c r="D18" i="10"/>
  <c r="J18" i="10" l="1"/>
  <c r="F18" i="10"/>
  <c r="H18" i="10"/>
</calcChain>
</file>

<file path=xl/sharedStrings.xml><?xml version="1.0" encoding="utf-8"?>
<sst xmlns="http://schemas.openxmlformats.org/spreadsheetml/2006/main" count="27" uniqueCount="17">
  <si>
    <t>Source : Direction de la santé et LIH, système de surveillance de la santé périnatale</t>
  </si>
  <si>
    <t>Périmètre d'inclusion : activité opposable et non opposable, résidentes et non résidentes</t>
  </si>
  <si>
    <t>Unités : nombre d'accouchements et part des accouchements réalisés, par lieu d'accouchement</t>
  </si>
  <si>
    <t xml:space="preserve">Nbre </t>
  </si>
  <si>
    <t>%</t>
  </si>
  <si>
    <t>CHdN</t>
  </si>
  <si>
    <t>CHL</t>
  </si>
  <si>
    <t>HRS-Bohler</t>
  </si>
  <si>
    <t>CHEM</t>
  </si>
  <si>
    <t>Autre</t>
  </si>
  <si>
    <t>Domicile</t>
  </si>
  <si>
    <t>Total</t>
  </si>
  <si>
    <t>Référence : Carte sanitaire 2023</t>
  </si>
  <si>
    <t>Tableau : Evolution du nombre d'accouchements réalisés, par lieu d'accouchement, 2017-2022</t>
  </si>
  <si>
    <t>Années de référence : 2017-2022</t>
  </si>
  <si>
    <t>Remarque :</t>
  </si>
  <si>
    <t>Les données des accouchements extra-hospitaliers réalisés par les sage-femmes libérales sont
manquantes en 2021 et 2022. Les totaux des accouchements de 2021 et 2022 ne tiennent pas compte de ces accouchements extra-hospitaliers.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</si>
</sst>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* #,##0_);_(&quot;$&quot;* \(#,##0\);_(&quot;$&quot;* &quot;-&quot;_);_(@_)"/>
    <numFmt numFmtId="166" formatCode="[=0]#,##0;[&gt;=5]#,##0;&quot;&lt;5&quot;"/>
    <numFmt numFmtId="167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8"/>
      <color rgb="FFFFFFFF"/>
      <name val="HelveticaNeueLT Std"/>
      <family val="2"/>
    </font>
    <font>
      <sz val="11"/>
      <color theme="1"/>
      <name val="HelveticaNeueLT Std"/>
      <family val="2"/>
    </font>
    <font>
      <sz val="8"/>
      <name val="HelveticaNeueLT Std"/>
      <family val="2"/>
    </font>
    <font>
      <b/>
      <sz val="8"/>
      <name val="HelveticaNeueLT Std"/>
      <family val="2"/>
    </font>
    <font>
      <i/>
      <sz val="8"/>
      <color theme="1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24">
    <border>
      <left/>
      <right/>
      <top/>
      <bottom/>
      <diagonal/>
    </border>
    <border>
      <left/>
      <right/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n">
        <color theme="0"/>
      </left>
      <right/>
      <top style="thick">
        <color auto="1"/>
      </top>
      <bottom style="thin">
        <color theme="0"/>
      </bottom>
      <diagonal/>
    </border>
    <border>
      <left/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dotted">
        <color rgb="FF8497B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dotted">
        <color rgb="FF8497B0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/>
      </right>
      <top style="thick">
        <color auto="1"/>
      </top>
      <bottom/>
      <diagonal/>
    </border>
    <border>
      <left style="thick">
        <color auto="1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dotted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thin">
        <color theme="1"/>
      </right>
      <top/>
      <bottom/>
      <diagonal/>
    </border>
    <border>
      <left style="dotted">
        <color theme="1"/>
      </left>
      <right style="thin">
        <color theme="1"/>
      </right>
      <top/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ck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6" fontId="10" fillId="0" borderId="16" xfId="0" applyNumberFormat="1" applyFont="1" applyFill="1" applyBorder="1" applyAlignment="1">
      <alignment horizontal="center" vertical="center"/>
    </xf>
    <xf numFmtId="167" fontId="10" fillId="0" borderId="18" xfId="7" applyNumberFormat="1" applyFont="1" applyFill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center" vertical="center"/>
    </xf>
    <xf numFmtId="167" fontId="10" fillId="0" borderId="9" xfId="7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7" fontId="10" fillId="0" borderId="19" xfId="7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167" fontId="10" fillId="0" borderId="8" xfId="7" applyNumberFormat="1" applyFont="1" applyFill="1" applyBorder="1" applyAlignment="1">
      <alignment horizontal="center" vertical="center"/>
    </xf>
    <xf numFmtId="10" fontId="10" fillId="0" borderId="18" xfId="7" applyNumberFormat="1" applyFont="1" applyFill="1" applyBorder="1" applyAlignment="1">
      <alignment horizontal="center" vertical="center"/>
    </xf>
    <xf numFmtId="10" fontId="10" fillId="0" borderId="9" xfId="7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9" fontId="11" fillId="3" borderId="20" xfId="7" applyNumberFormat="1" applyFont="1" applyFill="1" applyBorder="1" applyAlignment="1">
      <alignment horizontal="center" vertical="center"/>
    </xf>
    <xf numFmtId="166" fontId="11" fillId="3" borderId="23" xfId="0" applyNumberFormat="1" applyFont="1" applyFill="1" applyBorder="1" applyAlignment="1">
      <alignment horizontal="center" vertical="center"/>
    </xf>
    <xf numFmtId="9" fontId="11" fillId="3" borderId="10" xfId="7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E0E0E0"/>
      <color rgb="FF009696"/>
      <color rgb="FF44546A"/>
      <color rgb="FFD5DCE4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1"/>
  <sheetViews>
    <sheetView showGridLines="0" tabSelected="1" zoomScale="177" zoomScaleNormal="177" workbookViewId="0">
      <selection activeCell="S17" sqref="S17"/>
    </sheetView>
  </sheetViews>
  <sheetFormatPr baseColWidth="10" defaultColWidth="9.140625" defaultRowHeight="14.25"/>
  <cols>
    <col min="1" max="1" width="9.140625" style="6"/>
    <col min="2" max="2" width="9.42578125" style="6" customWidth="1"/>
    <col min="3" max="3" width="5.140625" style="6" bestFit="1" customWidth="1"/>
    <col min="4" max="4" width="5.42578125" style="6" bestFit="1" customWidth="1"/>
    <col min="5" max="5" width="5.140625" style="6" bestFit="1" customWidth="1"/>
    <col min="6" max="6" width="5.42578125" style="6" bestFit="1" customWidth="1"/>
    <col min="7" max="7" width="5.140625" style="6" bestFit="1" customWidth="1"/>
    <col min="8" max="8" width="5.42578125" style="6" bestFit="1" customWidth="1"/>
    <col min="9" max="9" width="5.140625" style="6" bestFit="1" customWidth="1"/>
    <col min="10" max="10" width="5.42578125" style="6" bestFit="1" customWidth="1"/>
    <col min="11" max="11" width="5.140625" style="6" bestFit="1" customWidth="1"/>
    <col min="12" max="12" width="5.42578125" style="6" bestFit="1" customWidth="1"/>
    <col min="13" max="13" width="5.140625" style="6" bestFit="1" customWidth="1"/>
    <col min="14" max="14" width="5.42578125" style="6" bestFit="1" customWidth="1"/>
    <col min="15" max="16384" width="9.140625" style="6"/>
  </cols>
  <sheetData>
    <row r="2" spans="2:14" s="2" customFormat="1" ht="12.75">
      <c r="B2" s="1" t="s">
        <v>13</v>
      </c>
      <c r="G2" s="3"/>
      <c r="H2" s="3"/>
      <c r="I2" s="3"/>
      <c r="J2" s="3"/>
    </row>
    <row r="3" spans="2:14" s="4" customFormat="1" ht="12">
      <c r="G3" s="5"/>
      <c r="H3" s="5"/>
      <c r="I3" s="5"/>
      <c r="J3" s="5"/>
    </row>
    <row r="4" spans="2:14" s="4" customFormat="1" ht="12">
      <c r="B4" s="4" t="s">
        <v>12</v>
      </c>
      <c r="G4" s="5"/>
      <c r="H4" s="5"/>
      <c r="I4" s="5"/>
      <c r="J4" s="5"/>
    </row>
    <row r="5" spans="2:14" s="4" customFormat="1" ht="12">
      <c r="B5" s="4" t="s">
        <v>0</v>
      </c>
      <c r="G5" s="5"/>
      <c r="H5" s="5"/>
      <c r="I5" s="5"/>
      <c r="J5" s="5"/>
    </row>
    <row r="6" spans="2:14" s="4" customFormat="1" ht="12">
      <c r="B6" s="4" t="s">
        <v>14</v>
      </c>
      <c r="G6" s="5"/>
      <c r="H6" s="5"/>
      <c r="I6" s="5"/>
      <c r="J6" s="5"/>
    </row>
    <row r="7" spans="2:14" s="4" customFormat="1" ht="12">
      <c r="B7" s="4" t="s">
        <v>1</v>
      </c>
      <c r="G7" s="5"/>
      <c r="H7" s="5"/>
      <c r="I7" s="5"/>
      <c r="J7" s="5"/>
    </row>
    <row r="8" spans="2:14" s="4" customFormat="1" ht="12">
      <c r="B8" s="4" t="s">
        <v>2</v>
      </c>
      <c r="G8" s="5"/>
      <c r="H8" s="5"/>
      <c r="I8" s="5"/>
      <c r="J8" s="5"/>
    </row>
    <row r="9" spans="2:14" s="4" customFormat="1" ht="12.75" thickBot="1"/>
    <row r="10" spans="2:14" s="4" customFormat="1" ht="12.75" thickTop="1">
      <c r="B10" s="36"/>
      <c r="C10" s="34">
        <v>2017</v>
      </c>
      <c r="D10" s="34"/>
      <c r="E10" s="32">
        <v>2018</v>
      </c>
      <c r="F10" s="33"/>
      <c r="G10" s="34">
        <v>2019</v>
      </c>
      <c r="H10" s="34"/>
      <c r="I10" s="32">
        <v>2020</v>
      </c>
      <c r="J10" s="33"/>
      <c r="K10" s="32">
        <v>2021</v>
      </c>
      <c r="L10" s="33"/>
      <c r="M10" s="34">
        <v>2022</v>
      </c>
      <c r="N10" s="35"/>
    </row>
    <row r="11" spans="2:14">
      <c r="B11" s="37"/>
      <c r="C11" s="10" t="s">
        <v>3</v>
      </c>
      <c r="D11" s="7" t="s">
        <v>4</v>
      </c>
      <c r="E11" s="8" t="s">
        <v>3</v>
      </c>
      <c r="F11" s="9" t="s">
        <v>4</v>
      </c>
      <c r="G11" s="10" t="s">
        <v>3</v>
      </c>
      <c r="H11" s="7" t="s">
        <v>4</v>
      </c>
      <c r="I11" s="8" t="s">
        <v>3</v>
      </c>
      <c r="J11" s="9" t="s">
        <v>4</v>
      </c>
      <c r="K11" s="8" t="s">
        <v>3</v>
      </c>
      <c r="L11" s="9" t="s">
        <v>4</v>
      </c>
      <c r="M11" s="10" t="s">
        <v>3</v>
      </c>
      <c r="N11" s="11" t="s">
        <v>4</v>
      </c>
    </row>
    <row r="12" spans="2:14">
      <c r="B12" s="12" t="s">
        <v>5</v>
      </c>
      <c r="C12" s="15">
        <v>741</v>
      </c>
      <c r="D12" s="16">
        <f t="shared" ref="D12:D17" si="0">C12/C$18</f>
        <v>0.10743801652892562</v>
      </c>
      <c r="E12" s="15">
        <v>824</v>
      </c>
      <c r="F12" s="16">
        <f t="shared" ref="F12:F17" si="1">E12/E$18</f>
        <v>0.11644997173544375</v>
      </c>
      <c r="G12" s="15">
        <v>770</v>
      </c>
      <c r="H12" s="16">
        <f t="shared" ref="H12:H17" si="2">G12/G$18</f>
        <v>0.10832864378165448</v>
      </c>
      <c r="I12" s="15">
        <v>792</v>
      </c>
      <c r="J12" s="16">
        <f t="shared" ref="J12:J17" si="3">I12/I$18</f>
        <v>0.10527715007310913</v>
      </c>
      <c r="K12" s="15">
        <v>781</v>
      </c>
      <c r="L12" s="16">
        <f t="shared" ref="L12:L17" si="4">K12/K$18</f>
        <v>0.10231887855364863</v>
      </c>
      <c r="M12" s="17">
        <v>643</v>
      </c>
      <c r="N12" s="18">
        <f t="shared" ref="N12:N17" si="5">M12/M$18</f>
        <v>8.5041661155931758E-2</v>
      </c>
    </row>
    <row r="13" spans="2:14">
      <c r="B13" s="13" t="s">
        <v>6</v>
      </c>
      <c r="C13" s="19">
        <v>2658</v>
      </c>
      <c r="D13" s="20">
        <f t="shared" si="0"/>
        <v>0.3853849499782514</v>
      </c>
      <c r="E13" s="19">
        <v>2864</v>
      </c>
      <c r="F13" s="20">
        <f t="shared" si="1"/>
        <v>0.40474844544940647</v>
      </c>
      <c r="G13" s="19">
        <v>3019</v>
      </c>
      <c r="H13" s="20">
        <f t="shared" si="2"/>
        <v>0.42473269555430498</v>
      </c>
      <c r="I13" s="19">
        <v>3201</v>
      </c>
      <c r="J13" s="20">
        <f t="shared" si="3"/>
        <v>0.4254951482121494</v>
      </c>
      <c r="K13" s="19">
        <v>3306</v>
      </c>
      <c r="L13" s="20">
        <f t="shared" si="4"/>
        <v>0.43311935018996461</v>
      </c>
      <c r="M13" s="21">
        <v>3189</v>
      </c>
      <c r="N13" s="22">
        <f t="shared" si="5"/>
        <v>0.42176960719481549</v>
      </c>
    </row>
    <row r="14" spans="2:14">
      <c r="B14" s="12" t="s">
        <v>7</v>
      </c>
      <c r="C14" s="15">
        <v>2466</v>
      </c>
      <c r="D14" s="16">
        <f t="shared" si="0"/>
        <v>0.35754675946063508</v>
      </c>
      <c r="E14" s="15">
        <v>2453</v>
      </c>
      <c r="F14" s="16">
        <f t="shared" si="1"/>
        <v>0.34666478236291692</v>
      </c>
      <c r="G14" s="15">
        <v>2337</v>
      </c>
      <c r="H14" s="16">
        <f t="shared" si="2"/>
        <v>0.32878446820483964</v>
      </c>
      <c r="I14" s="15">
        <v>2538</v>
      </c>
      <c r="J14" s="16">
        <f t="shared" si="3"/>
        <v>0.33736541273428156</v>
      </c>
      <c r="K14" s="15">
        <v>2619</v>
      </c>
      <c r="L14" s="16">
        <f t="shared" si="4"/>
        <v>0.34311541988733135</v>
      </c>
      <c r="M14" s="17">
        <v>2785</v>
      </c>
      <c r="N14" s="18">
        <f t="shared" si="5"/>
        <v>0.36833752149186616</v>
      </c>
    </row>
    <row r="15" spans="2:14">
      <c r="B15" s="13" t="s">
        <v>8</v>
      </c>
      <c r="C15" s="19">
        <v>1015</v>
      </c>
      <c r="D15" s="20">
        <f t="shared" si="0"/>
        <v>0.14716543424677395</v>
      </c>
      <c r="E15" s="19">
        <v>920</v>
      </c>
      <c r="F15" s="20">
        <f t="shared" si="1"/>
        <v>0.13001695873374788</v>
      </c>
      <c r="G15" s="19">
        <v>962</v>
      </c>
      <c r="H15" s="20">
        <f t="shared" si="2"/>
        <v>0.13534046145188519</v>
      </c>
      <c r="I15" s="19">
        <v>972</v>
      </c>
      <c r="J15" s="20">
        <f t="shared" si="3"/>
        <v>0.12920377508972483</v>
      </c>
      <c r="K15" s="19">
        <v>914</v>
      </c>
      <c r="L15" s="20">
        <f t="shared" si="4"/>
        <v>0.11974322022795755</v>
      </c>
      <c r="M15" s="21">
        <v>927</v>
      </c>
      <c r="N15" s="22">
        <f t="shared" si="5"/>
        <v>0.12260283031345061</v>
      </c>
    </row>
    <row r="16" spans="2:14">
      <c r="B16" s="12" t="s">
        <v>9</v>
      </c>
      <c r="C16" s="15">
        <v>2</v>
      </c>
      <c r="D16" s="23">
        <f t="shared" si="0"/>
        <v>2.8998115122517038E-4</v>
      </c>
      <c r="E16" s="15">
        <v>2</v>
      </c>
      <c r="F16" s="23">
        <f t="shared" si="1"/>
        <v>2.8264556246466928E-4</v>
      </c>
      <c r="G16" s="15">
        <v>3</v>
      </c>
      <c r="H16" s="23">
        <f t="shared" si="2"/>
        <v>4.2205965109735509E-4</v>
      </c>
      <c r="I16" s="15">
        <v>1</v>
      </c>
      <c r="J16" s="16">
        <f t="shared" si="3"/>
        <v>1.3292569453675395E-4</v>
      </c>
      <c r="K16" s="15">
        <v>4</v>
      </c>
      <c r="L16" s="23">
        <f t="shared" si="4"/>
        <v>5.240403511070353E-4</v>
      </c>
      <c r="M16" s="17">
        <v>5</v>
      </c>
      <c r="N16" s="24">
        <f t="shared" si="5"/>
        <v>6.6128818939293742E-4</v>
      </c>
    </row>
    <row r="17" spans="2:18">
      <c r="B17" s="12" t="s">
        <v>10</v>
      </c>
      <c r="C17" s="15">
        <v>15</v>
      </c>
      <c r="D17" s="16">
        <f t="shared" si="0"/>
        <v>2.1748586341887779E-3</v>
      </c>
      <c r="E17" s="15">
        <v>13</v>
      </c>
      <c r="F17" s="16">
        <f t="shared" si="1"/>
        <v>1.8371961560203504E-3</v>
      </c>
      <c r="G17" s="15">
        <v>17</v>
      </c>
      <c r="H17" s="16">
        <f t="shared" si="2"/>
        <v>2.3916713562183453E-3</v>
      </c>
      <c r="I17" s="15">
        <v>19</v>
      </c>
      <c r="J17" s="16">
        <f t="shared" si="3"/>
        <v>2.525588196198325E-3</v>
      </c>
      <c r="K17" s="15">
        <v>9</v>
      </c>
      <c r="L17" s="16">
        <f t="shared" si="4"/>
        <v>1.1790907899908293E-3</v>
      </c>
      <c r="M17" s="17">
        <v>12</v>
      </c>
      <c r="N17" s="18">
        <f t="shared" si="5"/>
        <v>1.5870916545430499E-3</v>
      </c>
    </row>
    <row r="18" spans="2:18" ht="15" thickBot="1">
      <c r="B18" s="14" t="s">
        <v>11</v>
      </c>
      <c r="C18" s="25">
        <f>SUM(C12:C17)</f>
        <v>6897</v>
      </c>
      <c r="D18" s="26">
        <f>SUM(D12:D17)</f>
        <v>1</v>
      </c>
      <c r="E18" s="25">
        <f t="shared" ref="E18:J18" si="6">SUM(E12:E17)</f>
        <v>7076</v>
      </c>
      <c r="F18" s="26">
        <f t="shared" si="6"/>
        <v>1.0000000000000002</v>
      </c>
      <c r="G18" s="25">
        <f t="shared" si="6"/>
        <v>7108</v>
      </c>
      <c r="H18" s="26">
        <f>SUM(H12:H17)</f>
        <v>0.99999999999999989</v>
      </c>
      <c r="I18" s="25">
        <f t="shared" si="6"/>
        <v>7523</v>
      </c>
      <c r="J18" s="26">
        <f t="shared" si="6"/>
        <v>0.99999999999999989</v>
      </c>
      <c r="K18" s="25">
        <f t="shared" ref="K18" si="7">SUM(K12:K17)</f>
        <v>7633</v>
      </c>
      <c r="L18" s="26">
        <f>SUM(L12:L17)</f>
        <v>1</v>
      </c>
      <c r="M18" s="27">
        <f>SUM(M12:M17)</f>
        <v>7561</v>
      </c>
      <c r="N18" s="28">
        <f>SUM(N12:N17)</f>
        <v>1</v>
      </c>
    </row>
    <row r="19" spans="2:18" ht="15" thickTop="1"/>
    <row r="20" spans="2:18">
      <c r="B20" s="29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2:18" ht="33.75" customHeight="1">
      <c r="B21" s="30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</row>
  </sheetData>
  <mergeCells count="8">
    <mergeCell ref="B21:N21"/>
    <mergeCell ref="K10:L10"/>
    <mergeCell ref="M10:N10"/>
    <mergeCell ref="I10:J10"/>
    <mergeCell ref="B10:B11"/>
    <mergeCell ref="C10:D10"/>
    <mergeCell ref="E10:F10"/>
    <mergeCell ref="G10:H10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00C497-3629-48CC-83A4-828A68DED2A1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b304e8da-070f-413a-89c8-6e99405170b0"/>
    <ds:schemaRef ds:uri="3b23351c-6ed6-444c-a66b-e3c1876fb1b1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BAC125-52F8-47AE-AEC0-B4146E2DA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99C46-692F-48F6-97FA-CABFFEC5D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