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40" documentId="11_D9A04F36C6E4AFA5343BE6C888E2740F707C5174" xr6:coauthVersionLast="47" xr6:coauthVersionMax="47" xr10:uidLastSave="{53510F71-1BA3-4469-A55E-D9DB39E126DE}"/>
  <bookViews>
    <workbookView xWindow="38280" yWindow="-120" windowWidth="38640" windowHeight="212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3" l="1"/>
  <c r="J17" i="13"/>
  <c r="J14" i="13"/>
  <c r="J13" i="13"/>
  <c r="J12" i="13"/>
  <c r="I17" i="13"/>
  <c r="H17" i="13"/>
  <c r="E17" i="13" l="1"/>
  <c r="F17" i="13"/>
  <c r="G17" i="13" l="1"/>
  <c r="D17" i="13"/>
  <c r="C17" i="13"/>
</calcChain>
</file>

<file path=xl/sharedStrings.xml><?xml version="1.0" encoding="utf-8"?>
<sst xmlns="http://schemas.openxmlformats.org/spreadsheetml/2006/main" count="28" uniqueCount="17">
  <si>
    <t>Unités : Nombre d'unités d'oeuvre</t>
  </si>
  <si>
    <t>Etablis-
sements</t>
  </si>
  <si>
    <t>CHdN</t>
  </si>
  <si>
    <t>CHL</t>
  </si>
  <si>
    <t>CHEM</t>
  </si>
  <si>
    <t>HRS</t>
  </si>
  <si>
    <t>CHK</t>
  </si>
  <si>
    <t>ZITHA</t>
  </si>
  <si>
    <t>Total</t>
  </si>
  <si>
    <t>NA</t>
  </si>
  <si>
    <t>Périmètre d'inclusion : 
activité opposable et non opposable, résidents et non-résidents. 
Les dialyses chroniques correspondent aux dialyses conventionnelles réalisées pendant les heures d’ouverture du service de dialyse. Ne sont pas comptabilisées dans les dialyses chroniques : les dialyses faites en réanimation, en garde, dans un autre service, à domicile, les dialyses péritonéales, les dialyses limited care.</t>
  </si>
  <si>
    <t>Source : données CNS pour budgétisation / Traitement : Observatoire national de la santé</t>
  </si>
  <si>
    <t>Référence : Carte sanitaire 2023</t>
  </si>
  <si>
    <t>Tableau : Evolution du nombre de séances de dialyses réalisées dans les services de dialyse, par établissement, 2015-2021</t>
  </si>
  <si>
    <t>Années de référence : 2015-2021</t>
  </si>
  <si>
    <t>N.B : en date de rédaction de cette édition de la Carte sanitaire, les données relatives au nombre de séances de dialyses réalisées dans les services de dialyse n’étaient pas disponibles pour l’année 2022</t>
  </si>
  <si>
    <t>Evol.
2015-21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</si>
</sst>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quot;$&quot;* #,##0_);_(&quot;$&quot;* \(#,##0\);_(&quot;$&quot;* &quot;-&quot;_);_(@_)"/>
    <numFmt numFmtId="166" formatCode="&quot;[&quot;#,###&quot;]&quot;;&quot;[-&quot;#,###&quot;]&quot;"/>
    <numFmt numFmtId="167" formatCode="0.0%"/>
  </numFmts>
  <fonts count="14">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sz val="11"/>
      <name val="HelveticaNeueLT Std"/>
      <family val="2"/>
    </font>
    <font>
      <b/>
      <sz val="9"/>
      <color rgb="FFFFFFFF"/>
      <name val="HelveticaNeueLT Std"/>
      <family val="2"/>
    </font>
    <font>
      <b/>
      <sz val="9"/>
      <name val="HelveticaNeueLT Std"/>
      <family val="2"/>
    </font>
    <font>
      <i/>
      <sz val="9"/>
      <name val="HelveticaNeueLT Std"/>
      <family val="2"/>
    </font>
    <font>
      <sz val="8"/>
      <color theme="1"/>
      <name val="Calibri"/>
      <family val="2"/>
      <scheme val="minor"/>
    </font>
  </fonts>
  <fills count="4">
    <fill>
      <patternFill patternType="none"/>
    </fill>
    <fill>
      <patternFill patternType="gray125"/>
    </fill>
    <fill>
      <patternFill patternType="solid">
        <fgColor rgb="FF009696"/>
        <bgColor rgb="FF000000"/>
      </patternFill>
    </fill>
    <fill>
      <patternFill patternType="solid">
        <fgColor rgb="FFE0E0E0"/>
        <bgColor rgb="FF000000"/>
      </patternFill>
    </fill>
  </fills>
  <borders count="15">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bottom/>
      <diagonal/>
    </border>
    <border>
      <left style="thick">
        <color auto="1"/>
      </left>
      <right/>
      <top style="thin">
        <color auto="1"/>
      </top>
      <bottom style="thick">
        <color auto="1"/>
      </bottom>
      <diagonal/>
    </border>
    <border>
      <left/>
      <right/>
      <top style="thin">
        <color auto="1"/>
      </top>
      <bottom style="thick">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right style="thick">
        <color auto="1"/>
      </right>
      <top style="dotted">
        <color auto="1"/>
      </top>
      <bottom style="dotted">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31">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7" fillId="0" borderId="0" xfId="0" applyFont="1" applyFill="1"/>
    <xf numFmtId="0" fontId="9" fillId="0" borderId="0" xfId="0" applyFont="1" applyFill="1" applyAlignment="1">
      <alignment horizontal="left" vertical="center"/>
    </xf>
    <xf numFmtId="0" fontId="7" fillId="0" borderId="0" xfId="0" applyFont="1" applyAlignme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3" fontId="11" fillId="3" borderId="7" xfId="0" applyNumberFormat="1" applyFont="1" applyFill="1" applyBorder="1" applyAlignment="1">
      <alignment horizontal="center"/>
    </xf>
    <xf numFmtId="0" fontId="12" fillId="0" borderId="8"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0" fontId="13" fillId="0" borderId="0" xfId="0" applyFont="1"/>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xf>
    <xf numFmtId="167" fontId="8" fillId="3" borderId="13" xfId="7"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167" fontId="8" fillId="3" borderId="13"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167" fontId="11" fillId="3" borderId="14" xfId="0" applyNumberFormat="1" applyFont="1" applyFill="1" applyBorder="1" applyAlignment="1">
      <alignment horizontal="center"/>
    </xf>
    <xf numFmtId="0" fontId="7" fillId="0" borderId="0" xfId="0" applyFont="1" applyAlignment="1">
      <alignment horizontal="left" vertical="top" wrapText="1"/>
    </xf>
    <xf numFmtId="0" fontId="8" fillId="0" borderId="0" xfId="0" applyFont="1" applyFill="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2" xfId="4" xr:uid="{00000000-0005-0000-0000-000006000000}"/>
    <cellStyle name="Pourcentage" xfId="7" builtinId="5"/>
  </cellStyles>
  <dxfs count="0"/>
  <tableStyles count="0" defaultTableStyle="TableStyleMedium2" defaultPivotStyle="PivotStyleLight16"/>
  <colors>
    <mruColors>
      <color rgb="FFE0E0E0"/>
      <color rgb="FF009696"/>
      <color rgb="FFACB9CA"/>
      <color rgb="FFD6DCE4"/>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19"/>
  <sheetViews>
    <sheetView showGridLines="0" tabSelected="1" zoomScaleNormal="100" workbookViewId="0">
      <selection activeCell="J8" sqref="J8"/>
    </sheetView>
  </sheetViews>
  <sheetFormatPr baseColWidth="10" defaultColWidth="9.140625" defaultRowHeight="14.25"/>
  <cols>
    <col min="1" max="1" width="3.42578125" style="2" customWidth="1"/>
    <col min="2" max="2" width="12.7109375" style="2" customWidth="1"/>
    <col min="3" max="4" width="7.28515625" style="2" bestFit="1" customWidth="1"/>
    <col min="5" max="16" width="8.7109375" style="2" customWidth="1"/>
    <col min="17" max="16384" width="9.140625" style="2"/>
  </cols>
  <sheetData>
    <row r="2" spans="2:21">
      <c r="B2" s="1" t="s">
        <v>13</v>
      </c>
      <c r="N2" s="3"/>
      <c r="O2" s="3"/>
      <c r="P2" s="3"/>
    </row>
    <row r="3" spans="2:21">
      <c r="B3" s="4"/>
      <c r="G3" s="3"/>
      <c r="H3" s="3"/>
      <c r="I3" s="3"/>
      <c r="J3" s="3"/>
      <c r="K3" s="3"/>
      <c r="L3" s="3"/>
      <c r="M3" s="3"/>
      <c r="N3" s="3"/>
      <c r="O3" s="3"/>
      <c r="P3" s="3"/>
    </row>
    <row r="4" spans="2:21">
      <c r="B4" s="5" t="s">
        <v>12</v>
      </c>
      <c r="C4" s="3"/>
      <c r="D4" s="3"/>
      <c r="E4" s="3"/>
      <c r="F4" s="3"/>
      <c r="G4" s="3"/>
      <c r="H4" s="3"/>
      <c r="I4" s="3"/>
      <c r="J4" s="3"/>
      <c r="K4" s="3"/>
      <c r="L4" s="3"/>
      <c r="M4" s="3"/>
      <c r="N4" s="3"/>
      <c r="O4" s="3"/>
      <c r="P4" s="3"/>
    </row>
    <row r="5" spans="2:21" ht="13.5" customHeight="1">
      <c r="B5" s="30" t="s">
        <v>11</v>
      </c>
      <c r="C5" s="30"/>
      <c r="D5" s="30"/>
      <c r="E5" s="30"/>
      <c r="F5" s="30"/>
      <c r="G5" s="30"/>
      <c r="H5" s="30"/>
      <c r="I5" s="30"/>
      <c r="J5" s="30"/>
      <c r="K5" s="30"/>
      <c r="L5" s="30"/>
      <c r="M5" s="3"/>
      <c r="N5" s="3"/>
      <c r="O5" s="3"/>
      <c r="P5" s="3"/>
    </row>
    <row r="6" spans="2:21">
      <c r="B6" s="4" t="s">
        <v>14</v>
      </c>
    </row>
    <row r="7" spans="2:21" ht="62.1" customHeight="1">
      <c r="B7" s="29" t="s">
        <v>10</v>
      </c>
      <c r="C7" s="29"/>
      <c r="D7" s="29"/>
      <c r="E7" s="29"/>
      <c r="F7" s="29"/>
      <c r="G7" s="29"/>
      <c r="H7" s="29"/>
      <c r="I7" s="29"/>
      <c r="J7" s="29"/>
      <c r="K7" s="29"/>
      <c r="L7" s="6"/>
      <c r="M7" s="3"/>
      <c r="N7" s="3"/>
      <c r="O7" s="3"/>
      <c r="P7" s="3"/>
      <c r="Q7" s="3"/>
      <c r="R7" s="3"/>
      <c r="S7" s="3"/>
      <c r="T7" s="3"/>
      <c r="U7" s="3"/>
    </row>
    <row r="8" spans="2:21" ht="12.6" customHeight="1">
      <c r="B8" s="7" t="s">
        <v>0</v>
      </c>
    </row>
    <row r="9" spans="2:21" ht="15" thickBot="1"/>
    <row r="10" spans="2:21" ht="24.75" thickTop="1">
      <c r="B10" s="8" t="s">
        <v>1</v>
      </c>
      <c r="C10" s="9">
        <v>2015</v>
      </c>
      <c r="D10" s="9">
        <v>2016</v>
      </c>
      <c r="E10" s="9">
        <v>2017</v>
      </c>
      <c r="F10" s="9">
        <v>2018</v>
      </c>
      <c r="G10" s="9">
        <v>2019</v>
      </c>
      <c r="H10" s="9">
        <v>2020</v>
      </c>
      <c r="I10" s="9">
        <v>2021</v>
      </c>
      <c r="J10" s="10" t="s">
        <v>16</v>
      </c>
      <c r="K10" s="22"/>
    </row>
    <row r="11" spans="2:21">
      <c r="B11" s="19" t="s">
        <v>2</v>
      </c>
      <c r="C11" s="20">
        <v>10066</v>
      </c>
      <c r="D11" s="20">
        <v>10803</v>
      </c>
      <c r="E11" s="20">
        <v>10871</v>
      </c>
      <c r="F11" s="20">
        <v>10779</v>
      </c>
      <c r="G11" s="20">
        <v>11384</v>
      </c>
      <c r="H11" s="20">
        <v>12790</v>
      </c>
      <c r="I11" s="20">
        <v>13978</v>
      </c>
      <c r="J11" s="24">
        <f>(I11-C11)/C11</f>
        <v>0.38863500894098946</v>
      </c>
      <c r="K11" s="12"/>
    </row>
    <row r="12" spans="2:21">
      <c r="B12" s="17" t="s">
        <v>3</v>
      </c>
      <c r="C12" s="12">
        <v>10510</v>
      </c>
      <c r="D12" s="12">
        <v>10972</v>
      </c>
      <c r="E12" s="12">
        <v>10252</v>
      </c>
      <c r="F12" s="12">
        <v>10953</v>
      </c>
      <c r="G12" s="12">
        <v>10873</v>
      </c>
      <c r="H12" s="12">
        <v>11775</v>
      </c>
      <c r="I12" s="12">
        <v>11265</v>
      </c>
      <c r="J12" s="25">
        <f>(I12-C12)/C12</f>
        <v>7.1836346336822079E-2</v>
      </c>
      <c r="K12" s="12"/>
    </row>
    <row r="13" spans="2:21">
      <c r="B13" s="19" t="s">
        <v>4</v>
      </c>
      <c r="C13" s="20">
        <v>12014</v>
      </c>
      <c r="D13" s="20">
        <v>13734</v>
      </c>
      <c r="E13" s="20">
        <v>13727</v>
      </c>
      <c r="F13" s="20">
        <v>13570</v>
      </c>
      <c r="G13" s="20">
        <v>14175</v>
      </c>
      <c r="H13" s="20">
        <v>14779</v>
      </c>
      <c r="I13" s="20">
        <v>14201</v>
      </c>
      <c r="J13" s="26">
        <f>(I13-C13)/C13</f>
        <v>0.182037622773431</v>
      </c>
      <c r="K13" s="12"/>
    </row>
    <row r="14" spans="2:21">
      <c r="B14" s="17" t="s">
        <v>5</v>
      </c>
      <c r="C14" s="18">
        <v>23230</v>
      </c>
      <c r="D14" s="18">
        <v>24035</v>
      </c>
      <c r="E14" s="12">
        <v>23361</v>
      </c>
      <c r="F14" s="12">
        <v>23035</v>
      </c>
      <c r="G14" s="12">
        <v>22386</v>
      </c>
      <c r="H14" s="12">
        <v>24008</v>
      </c>
      <c r="I14" s="12">
        <v>22948</v>
      </c>
      <c r="J14" s="25">
        <f>(I14-C14)/C14</f>
        <v>-1.2139474817046922E-2</v>
      </c>
      <c r="K14" s="12"/>
    </row>
    <row r="15" spans="2:21">
      <c r="B15" s="15" t="s">
        <v>6</v>
      </c>
      <c r="C15" s="16">
        <v>12796</v>
      </c>
      <c r="D15" s="16">
        <v>13523</v>
      </c>
      <c r="E15" s="16" t="s">
        <v>9</v>
      </c>
      <c r="F15" s="16" t="s">
        <v>9</v>
      </c>
      <c r="G15" s="16" t="s">
        <v>9</v>
      </c>
      <c r="H15" s="16" t="s">
        <v>9</v>
      </c>
      <c r="I15" s="16" t="s">
        <v>9</v>
      </c>
      <c r="J15" s="27" t="s">
        <v>9</v>
      </c>
      <c r="K15" s="12"/>
    </row>
    <row r="16" spans="2:21">
      <c r="B16" s="11" t="s">
        <v>7</v>
      </c>
      <c r="C16" s="12">
        <v>10434</v>
      </c>
      <c r="D16" s="12">
        <v>10512</v>
      </c>
      <c r="E16" s="12" t="s">
        <v>9</v>
      </c>
      <c r="F16" s="12" t="s">
        <v>9</v>
      </c>
      <c r="G16" s="12" t="s">
        <v>9</v>
      </c>
      <c r="H16" s="12" t="s">
        <v>9</v>
      </c>
      <c r="I16" s="12" t="s">
        <v>9</v>
      </c>
      <c r="J16" s="25" t="s">
        <v>9</v>
      </c>
      <c r="K16" s="12"/>
    </row>
    <row r="17" spans="2:11" ht="15" thickBot="1">
      <c r="B17" s="13" t="s">
        <v>8</v>
      </c>
      <c r="C17" s="14">
        <f>SUM(C11+C12+C13+C15+C16)</f>
        <v>55820</v>
      </c>
      <c r="D17" s="14">
        <f>SUM(D11+D12+D13+D15+D16)</f>
        <v>59544</v>
      </c>
      <c r="E17" s="14">
        <f>SUM(E11:E14)</f>
        <v>58211</v>
      </c>
      <c r="F17" s="14">
        <f>SUM(F11:F14)</f>
        <v>58337</v>
      </c>
      <c r="G17" s="14">
        <f>SUM(G11+G12+G13+G14)</f>
        <v>58818</v>
      </c>
      <c r="H17" s="14">
        <f>SUM(H11+H12+H13+H14)</f>
        <v>63352</v>
      </c>
      <c r="I17" s="14">
        <f>SUM(I11+I12+I13+I14)</f>
        <v>62392</v>
      </c>
      <c r="J17" s="28">
        <f>(I17-C17)/C17</f>
        <v>0.11773557864564672</v>
      </c>
      <c r="K17" s="23"/>
    </row>
    <row r="18" spans="2:11" ht="15" thickTop="1">
      <c r="B18" s="21" t="s">
        <v>15</v>
      </c>
    </row>
    <row r="19" spans="2:11">
      <c r="B19" s="3"/>
    </row>
  </sheetData>
  <mergeCells count="2">
    <mergeCell ref="B7:K7"/>
    <mergeCell ref="B5:L5"/>
  </mergeCells>
  <pageMargins left="0.7" right="0.7" top="0.75" bottom="0.75" header="0.3" footer="0.3"/>
  <pageSetup paperSize="9" orientation="portrait" r:id="rId1"/>
  <ignoredErrors>
    <ignoredError sqref="E17:F17" formulaRange="1"/>
    <ignoredError sqref="J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46A887C3-4ED4-45D9-84AF-EB40C1DFF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6118C-B309-4FA5-8E30-7A718ED7377F}">
  <ds:schemaRefs>
    <ds:schemaRef ds:uri="http://schemas.microsoft.com/sharepoint/v3/contenttype/forms"/>
  </ds:schemaRefs>
</ds:datastoreItem>
</file>

<file path=customXml/itemProps3.xml><?xml version="1.0" encoding="utf-8"?>
<ds:datastoreItem xmlns:ds="http://schemas.openxmlformats.org/officeDocument/2006/customXml" ds:itemID="{77C83D83-22B5-42F0-BCC8-1ECD0874E0EB}">
  <ds:schemaRefs>
    <ds:schemaRef ds:uri="b304e8da-070f-413a-89c8-6e99405170b0"/>
    <ds:schemaRef ds:uri="http://purl.org/dc/elements/1.1/"/>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3b23351c-6ed6-444c-a66b-e3c1876fb1b1"/>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2024-04-02T14:09:20Z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