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govspace.msp.etat.lu/gs/IntraObSante/Shared Documents/CoreTasks/CarteSan/2023/4_Analyses/"/>
    </mc:Choice>
  </mc:AlternateContent>
  <xr:revisionPtr revIDLastSave="12" documentId="109_{2A85F305-2F81-411C-B7A0-9C31B190B3A6}" xr6:coauthVersionLast="47" xr6:coauthVersionMax="47" xr10:uidLastSave="{7C453AFC-D94F-4CAE-9E86-23E0B3ABE8B4}"/>
  <bookViews>
    <workbookView xWindow="38280" yWindow="-120" windowWidth="38640" windowHeight="21240" xr2:uid="{00000000-000D-0000-FFFF-FFFF00000000}"/>
  </bookViews>
  <sheets>
    <sheet name="Da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9" i="1" l="1"/>
  <c r="I18" i="1" s="1"/>
  <c r="H19" i="1"/>
  <c r="H14" i="1" s="1"/>
  <c r="H16" i="1" l="1"/>
  <c r="H12" i="1"/>
  <c r="I12" i="1"/>
  <c r="I14" i="1"/>
  <c r="I16" i="1"/>
  <c r="H18" i="1"/>
  <c r="G19" i="1"/>
  <c r="G14" i="1" s="1"/>
  <c r="F19" i="1"/>
  <c r="F14" i="1" s="1"/>
  <c r="E19" i="1"/>
  <c r="D19" i="1"/>
  <c r="D16" i="1" s="1"/>
  <c r="D14" i="1" l="1"/>
  <c r="D18" i="1"/>
  <c r="D12" i="1"/>
  <c r="D20" i="1" s="1"/>
  <c r="H20" i="1"/>
  <c r="I20" i="1"/>
  <c r="E18" i="1"/>
  <c r="E16" i="1"/>
  <c r="E12" i="1"/>
  <c r="F16" i="1"/>
  <c r="F12" i="1"/>
  <c r="G18" i="1"/>
  <c r="G16" i="1"/>
  <c r="G12" i="1"/>
  <c r="F18" i="1"/>
  <c r="E14" i="1"/>
  <c r="G20" i="1" l="1"/>
  <c r="F20" i="1"/>
  <c r="E20" i="1"/>
</calcChain>
</file>

<file path=xl/sharedStrings.xml><?xml version="1.0" encoding="utf-8"?>
<sst xmlns="http://schemas.openxmlformats.org/spreadsheetml/2006/main" count="23" uniqueCount="15">
  <si>
    <t>Source : données CNS / Traitement : Observatoire national de la santé</t>
  </si>
  <si>
    <t>Unités : Nombre d'autorisations de prise en charge</t>
  </si>
  <si>
    <t>Allemagne</t>
  </si>
  <si>
    <t>Belgique</t>
  </si>
  <si>
    <t>France</t>
  </si>
  <si>
    <t>Autres</t>
  </si>
  <si>
    <t>TOTAL</t>
  </si>
  <si>
    <t>Périmètre d'inclusion : assurés CNS, résidents, patients concernés par une autorisation de prise en charge pour traitement stationnaire à l'étranger</t>
  </si>
  <si>
    <t>Pays de destination</t>
  </si>
  <si>
    <t>Indicateurs</t>
  </si>
  <si>
    <t>Nbre</t>
  </si>
  <si>
    <t>% du total</t>
  </si>
  <si>
    <t>Référence : Carte sanitaire 2023</t>
  </si>
  <si>
    <t>Années de référence : 2017-2022</t>
  </si>
  <si>
    <t>Tableau : Evolution du nombre de patients concernés par une autorisation de prise en charge pour traitement stationnaire à l'étranger, par pays de destination, 2017-2022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</si>
</sst>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>
    <font>
      <sz val="11"/>
      <color theme="1"/>
      <name val="Calibri"/>
      <family val="2"/>
      <scheme val="minor"/>
    </font>
    <font>
      <sz val="11"/>
      <color theme="1"/>
      <name val="HelveticaNeueLT Std"/>
      <family val="2"/>
    </font>
    <font>
      <b/>
      <sz val="10"/>
      <color theme="1"/>
      <name val="HelveticaNeueLT Std"/>
      <family val="2"/>
    </font>
    <font>
      <sz val="9"/>
      <color theme="1"/>
      <name val="HelveticaNeueLT Std"/>
      <family val="2"/>
    </font>
    <font>
      <sz val="9"/>
      <name val="HelveticaNeueLT Std"/>
      <family val="2"/>
    </font>
    <font>
      <b/>
      <sz val="9"/>
      <color theme="0"/>
      <name val="HelveticaNeueLT Std"/>
      <family val="2"/>
    </font>
    <font>
      <sz val="10"/>
      <name val="HelveticaNeueLT Std"/>
      <family val="2"/>
    </font>
    <font>
      <i/>
      <sz val="10"/>
      <name val="HelveticaNeueLT Std"/>
      <family val="2"/>
    </font>
    <font>
      <b/>
      <sz val="9"/>
      <name val="HelveticaNeueLT Std"/>
      <family val="2"/>
    </font>
    <font>
      <b/>
      <i/>
      <sz val="9"/>
      <name val="HelveticaNeueLT Std"/>
      <family val="2"/>
    </font>
  </fonts>
  <fills count="4">
    <fill>
      <patternFill patternType="none"/>
    </fill>
    <fill>
      <patternFill patternType="gray125"/>
    </fill>
    <fill>
      <patternFill patternType="solid">
        <fgColor rgb="FF009696"/>
        <bgColor indexed="64"/>
      </patternFill>
    </fill>
    <fill>
      <patternFill patternType="solid">
        <fgColor rgb="FFE0E0E0"/>
        <bgColor indexed="64"/>
      </patternFill>
    </fill>
  </fills>
  <borders count="9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wrapText="1"/>
    </xf>
    <xf numFmtId="0" fontId="7" fillId="0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7" fillId="3" borderId="0" xfId="0" applyFont="1" applyFill="1" applyBorder="1"/>
    <xf numFmtId="0" fontId="9" fillId="0" borderId="0" xfId="0" applyFont="1" applyBorder="1"/>
    <xf numFmtId="0" fontId="6" fillId="0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6" fillId="3" borderId="1" xfId="0" applyFont="1" applyFill="1" applyBorder="1"/>
    <xf numFmtId="0" fontId="8" fillId="0" borderId="1" xfId="0" applyFont="1" applyBorder="1"/>
    <xf numFmtId="0" fontId="8" fillId="0" borderId="3" xfId="0" applyFont="1" applyBorder="1"/>
    <xf numFmtId="0" fontId="9" fillId="0" borderId="4" xfId="0" applyFont="1" applyBorder="1"/>
    <xf numFmtId="0" fontId="5" fillId="2" borderId="6" xfId="0" applyFont="1" applyFill="1" applyBorder="1"/>
    <xf numFmtId="0" fontId="5" fillId="2" borderId="7" xfId="0" applyFont="1" applyFill="1" applyBorder="1"/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 horizontal="center"/>
    </xf>
    <xf numFmtId="3" fontId="4" fillId="3" borderId="2" xfId="0" applyNumberFormat="1" applyFont="1" applyFill="1" applyBorder="1" applyAlignment="1">
      <alignment horizontal="center"/>
    </xf>
    <xf numFmtId="164" fontId="4" fillId="3" borderId="0" xfId="0" applyNumberFormat="1" applyFont="1" applyFill="1" applyBorder="1" applyAlignment="1">
      <alignment horizontal="center"/>
    </xf>
    <xf numFmtId="164" fontId="4" fillId="3" borderId="2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8" fillId="0" borderId="5" xfId="0" applyNumberFormat="1" applyFont="1" applyBorder="1" applyAlignment="1">
      <alignment horizontal="center"/>
    </xf>
    <xf numFmtId="0" fontId="3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0E0E0"/>
      <color rgb="FF00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5"/>
  <sheetViews>
    <sheetView showGridLines="0" tabSelected="1" zoomScale="160" zoomScaleNormal="160" workbookViewId="0">
      <selection activeCell="H7" sqref="H7"/>
    </sheetView>
  </sheetViews>
  <sheetFormatPr baseColWidth="10" defaultColWidth="9.140625" defaultRowHeight="15"/>
  <cols>
    <col min="1" max="1" width="6.5703125" customWidth="1"/>
    <col min="2" max="2" width="17" customWidth="1"/>
    <col min="3" max="3" width="10.140625" bestFit="1" customWidth="1"/>
  </cols>
  <sheetData>
    <row r="1" spans="1:18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>
      <c r="A2" s="1"/>
      <c r="B2" s="2" t="s">
        <v>14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>
      <c r="A4" s="1"/>
      <c r="B4" s="3" t="s">
        <v>12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>
      <c r="A5" s="1"/>
      <c r="B5" s="4" t="s">
        <v>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>
      <c r="A6" s="1"/>
      <c r="B6" s="3" t="s">
        <v>13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27" customHeight="1">
      <c r="A7" s="1"/>
      <c r="B7" s="33" t="s">
        <v>7</v>
      </c>
      <c r="C7" s="33"/>
      <c r="D7" s="33"/>
      <c r="E7" s="33"/>
      <c r="F7" s="33"/>
      <c r="G7" s="33"/>
      <c r="H7" s="5"/>
      <c r="I7" s="5"/>
      <c r="J7" s="1"/>
      <c r="K7" s="1"/>
      <c r="L7" s="1"/>
      <c r="M7" s="1"/>
      <c r="N7" s="1"/>
      <c r="O7" s="1"/>
      <c r="P7" s="1"/>
      <c r="Q7" s="1"/>
      <c r="R7" s="1"/>
    </row>
    <row r="8" spans="1:18">
      <c r="A8" s="1"/>
      <c r="B8" s="3" t="s">
        <v>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5.75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5.75" thickTop="1">
      <c r="A10" s="1"/>
      <c r="B10" s="16" t="s">
        <v>8</v>
      </c>
      <c r="C10" s="17" t="s">
        <v>9</v>
      </c>
      <c r="D10" s="18">
        <v>2017</v>
      </c>
      <c r="E10" s="18">
        <v>2018</v>
      </c>
      <c r="F10" s="18">
        <v>2019</v>
      </c>
      <c r="G10" s="18">
        <v>2020</v>
      </c>
      <c r="H10" s="18">
        <v>2021</v>
      </c>
      <c r="I10" s="19">
        <v>2022</v>
      </c>
      <c r="J10" s="1"/>
      <c r="K10" s="1"/>
      <c r="L10" s="1"/>
      <c r="M10" s="1"/>
      <c r="N10" s="1"/>
      <c r="O10" s="1"/>
      <c r="P10" s="1"/>
      <c r="Q10" s="1"/>
      <c r="R10" s="1"/>
    </row>
    <row r="11" spans="1:18">
      <c r="A11" s="1"/>
      <c r="B11" s="10" t="s">
        <v>2</v>
      </c>
      <c r="C11" s="6" t="s">
        <v>10</v>
      </c>
      <c r="D11" s="20">
        <v>2690</v>
      </c>
      <c r="E11" s="20">
        <v>2681</v>
      </c>
      <c r="F11" s="20">
        <v>2486</v>
      </c>
      <c r="G11" s="20">
        <v>1664</v>
      </c>
      <c r="H11" s="20">
        <v>1259</v>
      </c>
      <c r="I11" s="21">
        <v>1240</v>
      </c>
      <c r="J11" s="1"/>
      <c r="K11" s="1"/>
      <c r="L11" s="1"/>
      <c r="M11" s="1"/>
      <c r="N11" s="1"/>
      <c r="O11" s="1"/>
      <c r="P11" s="1"/>
      <c r="Q11" s="1"/>
      <c r="R11" s="1"/>
    </row>
    <row r="12" spans="1:18">
      <c r="A12" s="1"/>
      <c r="B12" s="10"/>
      <c r="C12" s="6" t="s">
        <v>11</v>
      </c>
      <c r="D12" s="22">
        <f t="shared" ref="D12" si="0">D11/D19</f>
        <v>0.64991543851171785</v>
      </c>
      <c r="E12" s="22">
        <f>E11/E19</f>
        <v>0.63008225616921265</v>
      </c>
      <c r="F12" s="22">
        <f>F11/F19</f>
        <v>0.61428218433407467</v>
      </c>
      <c r="G12" s="22">
        <f>G11/G19</f>
        <v>0.57697642163661578</v>
      </c>
      <c r="H12" s="22">
        <f>H11/H19</f>
        <v>0.5714934180662733</v>
      </c>
      <c r="I12" s="23">
        <f>I11/I19</f>
        <v>0.58079625292740045</v>
      </c>
      <c r="J12" s="1"/>
      <c r="K12" s="1"/>
      <c r="L12" s="1"/>
      <c r="M12" s="1"/>
      <c r="N12" s="1"/>
      <c r="O12" s="1"/>
      <c r="P12" s="1"/>
      <c r="Q12" s="1"/>
      <c r="R12" s="1"/>
    </row>
    <row r="13" spans="1:18">
      <c r="A13" s="1"/>
      <c r="B13" s="11" t="s">
        <v>3</v>
      </c>
      <c r="C13" s="7" t="s">
        <v>10</v>
      </c>
      <c r="D13" s="24">
        <v>865</v>
      </c>
      <c r="E13" s="24">
        <v>943</v>
      </c>
      <c r="F13" s="24">
        <v>944</v>
      </c>
      <c r="G13" s="24">
        <v>719</v>
      </c>
      <c r="H13" s="24">
        <v>468</v>
      </c>
      <c r="I13" s="25">
        <v>497</v>
      </c>
      <c r="J13" s="1"/>
      <c r="K13" s="1"/>
      <c r="L13" s="1"/>
      <c r="M13" s="1"/>
      <c r="N13" s="1"/>
      <c r="O13" s="1"/>
      <c r="P13" s="1"/>
      <c r="Q13" s="1"/>
      <c r="R13" s="1"/>
    </row>
    <row r="14" spans="1:18">
      <c r="A14" s="1"/>
      <c r="B14" s="11"/>
      <c r="C14" s="7" t="s">
        <v>11</v>
      </c>
      <c r="D14" s="26">
        <f t="shared" ref="D14:G14" si="1">D13/D19</f>
        <v>0.20898767818313602</v>
      </c>
      <c r="E14" s="26">
        <f t="shared" si="1"/>
        <v>0.22162162162162163</v>
      </c>
      <c r="F14" s="26">
        <f t="shared" si="1"/>
        <v>0.23325920434890041</v>
      </c>
      <c r="G14" s="26">
        <f t="shared" si="1"/>
        <v>0.24930651872399445</v>
      </c>
      <c r="H14" s="26">
        <f t="shared" ref="H14:I14" si="2">H13/H19</f>
        <v>0.212437585111212</v>
      </c>
      <c r="I14" s="27">
        <f t="shared" si="2"/>
        <v>0.23278688524590163</v>
      </c>
      <c r="J14" s="1"/>
      <c r="K14" s="1"/>
      <c r="L14" s="1"/>
      <c r="M14" s="1"/>
      <c r="N14" s="1"/>
      <c r="O14" s="1"/>
      <c r="P14" s="1"/>
      <c r="Q14" s="1"/>
      <c r="R14" s="1"/>
    </row>
    <row r="15" spans="1:18">
      <c r="A15" s="1"/>
      <c r="B15" s="10" t="s">
        <v>4</v>
      </c>
      <c r="C15" s="6" t="s">
        <v>10</v>
      </c>
      <c r="D15" s="20">
        <v>431</v>
      </c>
      <c r="E15" s="20">
        <v>428</v>
      </c>
      <c r="F15" s="20">
        <v>422</v>
      </c>
      <c r="G15" s="20">
        <v>278</v>
      </c>
      <c r="H15" s="20">
        <v>258</v>
      </c>
      <c r="I15" s="21">
        <v>181</v>
      </c>
      <c r="J15" s="1"/>
      <c r="K15" s="1"/>
      <c r="L15" s="1"/>
      <c r="M15" s="1"/>
      <c r="N15" s="1"/>
      <c r="O15" s="1"/>
      <c r="P15" s="1"/>
      <c r="Q15" s="1"/>
      <c r="R15" s="1"/>
    </row>
    <row r="16" spans="1:18">
      <c r="A16" s="1"/>
      <c r="B16" s="10"/>
      <c r="C16" s="6" t="s">
        <v>11</v>
      </c>
      <c r="D16" s="22">
        <f t="shared" ref="D16" si="3">D15/D19</f>
        <v>0.10413143271321575</v>
      </c>
      <c r="E16" s="22">
        <f>E15/E19</f>
        <v>0.10058754406580493</v>
      </c>
      <c r="F16" s="22">
        <f>F15/F19</f>
        <v>0.10427477143563134</v>
      </c>
      <c r="G16" s="22">
        <f>G15/G19</f>
        <v>9.639389736477115E-2</v>
      </c>
      <c r="H16" s="22">
        <f>H15/H19</f>
        <v>0.1171130276895143</v>
      </c>
      <c r="I16" s="23">
        <f>I15/I19</f>
        <v>8.4777517564402813E-2</v>
      </c>
      <c r="J16" s="1"/>
      <c r="K16" s="1"/>
      <c r="L16" s="1"/>
      <c r="M16" s="1"/>
      <c r="N16" s="1"/>
      <c r="O16" s="1"/>
      <c r="P16" s="1"/>
      <c r="Q16" s="1"/>
      <c r="R16" s="1"/>
    </row>
    <row r="17" spans="1:18">
      <c r="A17" s="1"/>
      <c r="B17" s="12" t="s">
        <v>5</v>
      </c>
      <c r="C17" s="8" t="s">
        <v>10</v>
      </c>
      <c r="D17" s="28">
        <v>153</v>
      </c>
      <c r="E17" s="28">
        <v>203</v>
      </c>
      <c r="F17" s="28">
        <v>195</v>
      </c>
      <c r="G17" s="24">
        <v>223</v>
      </c>
      <c r="H17" s="28">
        <v>218</v>
      </c>
      <c r="I17" s="25">
        <v>217</v>
      </c>
      <c r="J17" s="1"/>
      <c r="K17" s="1"/>
      <c r="L17" s="1"/>
      <c r="M17" s="1"/>
      <c r="N17" s="1"/>
      <c r="O17" s="1"/>
      <c r="P17" s="1"/>
      <c r="Q17" s="1"/>
      <c r="R17" s="1"/>
    </row>
    <row r="18" spans="1:18">
      <c r="A18" s="1"/>
      <c r="B18" s="12"/>
      <c r="C18" s="8" t="s">
        <v>11</v>
      </c>
      <c r="D18" s="26">
        <f t="shared" ref="D18:F18" si="4">D17/D19</f>
        <v>3.6965450591930418E-2</v>
      </c>
      <c r="E18" s="26">
        <f>E17/E19</f>
        <v>4.7708578143360755E-2</v>
      </c>
      <c r="F18" s="26">
        <f t="shared" si="4"/>
        <v>4.8183839881393624E-2</v>
      </c>
      <c r="G18" s="26">
        <f>G17/G19</f>
        <v>7.7323162274618579E-2</v>
      </c>
      <c r="H18" s="26">
        <f t="shared" ref="H18" si="5">H17/H19</f>
        <v>9.8955969133000449E-2</v>
      </c>
      <c r="I18" s="27">
        <f>I17/I19</f>
        <v>0.10163934426229508</v>
      </c>
      <c r="J18" s="1"/>
      <c r="K18" s="1"/>
      <c r="L18" s="1"/>
      <c r="M18" s="1"/>
      <c r="N18" s="1"/>
      <c r="O18" s="1"/>
      <c r="P18" s="1"/>
      <c r="Q18" s="1"/>
      <c r="R18" s="1"/>
    </row>
    <row r="19" spans="1:18">
      <c r="A19" s="1"/>
      <c r="B19" s="13" t="s">
        <v>6</v>
      </c>
      <c r="C19" s="9" t="s">
        <v>10</v>
      </c>
      <c r="D19" s="29">
        <f t="shared" ref="D19:G20" si="6">SUM(D11+D13+D15+D17)</f>
        <v>4139</v>
      </c>
      <c r="E19" s="29">
        <f t="shared" si="6"/>
        <v>4255</v>
      </c>
      <c r="F19" s="29">
        <f t="shared" si="6"/>
        <v>4047</v>
      </c>
      <c r="G19" s="29">
        <f t="shared" si="6"/>
        <v>2884</v>
      </c>
      <c r="H19" s="29">
        <f t="shared" ref="H19:I19" si="7">SUM(H11+H13+H15+H17)</f>
        <v>2203</v>
      </c>
      <c r="I19" s="30">
        <f t="shared" si="7"/>
        <v>2135</v>
      </c>
      <c r="J19" s="1"/>
      <c r="K19" s="1"/>
      <c r="L19" s="1"/>
      <c r="M19" s="1"/>
      <c r="N19" s="1"/>
      <c r="O19" s="1"/>
      <c r="P19" s="1"/>
      <c r="Q19" s="1"/>
      <c r="R19" s="1"/>
    </row>
    <row r="20" spans="1:18" ht="15.75" thickBot="1">
      <c r="A20" s="1"/>
      <c r="B20" s="14"/>
      <c r="C20" s="15" t="s">
        <v>11</v>
      </c>
      <c r="D20" s="31">
        <f t="shared" si="6"/>
        <v>1</v>
      </c>
      <c r="E20" s="31">
        <f t="shared" si="6"/>
        <v>1</v>
      </c>
      <c r="F20" s="31">
        <f t="shared" si="6"/>
        <v>1</v>
      </c>
      <c r="G20" s="31">
        <f t="shared" si="6"/>
        <v>0.99999999999999989</v>
      </c>
      <c r="H20" s="31">
        <f t="shared" ref="H20:I20" si="8">SUM(H12+H14+H16+H18)</f>
        <v>1</v>
      </c>
      <c r="I20" s="32">
        <f t="shared" si="8"/>
        <v>0.99999999999999989</v>
      </c>
      <c r="J20" s="1"/>
      <c r="K20" s="1"/>
      <c r="L20" s="1"/>
      <c r="M20" s="1"/>
      <c r="N20" s="1"/>
      <c r="O20" s="1"/>
      <c r="P20" s="1"/>
      <c r="Q20" s="1"/>
      <c r="R20" s="1"/>
    </row>
    <row r="21" spans="1:18" ht="15.75" thickTop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</sheetData>
  <mergeCells count="1">
    <mergeCell ref="B7:G7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FA7689CA00D34CBE0E3B0581C89510" ma:contentTypeVersion="11" ma:contentTypeDescription="Create a new document." ma:contentTypeScope="" ma:versionID="c7a06c90767e0be880d989cd493e4f1c">
  <xsd:schema xmlns:xsd="http://www.w3.org/2001/XMLSchema" xmlns:xs="http://www.w3.org/2001/XMLSchema" xmlns:p="http://schemas.microsoft.com/office/2006/metadata/properties" xmlns:ns3="http://schemas.microsoft.com/sharepoint/v4" xmlns:ns4="3b23351c-6ed6-444c-a66b-e3c1876fb1b1" xmlns:ns5="b304e8da-070f-413a-89c8-6e99405170b0" targetNamespace="http://schemas.microsoft.com/office/2006/metadata/properties" ma:root="true" ma:fieldsID="b0023de144a6d371b704d83baddb3f3f" ns3:_="" ns4:_="" ns5:_="">
    <xsd:import namespace="http://schemas.microsoft.com/sharepoint/v4"/>
    <xsd:import namespace="3b23351c-6ed6-444c-a66b-e3c1876fb1b1"/>
    <xsd:import namespace="b304e8da-070f-413a-89c8-6e99405170b0"/>
    <xsd:element name="properties">
      <xsd:complexType>
        <xsd:sequence>
          <xsd:element name="documentManagement">
            <xsd:complexType>
              <xsd:all>
                <xsd:element ref="ns3:IconOverlay" minOccurs="0"/>
                <xsd:element ref="ns4:TaxCatchAll" minOccurs="0"/>
                <xsd:element ref="ns5:Project" minOccurs="0"/>
                <xsd:element ref="ns4:SharedWithUsers" minOccurs="0"/>
                <xsd:element ref="ns4:SharedWithDetails" minOccurs="0"/>
                <xsd:element ref="ns5:ea7d71db231c47ef8db8e227888663a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9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23351c-6ed6-444c-a66b-e3c1876fb1b1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4DBD47FE-BCE6-4E5C-A5DF-BDBBBD034268}" ma:internalName="TaxCatchAll" ma:showField="CatchAllData" ma:web="{30f8f09e-5b6f-4eed-856b-2e4741d64ddc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04e8da-070f-413a-89c8-6e99405170b0" elementFormDefault="qualified">
    <xsd:import namespace="http://schemas.microsoft.com/office/2006/documentManagement/types"/>
    <xsd:import namespace="http://schemas.microsoft.com/office/infopath/2007/PartnerControls"/>
    <xsd:element name="Project" ma:index="11" nillable="true" ma:displayName="Project" ma:indexed="true" ma:list="{ee754a97-7ca9-41c1-973a-491d3ec5ced1}" ma:internalName="Project" ma:showField="Title">
      <xsd:simpleType>
        <xsd:restriction base="dms:Lookup"/>
      </xsd:simpleType>
    </xsd:element>
    <xsd:element name="ea7d71db231c47ef8db8e227888663a2" ma:index="15" nillable="true" ma:taxonomy="true" ma:internalName="ea7d71db231c47ef8db8e227888663a2" ma:taxonomyFieldName="Keywords" ma:displayName="Keywords" ma:default="" ma:fieldId="{ea7d71db-231c-47ef-8db8-e227888663a2}" ma:sspId="82e829d6-0aa8-4a01-b555-cbb545a96552" ma:termSetId="e3f80cf6-900c-45df-9c18-19c287afc071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b23351c-6ed6-444c-a66b-e3c1876fb1b1"/>
    <IconOverlay xmlns="http://schemas.microsoft.com/sharepoint/v4" xsi:nil="true"/>
    <Project xmlns="b304e8da-070f-413a-89c8-6e99405170b0" xsi:nil="true"/>
    <ea7d71db231c47ef8db8e227888663a2 xmlns="b304e8da-070f-413a-89c8-6e99405170b0">
      <Terms xmlns="http://schemas.microsoft.com/office/infopath/2007/PartnerControls"/>
    </ea7d71db231c47ef8db8e227888663a2>
  </documentManagement>
</p:properties>
</file>

<file path=customXml/itemProps1.xml><?xml version="1.0" encoding="utf-8"?>
<ds:datastoreItem xmlns:ds="http://schemas.openxmlformats.org/officeDocument/2006/customXml" ds:itemID="{E517EA26-85EC-4293-B55D-0F172686FE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4"/>
    <ds:schemaRef ds:uri="3b23351c-6ed6-444c-a66b-e3c1876fb1b1"/>
    <ds:schemaRef ds:uri="b304e8da-070f-413a-89c8-6e99405170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2B6795F-C1E8-4424-99BC-85FDB13BC6E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6EC57B3-FA3F-4302-A504-21C79CCAA3D4}">
  <ds:schemaRefs>
    <ds:schemaRef ds:uri="http://purl.org/dc/dcmitype/"/>
    <ds:schemaRef ds:uri="http://schemas.microsoft.com/sharepoint/v4"/>
    <ds:schemaRef ds:uri="http://purl.org/dc/terms/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b304e8da-070f-413a-89c8-6e99405170b0"/>
    <ds:schemaRef ds:uri="3b23351c-6ed6-444c-a66b-e3c1876fb1b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Data</vt:lpstr>
    </vt:vector>
  </TitlesOfParts>
  <Company>CTIE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Anne-Charlotte LORCY</dc:creator>
  <cp:lastModifiedBy>Charles Pierre</cp:lastModifiedBy>
  <dcterms:created xsi:type="dcterms:W3CDTF">2022-02-28T15:47:36Z</dcterms:created>
  <dcterms:modified xsi:type="dcterms:W3CDTF">2024-04-02T13:12:31Z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0x010100C4FA7689CA00D34CBE0E3B0581C89510</vt:lpwstr>
  </property>
</Properties>
</file>