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2" documentId="11_65C848140AEE7ECD92B38E8C74316DEA9A77EF99" xr6:coauthVersionLast="47" xr6:coauthVersionMax="47" xr10:uidLastSave="{B98F97CF-C40E-407B-9C9B-413A1BDA2202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3" l="1"/>
  <c r="F34" i="13" s="1"/>
  <c r="C37" i="13"/>
  <c r="D36" i="13" s="1"/>
  <c r="D35" i="13" l="1"/>
  <c r="D33" i="13"/>
  <c r="F35" i="13"/>
  <c r="D34" i="13"/>
  <c r="D32" i="13"/>
  <c r="F32" i="13"/>
  <c r="F36" i="13"/>
  <c r="F33" i="13"/>
  <c r="F37" i="13" l="1"/>
  <c r="D37" i="13"/>
</calcChain>
</file>

<file path=xl/sharedStrings.xml><?xml version="1.0" encoding="utf-8"?>
<sst xmlns="http://schemas.openxmlformats.org/spreadsheetml/2006/main" count="20" uniqueCount="17">
  <si>
    <t>Source : données IGSS / Traitement : Observatoire national de la santé</t>
  </si>
  <si>
    <t>Unités : Nombre de séjours</t>
  </si>
  <si>
    <t>TOTAL</t>
  </si>
  <si>
    <t>Périmètre d'inclusion : activité opposable, résidents et non-résidents, centres hospitaliers, hors activité de rééducation, présence à minuit et hospitalisation de jour (ESMJ+PSA)</t>
  </si>
  <si>
    <t>Résidents</t>
  </si>
  <si>
    <t>Non-résidents</t>
  </si>
  <si>
    <t>Nbre séjours</t>
  </si>
  <si>
    <t>%</t>
  </si>
  <si>
    <t xml:space="preserve">Nbre séjours </t>
  </si>
  <si>
    <t>0-14</t>
  </si>
  <si>
    <t>15-24</t>
  </si>
  <si>
    <t>25-44</t>
  </si>
  <si>
    <t>45-64</t>
  </si>
  <si>
    <t>65+</t>
  </si>
  <si>
    <t>Figure : Répartition des séjours selon l'âge et le critère de résidence, 2021</t>
  </si>
  <si>
    <t>Référence : Carte sanitaire 2023</t>
  </si>
  <si>
    <t>Année de référence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</si>
</sst>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&quot;$&quot;* #,##0_);_(&quot;$&quot;* \(#,##0\);_(&quot;$&quot;* &quot;-&quot;_);_(@_)"/>
    <numFmt numFmtId="166" formatCode="0.0%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 style="medium">
        <color theme="4" tint="0.39997558519241921"/>
      </right>
      <top style="medium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/>
      <top/>
      <bottom/>
      <diagonal/>
    </border>
    <border>
      <left/>
      <right style="medium">
        <color theme="4" tint="0.39997558519241921"/>
      </right>
      <top/>
      <bottom/>
      <diagonal/>
    </border>
    <border>
      <left style="medium">
        <color theme="4" tint="0.39997558519241921"/>
      </left>
      <right/>
      <top/>
      <bottom style="thin">
        <color theme="4" tint="0.39997558519241921"/>
      </bottom>
      <diagonal/>
    </border>
    <border>
      <left/>
      <right style="medium">
        <color theme="4" tint="0.39997558519241921"/>
      </right>
      <top/>
      <bottom style="thin">
        <color theme="4" tint="0.39997558519241921"/>
      </bottom>
      <diagonal/>
    </border>
    <border>
      <left style="medium">
        <color theme="4" tint="0.39997558519241921"/>
      </left>
      <right/>
      <top/>
      <bottom style="medium">
        <color theme="4" tint="0.39997558519241921"/>
      </bottom>
      <diagonal/>
    </border>
    <border>
      <left/>
      <right style="medium">
        <color theme="4" tint="0.39997558519241921"/>
      </right>
      <top/>
      <bottom style="medium">
        <color theme="4" tint="0.3999755851924192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 wrapText="1"/>
    </xf>
    <xf numFmtId="0" fontId="6" fillId="0" borderId="0" xfId="0" applyFont="1" applyFill="1"/>
    <xf numFmtId="0" fontId="6" fillId="0" borderId="0" xfId="0" applyFont="1" applyBorder="1"/>
    <xf numFmtId="166" fontId="6" fillId="0" borderId="0" xfId="0" applyNumberFormat="1" applyFont="1" applyBorder="1"/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 applyBorder="1" applyAlignment="1">
      <alignment horizontal="center"/>
    </xf>
    <xf numFmtId="166" fontId="6" fillId="0" borderId="0" xfId="7" applyNumberFormat="1" applyFont="1" applyBorder="1" applyAlignment="1">
      <alignment horizontal="center"/>
    </xf>
    <xf numFmtId="166" fontId="6" fillId="0" borderId="10" xfId="7" applyNumberFormat="1" applyFont="1" applyBorder="1" applyAlignment="1">
      <alignment horizontal="center"/>
    </xf>
    <xf numFmtId="0" fontId="6" fillId="0" borderId="11" xfId="0" applyFont="1" applyBorder="1"/>
    <xf numFmtId="0" fontId="6" fillId="0" borderId="2" xfId="0" applyFont="1" applyBorder="1" applyAlignment="1">
      <alignment horizontal="center"/>
    </xf>
    <xf numFmtId="166" fontId="6" fillId="0" borderId="2" xfId="7" applyNumberFormat="1" applyFont="1" applyBorder="1" applyAlignment="1">
      <alignment horizontal="center"/>
    </xf>
    <xf numFmtId="166" fontId="6" fillId="0" borderId="12" xfId="7" applyNumberFormat="1" applyFont="1" applyBorder="1" applyAlignment="1">
      <alignment horizontal="center"/>
    </xf>
    <xf numFmtId="0" fontId="6" fillId="0" borderId="13" xfId="0" applyFont="1" applyBorder="1"/>
    <xf numFmtId="0" fontId="6" fillId="0" borderId="1" xfId="0" applyFont="1" applyBorder="1" applyAlignment="1">
      <alignment horizontal="center"/>
    </xf>
    <xf numFmtId="166" fontId="6" fillId="0" borderId="1" xfId="7" applyNumberFormat="1" applyFont="1" applyBorder="1" applyAlignment="1">
      <alignment horizontal="center"/>
    </xf>
    <xf numFmtId="166" fontId="6" fillId="0" borderId="14" xfId="7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969696"/>
      <color rgb="FFFFAD00"/>
      <color rgb="FF8FC1C2"/>
      <color rgb="FFFFD100"/>
      <color rgb="FFB2B4B2"/>
      <color rgb="FF62C1C2"/>
      <color rgb="FFBFBFBF"/>
      <color rgb="FFC00000"/>
      <color rgb="FF0070C0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fr-FR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Répartition</a:t>
            </a:r>
            <a:r>
              <a:rPr lang="fr-FR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 des séjours selon l'âge et le critère de résidence, 2021</a:t>
            </a:r>
            <a:endParaRPr lang="fr-FR" sz="900" b="1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</c:rich>
      </c:tx>
      <c:layout>
        <c:manualLayout>
          <c:xMode val="edge"/>
          <c:yMode val="edge"/>
          <c:x val="0.19978699569770275"/>
          <c:y val="2.5594149908592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Data!$B$32</c:f>
              <c:strCache>
                <c:ptCount val="1"/>
                <c:pt idx="0">
                  <c:v>0-14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>
              <a:solidFill>
                <a:srgbClr val="1F497D">
                  <a:lumMod val="60000"/>
                  <a:lumOff val="40000"/>
                </a:srgbClr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(Data!$D$30,Data!$F$30)</c:f>
              <c:strCache>
                <c:ptCount val="2"/>
                <c:pt idx="0">
                  <c:v>Résidents</c:v>
                </c:pt>
                <c:pt idx="1">
                  <c:v>Non-résidents</c:v>
                </c:pt>
              </c:strCache>
            </c:strRef>
          </c:cat>
          <c:val>
            <c:numRef>
              <c:f>(Data!$D$32,Data!$F$32)</c:f>
              <c:numCache>
                <c:formatCode>0.0%</c:formatCode>
                <c:ptCount val="2"/>
                <c:pt idx="0">
                  <c:v>5.2889231689464654E-2</c:v>
                </c:pt>
                <c:pt idx="1">
                  <c:v>7.3938506588579797E-2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D-4058-921A-F710A9DD1B34}"/>
            </c:ext>
          </c:extLst>
        </c:ser>
        <c:ser>
          <c:idx val="1"/>
          <c:order val="1"/>
          <c:tx>
            <c:strRef>
              <c:f>Data!$B$33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solidFill>
                <a:srgbClr val="F79646">
                  <a:lumMod val="75000"/>
                </a:srgbClr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(Data!$D$30,Data!$F$30)</c:f>
              <c:strCache>
                <c:ptCount val="2"/>
                <c:pt idx="0">
                  <c:v>Résidents</c:v>
                </c:pt>
                <c:pt idx="1">
                  <c:v>Non-résidents</c:v>
                </c:pt>
              </c:strCache>
            </c:strRef>
          </c:cat>
          <c:val>
            <c:numRef>
              <c:f>(Data!$D$33,Data!$F$33)</c:f>
              <c:numCache>
                <c:formatCode>0.0%</c:formatCode>
                <c:ptCount val="2"/>
                <c:pt idx="0">
                  <c:v>4.9213744903902158E-2</c:v>
                </c:pt>
                <c:pt idx="1">
                  <c:v>5.197657393850659E-2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4D-4058-921A-F710A9DD1B34}"/>
            </c:ext>
          </c:extLst>
        </c:ser>
        <c:ser>
          <c:idx val="2"/>
          <c:order val="2"/>
          <c:tx>
            <c:strRef>
              <c:f>Data!$B$34</c:f>
              <c:strCache>
                <c:ptCount val="1"/>
                <c:pt idx="0">
                  <c:v>25-44</c:v>
                </c:pt>
              </c:strCache>
            </c:strRef>
          </c:tx>
          <c:spPr>
            <a:solidFill>
              <a:srgbClr val="969696"/>
            </a:solidFill>
            <a:ln>
              <a:solidFill>
                <a:srgbClr val="969696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(Data!$D$30,Data!$F$30)</c:f>
              <c:strCache>
                <c:ptCount val="2"/>
                <c:pt idx="0">
                  <c:v>Résidents</c:v>
                </c:pt>
                <c:pt idx="1">
                  <c:v>Non-résidents</c:v>
                </c:pt>
              </c:strCache>
            </c:strRef>
          </c:cat>
          <c:val>
            <c:numRef>
              <c:f>(Data!$D$34,Data!$F$34)</c:f>
              <c:numCache>
                <c:formatCode>0.0%</c:formatCode>
                <c:ptCount val="2"/>
                <c:pt idx="0">
                  <c:v>0.23174455760361409</c:v>
                </c:pt>
                <c:pt idx="1">
                  <c:v>0.37579306979014154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4D-4058-921A-F710A9DD1B34}"/>
            </c:ext>
          </c:extLst>
        </c:ser>
        <c:ser>
          <c:idx val="3"/>
          <c:order val="3"/>
          <c:tx>
            <c:strRef>
              <c:f>Data!$B$35</c:f>
              <c:strCache>
                <c:ptCount val="1"/>
                <c:pt idx="0">
                  <c:v>45-64</c:v>
                </c:pt>
              </c:strCache>
            </c:strRef>
          </c:tx>
          <c:spPr>
            <a:solidFill>
              <a:srgbClr val="FFAD00"/>
            </a:solidFill>
            <a:ln>
              <a:solidFill>
                <a:srgbClr val="FFAD0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(Data!$D$30,Data!$F$30)</c:f>
              <c:strCache>
                <c:ptCount val="2"/>
                <c:pt idx="0">
                  <c:v>Résidents</c:v>
                </c:pt>
                <c:pt idx="1">
                  <c:v>Non-résidents</c:v>
                </c:pt>
              </c:strCache>
            </c:strRef>
          </c:cat>
          <c:val>
            <c:numRef>
              <c:f>(Data!$D$35,Data!$F$35)</c:f>
              <c:numCache>
                <c:formatCode>0.0%</c:formatCode>
                <c:ptCount val="2"/>
                <c:pt idx="0">
                  <c:v>0.31757150277825874</c:v>
                </c:pt>
                <c:pt idx="1">
                  <c:v>0.37880266796811451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4D-4058-921A-F710A9DD1B34}"/>
            </c:ext>
          </c:extLst>
        </c:ser>
        <c:ser>
          <c:idx val="4"/>
          <c:order val="4"/>
          <c:tx>
            <c:strRef>
              <c:f>Data!$B$36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HelveticaNeueLT Std" panose="020B0604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(Data!$D$30,Data!$F$30)</c:f>
              <c:strCache>
                <c:ptCount val="2"/>
                <c:pt idx="0">
                  <c:v>Résidents</c:v>
                </c:pt>
                <c:pt idx="1">
                  <c:v>Non-résidents</c:v>
                </c:pt>
              </c:strCache>
            </c:strRef>
          </c:cat>
          <c:val>
            <c:numRef>
              <c:f>(Data!$D$36,Data!$F$36)</c:f>
              <c:numCache>
                <c:formatCode>0.0%</c:formatCode>
                <c:ptCount val="2"/>
                <c:pt idx="0">
                  <c:v>0.34858096302476033</c:v>
                </c:pt>
                <c:pt idx="1">
                  <c:v>0.11948918171465756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4D-4058-921A-F710A9DD1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4992008"/>
        <c:axId val="554993320"/>
      </c:barChart>
      <c:catAx>
        <c:axId val="55499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554993320"/>
        <c:crosses val="autoZero"/>
        <c:auto val="1"/>
        <c:lblAlgn val="ctr"/>
        <c:lblOffset val="100"/>
        <c:noMultiLvlLbl val="0"/>
      </c:catAx>
      <c:valAx>
        <c:axId val="5549933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fr-FR"/>
          </a:p>
        </c:txPr>
        <c:crossAx val="55499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6</xdr:col>
      <xdr:colOff>438151</xdr:colOff>
      <xdr:row>28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37"/>
  <sheetViews>
    <sheetView showGridLines="0" tabSelected="1" zoomScaleNormal="100" workbookViewId="0">
      <selection activeCell="I12" sqref="I12"/>
    </sheetView>
  </sheetViews>
  <sheetFormatPr baseColWidth="10" defaultColWidth="9.28515625" defaultRowHeight="14.25"/>
  <cols>
    <col min="1" max="1" width="9.28515625" style="2"/>
    <col min="2" max="2" width="13.5703125" style="2" customWidth="1"/>
    <col min="3" max="3" width="12.42578125" style="2" customWidth="1"/>
    <col min="4" max="4" width="9.42578125" style="2" customWidth="1"/>
    <col min="5" max="5" width="12.42578125" style="2" customWidth="1"/>
    <col min="6" max="6" width="13.140625" style="2" customWidth="1"/>
    <col min="7" max="7" width="9.42578125" style="2" customWidth="1"/>
    <col min="8" max="8" width="10.140625" style="2" customWidth="1"/>
    <col min="9" max="9" width="9.42578125" style="2" customWidth="1"/>
    <col min="10" max="10" width="10" style="2" customWidth="1"/>
    <col min="11" max="11" width="9.28515625" style="2"/>
    <col min="12" max="12" width="13.5703125" style="2" customWidth="1"/>
    <col min="13" max="16384" width="9.28515625" style="2"/>
  </cols>
  <sheetData>
    <row r="2" spans="2:17">
      <c r="B2" s="1" t="s">
        <v>14</v>
      </c>
    </row>
    <row r="3" spans="2:17">
      <c r="B3" s="3"/>
    </row>
    <row r="4" spans="2:17">
      <c r="B4" s="3" t="s">
        <v>15</v>
      </c>
    </row>
    <row r="5" spans="2:17">
      <c r="B5" s="4" t="s">
        <v>0</v>
      </c>
    </row>
    <row r="6" spans="2:17">
      <c r="B6" s="3" t="s">
        <v>16</v>
      </c>
    </row>
    <row r="7" spans="2:17" ht="26.45" customHeight="1">
      <c r="B7" s="27" t="s">
        <v>3</v>
      </c>
      <c r="C7" s="27"/>
      <c r="D7" s="27"/>
      <c r="E7" s="27"/>
      <c r="F7" s="27"/>
      <c r="G7" s="27"/>
      <c r="H7" s="27"/>
      <c r="I7" s="5"/>
      <c r="J7" s="5"/>
    </row>
    <row r="8" spans="2:17">
      <c r="B8" s="3" t="s">
        <v>1</v>
      </c>
    </row>
    <row r="9" spans="2:17">
      <c r="B9" s="3"/>
      <c r="N9" s="6"/>
      <c r="O9" s="6"/>
      <c r="P9" s="6"/>
      <c r="Q9" s="6"/>
    </row>
    <row r="17" spans="2:21">
      <c r="L17" s="7"/>
      <c r="M17" s="7"/>
      <c r="N17" s="8"/>
      <c r="O17" s="7"/>
      <c r="P17" s="8"/>
      <c r="Q17" s="7"/>
      <c r="R17" s="8"/>
      <c r="S17" s="7"/>
      <c r="T17" s="8"/>
      <c r="U17" s="7"/>
    </row>
    <row r="18" spans="2:21">
      <c r="L18" s="7"/>
      <c r="M18" s="7"/>
      <c r="N18" s="8"/>
      <c r="O18" s="7"/>
      <c r="P18" s="8"/>
      <c r="Q18" s="7"/>
      <c r="R18" s="8"/>
      <c r="S18" s="7"/>
      <c r="T18" s="8"/>
      <c r="U18" s="7"/>
    </row>
    <row r="19" spans="2:21">
      <c r="L19" s="7"/>
      <c r="M19" s="7"/>
      <c r="N19" s="8"/>
      <c r="O19" s="7"/>
      <c r="P19" s="8"/>
      <c r="Q19" s="7"/>
      <c r="R19" s="8"/>
      <c r="S19" s="7"/>
      <c r="T19" s="8"/>
      <c r="U19" s="7"/>
    </row>
    <row r="20" spans="2:21">
      <c r="L20" s="7"/>
      <c r="M20" s="7"/>
      <c r="N20" s="8"/>
      <c r="O20" s="7"/>
      <c r="P20" s="8"/>
      <c r="Q20" s="7"/>
      <c r="R20" s="8"/>
      <c r="S20" s="7"/>
      <c r="T20" s="8"/>
      <c r="U20" s="7"/>
    </row>
    <row r="21" spans="2:21">
      <c r="L21" s="7"/>
      <c r="M21" s="7"/>
      <c r="N21" s="8"/>
      <c r="O21" s="7"/>
      <c r="P21" s="8"/>
      <c r="Q21" s="7"/>
      <c r="R21" s="8"/>
      <c r="S21" s="7"/>
      <c r="T21" s="8"/>
      <c r="U21" s="7"/>
    </row>
    <row r="22" spans="2:21">
      <c r="L22" s="7"/>
      <c r="M22" s="7"/>
      <c r="N22" s="8"/>
      <c r="O22" s="7"/>
      <c r="P22" s="8"/>
      <c r="Q22" s="7"/>
      <c r="R22" s="8"/>
      <c r="S22" s="7"/>
      <c r="T22" s="8"/>
      <c r="U22" s="7"/>
    </row>
    <row r="23" spans="2:21">
      <c r="L23" s="7"/>
      <c r="M23" s="7"/>
      <c r="N23" s="8"/>
      <c r="O23" s="7"/>
      <c r="P23" s="8"/>
      <c r="Q23" s="7"/>
      <c r="R23" s="8"/>
      <c r="S23" s="7"/>
      <c r="T23" s="8"/>
      <c r="U23" s="7"/>
    </row>
    <row r="29" spans="2:21" ht="15" thickBot="1"/>
    <row r="30" spans="2:21">
      <c r="B30" s="9"/>
      <c r="C30" s="10" t="s">
        <v>4</v>
      </c>
      <c r="D30" s="10" t="s">
        <v>4</v>
      </c>
      <c r="E30" s="10" t="s">
        <v>5</v>
      </c>
      <c r="F30" s="11" t="s">
        <v>5</v>
      </c>
    </row>
    <row r="31" spans="2:21">
      <c r="B31" s="12"/>
      <c r="C31" s="13" t="s">
        <v>6</v>
      </c>
      <c r="D31" s="13" t="s">
        <v>7</v>
      </c>
      <c r="E31" s="13" t="s">
        <v>8</v>
      </c>
      <c r="F31" s="14" t="s">
        <v>7</v>
      </c>
    </row>
    <row r="32" spans="2:21">
      <c r="B32" s="15" t="s">
        <v>9</v>
      </c>
      <c r="C32" s="16">
        <v>6720</v>
      </c>
      <c r="D32" s="17">
        <f>C32/C37</f>
        <v>5.2889231689464654E-2</v>
      </c>
      <c r="E32" s="16">
        <v>909</v>
      </c>
      <c r="F32" s="18">
        <f>E32/E37</f>
        <v>7.3938506588579797E-2</v>
      </c>
    </row>
    <row r="33" spans="2:6">
      <c r="B33" s="15" t="s">
        <v>10</v>
      </c>
      <c r="C33" s="16">
        <v>6253</v>
      </c>
      <c r="D33" s="17">
        <f>C33/C37</f>
        <v>4.9213744903902158E-2</v>
      </c>
      <c r="E33" s="16">
        <v>639</v>
      </c>
      <c r="F33" s="18">
        <f>E33/E37</f>
        <v>5.197657393850659E-2</v>
      </c>
    </row>
    <row r="34" spans="2:6">
      <c r="B34" s="15" t="s">
        <v>11</v>
      </c>
      <c r="C34" s="16">
        <v>29445</v>
      </c>
      <c r="D34" s="17">
        <f>C34/C37</f>
        <v>0.23174455760361409</v>
      </c>
      <c r="E34" s="16">
        <v>4620</v>
      </c>
      <c r="F34" s="18">
        <f>E34/E37</f>
        <v>0.37579306979014154</v>
      </c>
    </row>
    <row r="35" spans="2:6">
      <c r="B35" s="15" t="s">
        <v>12</v>
      </c>
      <c r="C35" s="16">
        <v>40350</v>
      </c>
      <c r="D35" s="17">
        <f>C35/C37</f>
        <v>0.31757150277825874</v>
      </c>
      <c r="E35" s="16">
        <v>4657</v>
      </c>
      <c r="F35" s="18">
        <f>E35/E37</f>
        <v>0.37880266796811451</v>
      </c>
    </row>
    <row r="36" spans="2:6">
      <c r="B36" s="19" t="s">
        <v>13</v>
      </c>
      <c r="C36" s="20">
        <v>44290</v>
      </c>
      <c r="D36" s="21">
        <f>C36/C37</f>
        <v>0.34858096302476033</v>
      </c>
      <c r="E36" s="20">
        <v>1469</v>
      </c>
      <c r="F36" s="22">
        <f>E36/E37</f>
        <v>0.11948918171465756</v>
      </c>
    </row>
    <row r="37" spans="2:6" ht="15" thickBot="1">
      <c r="B37" s="23" t="s">
        <v>2</v>
      </c>
      <c r="C37" s="24">
        <f>SUM(C32:C36)</f>
        <v>127058</v>
      </c>
      <c r="D37" s="25">
        <f>SUM(D32:D36)</f>
        <v>1</v>
      </c>
      <c r="E37" s="24">
        <f>SUM(E32:E36)</f>
        <v>12294</v>
      </c>
      <c r="F37" s="26">
        <f>SUM(F32:F36)</f>
        <v>1</v>
      </c>
    </row>
  </sheetData>
  <mergeCells count="1">
    <mergeCell ref="B7:H7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11E2A5-FFFB-4827-892D-EA54727D0D0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3b23351c-6ed6-444c-a66b-e3c1876fb1b1"/>
    <ds:schemaRef ds:uri="http://schemas.microsoft.com/sharepoint/v4"/>
    <ds:schemaRef ds:uri="http://purl.org/dc/terms/"/>
    <ds:schemaRef ds:uri="http://schemas.microsoft.com/office/infopath/2007/PartnerControls"/>
    <ds:schemaRef ds:uri="http://schemas.microsoft.com/office/2006/documentManagement/types"/>
    <ds:schemaRef ds:uri="b304e8da-070f-413a-89c8-6e99405170b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AC41FD0-39F7-4010-B836-81CA89E896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DD2044-81ED-4ADF-95DF-67684DD613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2024-04-04T12:34:17Z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