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20" documentId="11_41CD07631CDE637E78796EB40A64FA47697C06CD" xr6:coauthVersionLast="47" xr6:coauthVersionMax="47" xr10:uidLastSave="{ED1782FD-A737-4A24-974C-75A5529D0F1B}"/>
  <bookViews>
    <workbookView xWindow="-12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3" l="1"/>
  <c r="C52" i="13"/>
  <c r="C48" i="13"/>
  <c r="C51" i="13"/>
  <c r="C50" i="13"/>
  <c r="C49" i="13"/>
  <c r="C47" i="13"/>
  <c r="C46" i="13"/>
  <c r="C45" i="13"/>
</calcChain>
</file>

<file path=xl/sharedStrings.xml><?xml version="1.0" encoding="utf-8"?>
<sst xmlns="http://schemas.openxmlformats.org/spreadsheetml/2006/main" count="17" uniqueCount="17">
  <si>
    <t>âge</t>
  </si>
  <si>
    <t>95+</t>
  </si>
  <si>
    <t>90-94</t>
  </si>
  <si>
    <t>85-89</t>
  </si>
  <si>
    <t>80-84</t>
  </si>
  <si>
    <t>75-79</t>
  </si>
  <si>
    <t>70-74</t>
  </si>
  <si>
    <t>65-69</t>
  </si>
  <si>
    <t>&lt; 65</t>
  </si>
  <si>
    <t>Total</t>
  </si>
  <si>
    <t>Unités : journées de rééducation gériatrique</t>
  </si>
  <si>
    <t>Nbre de journées</t>
  </si>
  <si>
    <t xml:space="preserve">Périmètre d'inclusion : activité opposable, résidents et non-résidents,
HIS et services de rééducation des centres hospitaliers </t>
  </si>
  <si>
    <t>Référence : Carte sanitaire 2023</t>
  </si>
  <si>
    <t>Figure : Répartition des journées de rééducation gériatrique selon l'âge, au GDL, 2021</t>
  </si>
  <si>
    <t>Source : données IGSS (sauf HIS : établissement)  / Traitement : Observatoire national de la santé</t>
  </si>
  <si>
    <t>Année de référence 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</si>
</sst>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1"/>
      <color rgb="FFFFFFFF"/>
      <name val="HelveticaNeueLT Std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95B3D7"/>
      </left>
      <right/>
      <top/>
      <bottom style="thin">
        <color rgb="FF95B3D7"/>
      </bottom>
      <diagonal/>
    </border>
    <border>
      <left/>
      <right style="thin">
        <color rgb="FF95B3D7"/>
      </right>
      <top/>
      <bottom style="thin">
        <color rgb="FF95B3D7"/>
      </bottom>
      <diagonal/>
    </border>
    <border>
      <left style="thin">
        <color rgb="FF95B3D7"/>
      </left>
      <right/>
      <top style="thin">
        <color rgb="FF95B3D7"/>
      </top>
      <bottom/>
      <diagonal/>
    </border>
    <border>
      <left/>
      <right style="thin">
        <color rgb="FF95B3D7"/>
      </right>
      <top style="thin">
        <color rgb="FF95B3D7"/>
      </top>
      <bottom/>
      <diagonal/>
    </border>
    <border>
      <left style="thin">
        <color rgb="FF95B3D7"/>
      </left>
      <right/>
      <top/>
      <bottom/>
      <diagonal/>
    </border>
    <border>
      <left/>
      <right style="thin">
        <color rgb="FF95B3D7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Fill="1" applyBorder="1"/>
    <xf numFmtId="0" fontId="8" fillId="0" borderId="0" xfId="0" applyFont="1" applyFill="1" applyBorder="1"/>
    <xf numFmtId="0" fontId="5" fillId="0" borderId="3" xfId="0" applyFont="1" applyBorder="1"/>
    <xf numFmtId="0" fontId="5" fillId="0" borderId="4" xfId="0" applyFont="1" applyFill="1" applyBorder="1"/>
    <xf numFmtId="0" fontId="5" fillId="0" borderId="5" xfId="0" applyFont="1" applyBorder="1"/>
    <xf numFmtId="0" fontId="5" fillId="0" borderId="6" xfId="0" applyFont="1" applyFill="1" applyBorder="1"/>
    <xf numFmtId="0" fontId="5" fillId="0" borderId="6" xfId="0" applyFont="1" applyBorder="1"/>
    <xf numFmtId="0" fontId="5" fillId="0" borderId="1" xfId="0" applyFont="1" applyBorder="1"/>
    <xf numFmtId="0" fontId="5" fillId="0" borderId="2" xfId="0" applyFont="1" applyBorder="1"/>
    <xf numFmtId="0" fontId="7" fillId="0" borderId="0" xfId="0" applyFont="1" applyAlignment="1">
      <alignment horizontal="left" vertical="top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545859"/>
      <color rgb="FFE0E0E0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latin typeface="HelveticaNeueLT Std" panose="020B0604020202020204" pitchFamily="34" charset="0"/>
              </a:defRPr>
            </a:pPr>
            <a:r>
              <a:rPr lang="fr-LU" sz="900" strike="noStrike" baseline="0">
                <a:latin typeface="HelveticaNeueLT Std" panose="020B0604020202020204" pitchFamily="34" charset="0"/>
              </a:rPr>
              <a:t>Répartition des journées de rééducation gériatrique selon l'âge, au GDL, 2021</a:t>
            </a:r>
          </a:p>
        </c:rich>
      </c:tx>
      <c:layout>
        <c:manualLayout>
          <c:xMode val="edge"/>
          <c:yMode val="edge"/>
          <c:x val="0.1268450818647669"/>
          <c:y val="1.3268897637795275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45859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>
                    <a:latin typeface="HelveticaNeueLT Std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Data!$B$44:$B$51</c:f>
              <c:strCache>
                <c:ptCount val="8"/>
                <c:pt idx="0">
                  <c:v>&lt; 65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80-84</c:v>
                </c:pt>
                <c:pt idx="5">
                  <c:v>85-89</c:v>
                </c:pt>
                <c:pt idx="6">
                  <c:v>90-94</c:v>
                </c:pt>
                <c:pt idx="7">
                  <c:v>95+</c:v>
                </c:pt>
              </c:strCache>
            </c:strRef>
          </c:cat>
          <c:val>
            <c:numRef>
              <c:f>Data!$C$44:$C$51</c:f>
              <c:numCache>
                <c:formatCode>General</c:formatCode>
                <c:ptCount val="8"/>
                <c:pt idx="0">
                  <c:v>3143</c:v>
                </c:pt>
                <c:pt idx="1">
                  <c:v>3465</c:v>
                </c:pt>
                <c:pt idx="2">
                  <c:v>6731</c:v>
                </c:pt>
                <c:pt idx="3">
                  <c:v>10097</c:v>
                </c:pt>
                <c:pt idx="4">
                  <c:v>13291</c:v>
                </c:pt>
                <c:pt idx="5">
                  <c:v>9891</c:v>
                </c:pt>
                <c:pt idx="6">
                  <c:v>5756</c:v>
                </c:pt>
                <c:pt idx="7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5-494D-907A-6995DAC0B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39808"/>
        <c:axId val="126853888"/>
      </c:barChart>
      <c:catAx>
        <c:axId val="126839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fr-FR"/>
          </a:p>
        </c:txPr>
        <c:crossAx val="126853888"/>
        <c:crosses val="autoZero"/>
        <c:auto val="1"/>
        <c:lblAlgn val="ctr"/>
        <c:lblOffset val="100"/>
        <c:noMultiLvlLbl val="0"/>
      </c:catAx>
      <c:valAx>
        <c:axId val="126853888"/>
        <c:scaling>
          <c:orientation val="minMax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fr-FR"/>
          </a:p>
        </c:txPr>
        <c:crossAx val="126839808"/>
        <c:crosses val="autoZero"/>
        <c:crossBetween val="between"/>
      </c:valAx>
    </c:plotArea>
    <c:plotVisOnly val="1"/>
    <c:dispBlanksAs val="gap"/>
    <c:showDLblsOverMax val="0"/>
  </c:chart>
  <c:spPr>
    <a:solidFill>
      <a:srgbClr val="E0E0E0"/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8</xdr:row>
      <xdr:rowOff>101600</xdr:rowOff>
    </xdr:from>
    <xdr:to>
      <xdr:col>6</xdr:col>
      <xdr:colOff>380999</xdr:colOff>
      <xdr:row>36</xdr:row>
      <xdr:rowOff>44450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showGridLines="0" tabSelected="1" zoomScale="70" zoomScaleNormal="70" workbookViewId="0">
      <selection activeCell="M15" sqref="M15"/>
    </sheetView>
  </sheetViews>
  <sheetFormatPr baseColWidth="10" defaultColWidth="9.28515625" defaultRowHeight="14.25"/>
  <cols>
    <col min="1" max="1" width="9.28515625" style="2"/>
    <col min="2" max="2" width="13.42578125" style="2" customWidth="1"/>
    <col min="3" max="3" width="8.28515625" style="2" customWidth="1"/>
    <col min="4" max="8" width="8.7109375" style="2" customWidth="1"/>
    <col min="9" max="16384" width="9.28515625" style="2"/>
  </cols>
  <sheetData>
    <row r="2" spans="2:8">
      <c r="B2" s="1" t="s">
        <v>14</v>
      </c>
    </row>
    <row r="3" spans="2:8">
      <c r="B3" s="3"/>
    </row>
    <row r="4" spans="2:8">
      <c r="B4" s="3" t="s">
        <v>13</v>
      </c>
    </row>
    <row r="5" spans="2:8">
      <c r="B5" s="4" t="s">
        <v>15</v>
      </c>
    </row>
    <row r="6" spans="2:8">
      <c r="B6" s="3" t="s">
        <v>16</v>
      </c>
    </row>
    <row r="7" spans="2:8" ht="27.95" customHeight="1">
      <c r="B7" s="14" t="s">
        <v>12</v>
      </c>
      <c r="C7" s="14"/>
      <c r="D7" s="14"/>
      <c r="E7" s="14"/>
      <c r="F7" s="14"/>
      <c r="G7" s="14"/>
    </row>
    <row r="8" spans="2:8">
      <c r="B8" s="4" t="s">
        <v>10</v>
      </c>
    </row>
    <row r="10" spans="2:8">
      <c r="B10" s="5"/>
      <c r="C10" s="5"/>
      <c r="D10" s="5"/>
      <c r="E10" s="5"/>
      <c r="F10" s="5"/>
      <c r="G10" s="5"/>
      <c r="H10" s="5"/>
    </row>
    <row r="11" spans="2:8">
      <c r="B11" s="5"/>
      <c r="C11" s="5"/>
      <c r="D11" s="5"/>
      <c r="E11" s="5"/>
      <c r="F11" s="5"/>
      <c r="G11" s="5"/>
      <c r="H11" s="5"/>
    </row>
    <row r="12" spans="2:8">
      <c r="B12" s="5"/>
      <c r="C12" s="5"/>
      <c r="D12" s="5"/>
      <c r="E12" s="5"/>
      <c r="F12" s="5"/>
      <c r="G12" s="5"/>
      <c r="H12" s="5"/>
    </row>
    <row r="13" spans="2:8">
      <c r="B13" s="5"/>
      <c r="C13" s="5"/>
      <c r="D13" s="5"/>
      <c r="E13" s="5"/>
      <c r="F13" s="5"/>
      <c r="G13" s="5"/>
      <c r="H13" s="5"/>
    </row>
    <row r="14" spans="2:8">
      <c r="B14" s="5"/>
      <c r="C14" s="5"/>
      <c r="F14" s="5"/>
      <c r="G14" s="5"/>
      <c r="H14" s="5"/>
    </row>
    <row r="15" spans="2:8" ht="15">
      <c r="B15" s="6"/>
      <c r="C15" s="6"/>
      <c r="F15" s="5"/>
      <c r="G15" s="5"/>
      <c r="H15" s="5"/>
    </row>
    <row r="16" spans="2:8">
      <c r="B16" s="5"/>
      <c r="C16" s="5"/>
      <c r="F16" s="5"/>
      <c r="G16" s="5"/>
      <c r="H16" s="5"/>
    </row>
    <row r="17" spans="2:10">
      <c r="B17" s="5"/>
      <c r="C17" s="5"/>
      <c r="F17" s="5"/>
      <c r="G17" s="5"/>
      <c r="H17" s="5"/>
    </row>
    <row r="18" spans="2:10">
      <c r="B18" s="5"/>
      <c r="C18" s="5"/>
      <c r="F18" s="5"/>
      <c r="G18" s="5"/>
      <c r="H18" s="5"/>
    </row>
    <row r="19" spans="2:10">
      <c r="B19" s="5"/>
      <c r="C19" s="5"/>
      <c r="F19" s="5"/>
      <c r="G19" s="5"/>
      <c r="H19" s="5"/>
    </row>
    <row r="20" spans="2:10">
      <c r="B20" s="5"/>
      <c r="C20" s="5"/>
      <c r="F20" s="5"/>
      <c r="G20" s="5"/>
      <c r="H20" s="5"/>
    </row>
    <row r="21" spans="2:10">
      <c r="B21" s="5"/>
      <c r="C21" s="5"/>
      <c r="F21" s="5"/>
      <c r="G21" s="5"/>
      <c r="H21" s="5"/>
    </row>
    <row r="22" spans="2:10">
      <c r="B22" s="5"/>
      <c r="C22" s="5"/>
      <c r="F22" s="5"/>
      <c r="G22" s="5"/>
      <c r="H22" s="5"/>
    </row>
    <row r="23" spans="2:10">
      <c r="B23" s="5"/>
      <c r="C23" s="5"/>
      <c r="F23" s="5"/>
      <c r="G23" s="5"/>
      <c r="H23" s="5"/>
      <c r="J23" s="5"/>
    </row>
    <row r="24" spans="2:10">
      <c r="B24" s="5"/>
      <c r="C24" s="5"/>
      <c r="F24" s="5"/>
      <c r="G24" s="5"/>
      <c r="H24" s="5"/>
      <c r="J24" s="5"/>
    </row>
    <row r="25" spans="2:10">
      <c r="B25" s="5"/>
      <c r="C25" s="5"/>
      <c r="F25" s="5"/>
      <c r="G25" s="5"/>
      <c r="H25" s="5"/>
      <c r="J25" s="5"/>
    </row>
    <row r="26" spans="2:10">
      <c r="B26" s="5"/>
      <c r="C26" s="5"/>
      <c r="F26" s="5"/>
      <c r="G26" s="5"/>
      <c r="H26" s="5"/>
      <c r="J26" s="5"/>
    </row>
    <row r="27" spans="2:10">
      <c r="B27" s="5"/>
      <c r="C27" s="5"/>
      <c r="F27" s="5"/>
      <c r="G27" s="5"/>
      <c r="H27" s="5"/>
      <c r="J27" s="5"/>
    </row>
    <row r="28" spans="2:10">
      <c r="B28" s="5"/>
      <c r="C28" s="5"/>
      <c r="F28" s="5"/>
      <c r="G28" s="5"/>
      <c r="H28" s="5"/>
      <c r="J28" s="5"/>
    </row>
    <row r="29" spans="2:10">
      <c r="B29" s="5"/>
      <c r="C29" s="5"/>
      <c r="F29" s="5"/>
      <c r="G29" s="5"/>
      <c r="H29" s="5"/>
      <c r="J29" s="5"/>
    </row>
    <row r="30" spans="2:10">
      <c r="B30" s="5"/>
      <c r="C30" s="5"/>
      <c r="F30" s="5"/>
      <c r="G30" s="5"/>
      <c r="H30" s="5"/>
      <c r="J30" s="5"/>
    </row>
    <row r="31" spans="2:10">
      <c r="B31" s="5"/>
      <c r="C31" s="5"/>
      <c r="F31" s="5"/>
      <c r="G31" s="5"/>
      <c r="H31" s="5"/>
      <c r="J31" s="5"/>
    </row>
    <row r="32" spans="2:10">
      <c r="B32" s="5"/>
      <c r="C32" s="5"/>
      <c r="F32" s="5"/>
      <c r="G32" s="5"/>
      <c r="H32" s="5"/>
      <c r="J32" s="5"/>
    </row>
    <row r="33" spans="2:10">
      <c r="B33" s="5"/>
      <c r="C33" s="5"/>
      <c r="F33" s="5"/>
      <c r="G33" s="5"/>
      <c r="H33" s="5"/>
      <c r="J33" s="5"/>
    </row>
    <row r="34" spans="2:10">
      <c r="B34" s="5"/>
      <c r="C34" s="5"/>
      <c r="F34" s="5"/>
      <c r="G34" s="5"/>
      <c r="H34" s="5"/>
      <c r="J34" s="5"/>
    </row>
    <row r="35" spans="2:10">
      <c r="B35" s="5"/>
      <c r="C35" s="5"/>
      <c r="F35" s="5"/>
      <c r="G35" s="5"/>
      <c r="H35" s="5"/>
      <c r="J35" s="5"/>
    </row>
    <row r="36" spans="2:10">
      <c r="B36" s="5"/>
      <c r="C36" s="5"/>
      <c r="F36" s="5"/>
      <c r="G36" s="5"/>
      <c r="H36" s="5"/>
      <c r="I36" s="5"/>
      <c r="J36" s="5"/>
    </row>
    <row r="37" spans="2:10">
      <c r="B37" s="5"/>
      <c r="C37" s="5"/>
      <c r="F37" s="5"/>
      <c r="G37" s="5"/>
      <c r="H37" s="5"/>
      <c r="I37" s="5"/>
      <c r="J37" s="5"/>
    </row>
    <row r="38" spans="2:10">
      <c r="B38" s="5"/>
      <c r="C38" s="5"/>
      <c r="F38" s="5"/>
      <c r="G38" s="5"/>
      <c r="H38" s="5"/>
      <c r="I38" s="5"/>
      <c r="J38" s="5"/>
    </row>
    <row r="39" spans="2:10">
      <c r="B39" s="5"/>
      <c r="C39" s="5"/>
      <c r="F39" s="5"/>
      <c r="G39" s="5"/>
      <c r="H39" s="5"/>
      <c r="I39" s="5"/>
      <c r="J39" s="5"/>
    </row>
    <row r="42" spans="2:10">
      <c r="B42" s="7" t="s">
        <v>11</v>
      </c>
      <c r="C42" s="8"/>
    </row>
    <row r="43" spans="2:10">
      <c r="B43" s="9" t="s">
        <v>0</v>
      </c>
      <c r="C43" s="10">
        <v>2021</v>
      </c>
    </row>
    <row r="44" spans="2:10">
      <c r="B44" s="9" t="s">
        <v>8</v>
      </c>
      <c r="C44" s="11">
        <f>3143+0</f>
        <v>3143</v>
      </c>
    </row>
    <row r="45" spans="2:10">
      <c r="B45" s="9" t="s">
        <v>7</v>
      </c>
      <c r="C45" s="11">
        <f>3155+310</f>
        <v>3465</v>
      </c>
    </row>
    <row r="46" spans="2:10">
      <c r="B46" s="9" t="s">
        <v>6</v>
      </c>
      <c r="C46" s="11">
        <f>5751+980</f>
        <v>6731</v>
      </c>
    </row>
    <row r="47" spans="2:10">
      <c r="B47" s="9" t="s">
        <v>5</v>
      </c>
      <c r="C47" s="11">
        <f>8046+2051</f>
        <v>10097</v>
      </c>
    </row>
    <row r="48" spans="2:10">
      <c r="B48" s="9" t="s">
        <v>4</v>
      </c>
      <c r="C48" s="11">
        <f>10375+2916</f>
        <v>13291</v>
      </c>
    </row>
    <row r="49" spans="2:3">
      <c r="B49" s="9" t="s">
        <v>3</v>
      </c>
      <c r="C49" s="11">
        <f>7611+2280</f>
        <v>9891</v>
      </c>
    </row>
    <row r="50" spans="2:3">
      <c r="B50" s="9" t="s">
        <v>2</v>
      </c>
      <c r="C50" s="11">
        <f>4960+796</f>
        <v>5756</v>
      </c>
    </row>
    <row r="51" spans="2:3">
      <c r="B51" s="12" t="s">
        <v>1</v>
      </c>
      <c r="C51" s="13">
        <f>879+111</f>
        <v>990</v>
      </c>
    </row>
    <row r="52" spans="2:3">
      <c r="B52" s="12" t="s">
        <v>9</v>
      </c>
      <c r="C52" s="13">
        <f>SUM(C44:C51)</f>
        <v>53364</v>
      </c>
    </row>
    <row r="53" spans="2:3">
      <c r="C53" s="5"/>
    </row>
    <row r="54" spans="2:3">
      <c r="C54" s="5"/>
    </row>
  </sheetData>
  <mergeCells count="1">
    <mergeCell ref="B7:G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61B8B6-F31C-446C-8A16-A33C6D5B2F8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b304e8da-070f-413a-89c8-6e99405170b0"/>
    <ds:schemaRef ds:uri="http://schemas.microsoft.com/office/2006/metadata/properties"/>
    <ds:schemaRef ds:uri="3b23351c-6ed6-444c-a66b-e3c1876fb1b1"/>
    <ds:schemaRef ds:uri="http://purl.org/dc/terms/"/>
    <ds:schemaRef ds:uri="http://schemas.microsoft.com/sharepoint/v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9E38BB-2526-41E3-A29D-17BA46C71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C6604F-0B94-44DC-96FE-4F06E6E534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2024-04-04T12:30:06Z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