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lff\Documents\"/>
    </mc:Choice>
  </mc:AlternateContent>
  <xr:revisionPtr revIDLastSave="0" documentId="13_ncr:1_{9615F671-C924-4A3A-924A-9346A77686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levé général" sheetId="1" r:id="rId1"/>
  </sheets>
  <definedNames>
    <definedName name="_xlnm._FilterDatabase" localSheetId="0" hidden="1">'Relevé général'!$A$1:$AC$91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8" i="1" l="1"/>
  <c r="U97" i="1"/>
  <c r="U96" i="1"/>
  <c r="U95" i="1"/>
  <c r="U94" i="1"/>
  <c r="F98" i="1"/>
  <c r="F97" i="1"/>
  <c r="F96" i="1"/>
  <c r="F95" i="1"/>
  <c r="F94" i="1"/>
  <c r="U93" i="1" l="1"/>
  <c r="F93" i="1"/>
  <c r="F92" i="1"/>
</calcChain>
</file>

<file path=xl/sharedStrings.xml><?xml version="1.0" encoding="utf-8"?>
<sst xmlns="http://schemas.openxmlformats.org/spreadsheetml/2006/main" count="301" uniqueCount="126">
  <si>
    <t>Séances publiques</t>
  </si>
  <si>
    <t>Heures de séances</t>
  </si>
  <si>
    <t>Commissions, assemblées parlementaires internationales et groupes de travail (y compris Conférence des Présidents et Bureau)</t>
  </si>
  <si>
    <t>Projets de loi déposés</t>
  </si>
  <si>
    <t>Projets de loi évacués</t>
  </si>
  <si>
    <t>Projets de loi adoptés en second vote constitutionnel</t>
  </si>
  <si>
    <t>Projets de révision de la Constitution déposés</t>
  </si>
  <si>
    <t>Projets de révision de la Constitution évacués</t>
  </si>
  <si>
    <t>Projets de révision de la Constitution retirés</t>
  </si>
  <si>
    <t>Propositions de loi déposées</t>
  </si>
  <si>
    <t>Propositions de loi évacuées</t>
  </si>
  <si>
    <t>Projets de règlement grand-ducal déposés</t>
  </si>
  <si>
    <t>Projets de règlement grand-ducal évacués</t>
  </si>
  <si>
    <t>Propositions de révision de la Constitution déposées</t>
  </si>
  <si>
    <t>Propositions de révision de la Constitution évacuées</t>
  </si>
  <si>
    <t>Propositions de modification du Règlement de la Chambre des Députés déposées</t>
  </si>
  <si>
    <t>Propositions de modification du Règlement de la Chambre des Députés évacuées</t>
  </si>
  <si>
    <t>Déclarations du Gouvernement et débats divers</t>
  </si>
  <si>
    <t>Heures d’actualité</t>
  </si>
  <si>
    <t>Questions avec débat et questions élargies</t>
  </si>
  <si>
    <t>Questions orales posées dans le cadre des heures de questions au Gouvernement</t>
  </si>
  <si>
    <t>Questions urgentes (urgence reconnue)</t>
  </si>
  <si>
    <t>Questions parlementaires posées</t>
  </si>
  <si>
    <t>Questions parlementaires évacuées</t>
  </si>
  <si>
    <t>Legislature</t>
  </si>
  <si>
    <t>Année</t>
  </si>
  <si>
    <t>2013/2018</t>
  </si>
  <si>
    <t>2013/2014</t>
  </si>
  <si>
    <t>2014/2015</t>
  </si>
  <si>
    <t>2015/2016</t>
  </si>
  <si>
    <t>Type</t>
  </si>
  <si>
    <t>Extraordinaire</t>
  </si>
  <si>
    <t>Ordinaire</t>
  </si>
  <si>
    <t>2009/2013</t>
  </si>
  <si>
    <t>2009/2010</t>
  </si>
  <si>
    <t>2010/2011</t>
  </si>
  <si>
    <t>2011/2012</t>
  </si>
  <si>
    <t>2012/2013</t>
  </si>
  <si>
    <t>2004/2009</t>
  </si>
  <si>
    <t>2004/2005</t>
  </si>
  <si>
    <t>2005/2006</t>
  </si>
  <si>
    <t>2006/2007</t>
  </si>
  <si>
    <t>2007/2008</t>
  </si>
  <si>
    <t>2008/2009</t>
  </si>
  <si>
    <t>Extraordinaire 2ème</t>
  </si>
  <si>
    <t>Extraordinaire 1er</t>
  </si>
  <si>
    <t>1999/2004</t>
  </si>
  <si>
    <t>1999/2000</t>
  </si>
  <si>
    <t>2001/2002</t>
  </si>
  <si>
    <t>2002/2003</t>
  </si>
  <si>
    <t>2003/2004</t>
  </si>
  <si>
    <t>2000/2001</t>
  </si>
  <si>
    <t>1994/1999</t>
  </si>
  <si>
    <t>1994/1995</t>
  </si>
  <si>
    <t>1995/1996</t>
  </si>
  <si>
    <t>1996/1997</t>
  </si>
  <si>
    <t>1997/1998</t>
  </si>
  <si>
    <t>1998/1999</t>
  </si>
  <si>
    <t>1989/1994</t>
  </si>
  <si>
    <t>1989/1990</t>
  </si>
  <si>
    <t>1990/1991</t>
  </si>
  <si>
    <t>1991/1992</t>
  </si>
  <si>
    <t>1992/1993</t>
  </si>
  <si>
    <t>1993/1994</t>
  </si>
  <si>
    <t>1984/1989</t>
  </si>
  <si>
    <t>1984/1985</t>
  </si>
  <si>
    <t>1985/1986</t>
  </si>
  <si>
    <t>1986/1987</t>
  </si>
  <si>
    <t>1987/1988</t>
  </si>
  <si>
    <t>1988/1989</t>
  </si>
  <si>
    <t>1979/1984</t>
  </si>
  <si>
    <t>1979/1980</t>
  </si>
  <si>
    <t>1980/1981</t>
  </si>
  <si>
    <t>1981/1982</t>
  </si>
  <si>
    <t>1982/1983</t>
  </si>
  <si>
    <t>1983/1984</t>
  </si>
  <si>
    <t>1974/1979</t>
  </si>
  <si>
    <t>1974/1975</t>
  </si>
  <si>
    <t>1975/1976</t>
  </si>
  <si>
    <t>1976/1977</t>
  </si>
  <si>
    <t>1977/1978</t>
  </si>
  <si>
    <t>1978/1979</t>
  </si>
  <si>
    <t>1969/1974</t>
  </si>
  <si>
    <t>1969/1970</t>
  </si>
  <si>
    <t>1970/1971</t>
  </si>
  <si>
    <t>1971/1972</t>
  </si>
  <si>
    <t>1972/1973</t>
  </si>
  <si>
    <t>1973/1974</t>
  </si>
  <si>
    <t>1964/1969</t>
  </si>
  <si>
    <t>1959/1964</t>
  </si>
  <si>
    <t>1964/1965</t>
  </si>
  <si>
    <t>1965/1966</t>
  </si>
  <si>
    <t>1966/1967</t>
  </si>
  <si>
    <t>1967/1968</t>
  </si>
  <si>
    <t>1968/1969</t>
  </si>
  <si>
    <t>1959/1960</t>
  </si>
  <si>
    <t>1960/1961</t>
  </si>
  <si>
    <t>1961/1962</t>
  </si>
  <si>
    <t>1962/1963</t>
  </si>
  <si>
    <t>1963/1964</t>
  </si>
  <si>
    <t>1954/1959</t>
  </si>
  <si>
    <t>1954/1955</t>
  </si>
  <si>
    <t>1955/1956</t>
  </si>
  <si>
    <t>1956/1957</t>
  </si>
  <si>
    <t>1957/1958</t>
  </si>
  <si>
    <t>1958/1959</t>
  </si>
  <si>
    <t>1945/1954</t>
  </si>
  <si>
    <t>1945/1946</t>
  </si>
  <si>
    <t>1946/1947</t>
  </si>
  <si>
    <t>1947/1948</t>
  </si>
  <si>
    <t>1948/1949</t>
  </si>
  <si>
    <t>1949/1950</t>
  </si>
  <si>
    <t>1950/1951</t>
  </si>
  <si>
    <t>1951/1952</t>
  </si>
  <si>
    <t>1952/1953</t>
  </si>
  <si>
    <t>1953/1954</t>
  </si>
  <si>
    <t>2016/2017</t>
  </si>
  <si>
    <t>2017/2018</t>
  </si>
  <si>
    <t>2018/2023</t>
  </si>
  <si>
    <t>2018/2019</t>
  </si>
  <si>
    <t>2019/2020</t>
  </si>
  <si>
    <t>2020/2021</t>
  </si>
  <si>
    <t>2021/2022</t>
  </si>
  <si>
    <t>2022/2023</t>
  </si>
  <si>
    <t>Heures de questions au Gouvernement</t>
  </si>
  <si>
    <t>Interpellations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</si>
</sst>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rgb="FFFFFFFF"/>
      <name val="Arial"/>
    </font>
    <font>
      <b/>
      <sz val="9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52E3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"/>
  <sheetViews>
    <sheetView tabSelected="1" zoomScale="70" zoomScaleNormal="70" workbookViewId="0">
      <selection activeCell="U9" sqref="U9"/>
    </sheetView>
  </sheetViews>
  <sheetFormatPr baseColWidth="10" defaultColWidth="9.140625" defaultRowHeight="15" x14ac:dyDescent="0.25"/>
  <cols>
    <col min="1" max="1" width="14.85546875" customWidth="1"/>
    <col min="2" max="29" width="11.42578125" customWidth="1"/>
  </cols>
  <sheetData>
    <row r="1" spans="1:29" s="2" customFormat="1" ht="168" x14ac:dyDescent="0.25">
      <c r="A1" s="3" t="s">
        <v>24</v>
      </c>
      <c r="B1" s="3" t="s">
        <v>25</v>
      </c>
      <c r="C1" s="3" t="s">
        <v>30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125</v>
      </c>
      <c r="W1" s="1" t="s">
        <v>18</v>
      </c>
      <c r="X1" s="1" t="s">
        <v>19</v>
      </c>
      <c r="Y1" s="1" t="s">
        <v>124</v>
      </c>
      <c r="Z1" s="1" t="s">
        <v>20</v>
      </c>
      <c r="AA1" s="1" t="s">
        <v>21</v>
      </c>
      <c r="AB1" s="1" t="s">
        <v>22</v>
      </c>
      <c r="AC1" s="1" t="s">
        <v>23</v>
      </c>
    </row>
    <row r="2" spans="1:29" x14ac:dyDescent="0.25">
      <c r="A2" t="s">
        <v>106</v>
      </c>
      <c r="B2">
        <v>1948</v>
      </c>
      <c r="C2" t="s">
        <v>31</v>
      </c>
      <c r="D2">
        <v>25</v>
      </c>
      <c r="F2">
        <v>35</v>
      </c>
      <c r="G2">
        <v>12</v>
      </c>
      <c r="H2">
        <v>4</v>
      </c>
      <c r="M2">
        <v>5</v>
      </c>
      <c r="O2">
        <v>1</v>
      </c>
      <c r="P2">
        <v>4</v>
      </c>
      <c r="V2">
        <v>10</v>
      </c>
      <c r="AB2">
        <v>10</v>
      </c>
    </row>
    <row r="3" spans="1:29" x14ac:dyDescent="0.25">
      <c r="A3" t="s">
        <v>106</v>
      </c>
      <c r="B3" t="s">
        <v>107</v>
      </c>
      <c r="C3" t="s">
        <v>32</v>
      </c>
      <c r="D3">
        <v>39</v>
      </c>
      <c r="F3">
        <v>204</v>
      </c>
      <c r="G3">
        <v>28</v>
      </c>
      <c r="H3">
        <v>17</v>
      </c>
      <c r="M3">
        <v>7</v>
      </c>
      <c r="O3">
        <v>35</v>
      </c>
      <c r="P3">
        <v>31</v>
      </c>
      <c r="V3">
        <v>26</v>
      </c>
      <c r="AB3">
        <v>18</v>
      </c>
    </row>
    <row r="4" spans="1:29" x14ac:dyDescent="0.25">
      <c r="A4" t="s">
        <v>106</v>
      </c>
      <c r="B4" t="s">
        <v>108</v>
      </c>
      <c r="C4" t="s">
        <v>32</v>
      </c>
      <c r="D4">
        <v>31</v>
      </c>
      <c r="F4">
        <v>171</v>
      </c>
      <c r="G4">
        <v>35</v>
      </c>
      <c r="H4">
        <v>28</v>
      </c>
      <c r="M4">
        <v>12</v>
      </c>
      <c r="O4">
        <v>33</v>
      </c>
      <c r="P4">
        <v>33</v>
      </c>
      <c r="V4">
        <v>17</v>
      </c>
      <c r="AB4">
        <v>14</v>
      </c>
    </row>
    <row r="5" spans="1:29" x14ac:dyDescent="0.25">
      <c r="A5" t="s">
        <v>106</v>
      </c>
      <c r="B5" t="s">
        <v>109</v>
      </c>
      <c r="C5" t="s">
        <v>32</v>
      </c>
      <c r="D5">
        <v>33</v>
      </c>
      <c r="F5">
        <v>116</v>
      </c>
      <c r="G5">
        <v>25</v>
      </c>
      <c r="H5">
        <v>21</v>
      </c>
      <c r="M5">
        <v>11</v>
      </c>
      <c r="N5">
        <v>1</v>
      </c>
      <c r="O5">
        <v>19</v>
      </c>
      <c r="P5">
        <v>14</v>
      </c>
      <c r="V5">
        <v>9</v>
      </c>
      <c r="AB5">
        <v>18</v>
      </c>
    </row>
    <row r="6" spans="1:29" x14ac:dyDescent="0.25">
      <c r="A6" t="s">
        <v>106</v>
      </c>
      <c r="B6" t="s">
        <v>110</v>
      </c>
      <c r="C6" t="s">
        <v>32</v>
      </c>
      <c r="D6">
        <v>48</v>
      </c>
      <c r="F6">
        <v>138</v>
      </c>
      <c r="G6">
        <v>43</v>
      </c>
      <c r="H6">
        <v>41</v>
      </c>
      <c r="M6">
        <v>5</v>
      </c>
      <c r="N6">
        <v>1</v>
      </c>
      <c r="O6">
        <v>17</v>
      </c>
      <c r="P6">
        <v>7</v>
      </c>
      <c r="V6">
        <v>26</v>
      </c>
      <c r="AB6">
        <v>27</v>
      </c>
    </row>
    <row r="7" spans="1:29" x14ac:dyDescent="0.25">
      <c r="A7" t="s">
        <v>106</v>
      </c>
      <c r="B7" t="s">
        <v>111</v>
      </c>
      <c r="C7" t="s">
        <v>32</v>
      </c>
      <c r="D7">
        <v>84</v>
      </c>
      <c r="F7">
        <v>180</v>
      </c>
      <c r="G7">
        <v>34</v>
      </c>
      <c r="H7">
        <v>42</v>
      </c>
      <c r="M7">
        <v>5</v>
      </c>
      <c r="O7">
        <v>8</v>
      </c>
      <c r="P7">
        <v>8</v>
      </c>
      <c r="V7">
        <v>19</v>
      </c>
      <c r="AB7">
        <v>32</v>
      </c>
    </row>
    <row r="8" spans="1:29" x14ac:dyDescent="0.25">
      <c r="A8" t="s">
        <v>106</v>
      </c>
      <c r="B8" t="s">
        <v>112</v>
      </c>
      <c r="C8" t="s">
        <v>32</v>
      </c>
      <c r="D8">
        <v>55</v>
      </c>
      <c r="F8">
        <v>105</v>
      </c>
      <c r="G8">
        <v>33</v>
      </c>
      <c r="H8">
        <v>16</v>
      </c>
      <c r="M8">
        <v>4</v>
      </c>
      <c r="N8">
        <v>1</v>
      </c>
      <c r="O8">
        <v>3</v>
      </c>
      <c r="P8">
        <v>6</v>
      </c>
      <c r="V8">
        <v>12</v>
      </c>
      <c r="AB8">
        <v>40</v>
      </c>
    </row>
    <row r="9" spans="1:29" x14ac:dyDescent="0.25">
      <c r="A9" t="s">
        <v>106</v>
      </c>
      <c r="B9">
        <v>1951</v>
      </c>
      <c r="C9" t="s">
        <v>31</v>
      </c>
      <c r="D9">
        <v>8</v>
      </c>
      <c r="F9">
        <v>33</v>
      </c>
      <c r="G9">
        <v>5</v>
      </c>
      <c r="H9">
        <v>10</v>
      </c>
      <c r="M9">
        <v>2</v>
      </c>
      <c r="N9">
        <v>1</v>
      </c>
      <c r="O9">
        <v>3</v>
      </c>
      <c r="P9">
        <v>2</v>
      </c>
      <c r="V9">
        <v>1</v>
      </c>
      <c r="AB9">
        <v>16</v>
      </c>
    </row>
    <row r="10" spans="1:29" x14ac:dyDescent="0.25">
      <c r="A10" t="s">
        <v>106</v>
      </c>
      <c r="B10" t="s">
        <v>113</v>
      </c>
      <c r="C10" t="s">
        <v>32</v>
      </c>
      <c r="D10">
        <v>53</v>
      </c>
      <c r="F10">
        <v>137</v>
      </c>
      <c r="G10">
        <v>27</v>
      </c>
      <c r="H10">
        <v>29</v>
      </c>
      <c r="M10">
        <v>5</v>
      </c>
      <c r="N10">
        <v>1</v>
      </c>
      <c r="O10">
        <v>5</v>
      </c>
      <c r="P10">
        <v>5</v>
      </c>
      <c r="V10">
        <v>12</v>
      </c>
      <c r="AB10">
        <v>49</v>
      </c>
    </row>
    <row r="11" spans="1:29" x14ac:dyDescent="0.25">
      <c r="A11" t="s">
        <v>106</v>
      </c>
      <c r="B11" t="s">
        <v>114</v>
      </c>
      <c r="C11" t="s">
        <v>32</v>
      </c>
      <c r="D11">
        <v>44</v>
      </c>
      <c r="F11">
        <v>160</v>
      </c>
      <c r="G11">
        <v>49</v>
      </c>
      <c r="H11">
        <v>47</v>
      </c>
      <c r="M11">
        <v>1</v>
      </c>
      <c r="O11">
        <v>4</v>
      </c>
      <c r="P11">
        <v>3</v>
      </c>
      <c r="V11">
        <v>9</v>
      </c>
      <c r="AB11">
        <v>27</v>
      </c>
    </row>
    <row r="12" spans="1:29" x14ac:dyDescent="0.25">
      <c r="A12" t="s">
        <v>106</v>
      </c>
      <c r="B12" t="s">
        <v>115</v>
      </c>
      <c r="C12" t="s">
        <v>32</v>
      </c>
      <c r="D12">
        <v>43</v>
      </c>
      <c r="F12">
        <v>114</v>
      </c>
      <c r="G12">
        <v>43</v>
      </c>
      <c r="H12">
        <v>27</v>
      </c>
      <c r="M12">
        <v>2</v>
      </c>
      <c r="O12">
        <v>5</v>
      </c>
      <c r="P12">
        <v>4</v>
      </c>
      <c r="V12">
        <v>3</v>
      </c>
      <c r="AB12">
        <v>38</v>
      </c>
    </row>
    <row r="13" spans="1:29" x14ac:dyDescent="0.25">
      <c r="A13" t="s">
        <v>100</v>
      </c>
      <c r="B13">
        <v>1954</v>
      </c>
      <c r="C13" t="s">
        <v>31</v>
      </c>
      <c r="D13">
        <v>4</v>
      </c>
      <c r="F13">
        <v>34</v>
      </c>
      <c r="H13">
        <v>1</v>
      </c>
      <c r="O13">
        <v>2</v>
      </c>
      <c r="P13">
        <v>1</v>
      </c>
      <c r="AB13">
        <v>7</v>
      </c>
    </row>
    <row r="14" spans="1:29" x14ac:dyDescent="0.25">
      <c r="A14" t="s">
        <v>100</v>
      </c>
      <c r="B14" t="s">
        <v>101</v>
      </c>
      <c r="C14" t="s">
        <v>32</v>
      </c>
      <c r="D14">
        <v>43</v>
      </c>
      <c r="F14">
        <v>120</v>
      </c>
      <c r="G14">
        <v>26</v>
      </c>
      <c r="H14">
        <v>36</v>
      </c>
      <c r="M14">
        <v>3</v>
      </c>
      <c r="O14">
        <v>2</v>
      </c>
      <c r="P14">
        <v>5</v>
      </c>
      <c r="V14">
        <v>11</v>
      </c>
      <c r="AB14">
        <v>47</v>
      </c>
    </row>
    <row r="15" spans="1:29" x14ac:dyDescent="0.25">
      <c r="A15" t="s">
        <v>100</v>
      </c>
      <c r="B15" t="s">
        <v>102</v>
      </c>
      <c r="C15" t="s">
        <v>32</v>
      </c>
      <c r="D15">
        <v>49</v>
      </c>
      <c r="F15">
        <v>101</v>
      </c>
      <c r="G15">
        <v>36</v>
      </c>
      <c r="H15">
        <v>28</v>
      </c>
      <c r="M15">
        <v>3</v>
      </c>
      <c r="N15">
        <v>1</v>
      </c>
      <c r="O15">
        <v>1</v>
      </c>
      <c r="P15">
        <v>1</v>
      </c>
      <c r="V15">
        <v>15</v>
      </c>
      <c r="AB15">
        <v>50</v>
      </c>
    </row>
    <row r="16" spans="1:29" x14ac:dyDescent="0.25">
      <c r="A16" t="s">
        <v>100</v>
      </c>
      <c r="B16" t="s">
        <v>103</v>
      </c>
      <c r="C16" t="s">
        <v>32</v>
      </c>
      <c r="D16">
        <v>54</v>
      </c>
      <c r="F16">
        <v>128</v>
      </c>
      <c r="G16">
        <v>52</v>
      </c>
      <c r="H16">
        <v>32</v>
      </c>
      <c r="M16">
        <v>3</v>
      </c>
      <c r="O16">
        <v>2</v>
      </c>
      <c r="P16">
        <v>2</v>
      </c>
      <c r="V16">
        <v>8</v>
      </c>
      <c r="AB16">
        <v>80</v>
      </c>
    </row>
    <row r="17" spans="1:28" x14ac:dyDescent="0.25">
      <c r="A17" t="s">
        <v>100</v>
      </c>
      <c r="B17" t="s">
        <v>104</v>
      </c>
      <c r="C17" t="s">
        <v>32</v>
      </c>
      <c r="D17">
        <v>43</v>
      </c>
      <c r="F17">
        <v>150</v>
      </c>
      <c r="G17">
        <v>44</v>
      </c>
      <c r="H17">
        <v>56</v>
      </c>
      <c r="M17">
        <v>3</v>
      </c>
      <c r="O17">
        <v>5</v>
      </c>
      <c r="P17">
        <v>5</v>
      </c>
      <c r="V17">
        <v>5</v>
      </c>
      <c r="AB17">
        <v>60</v>
      </c>
    </row>
    <row r="18" spans="1:28" x14ac:dyDescent="0.25">
      <c r="A18" t="s">
        <v>100</v>
      </c>
      <c r="B18" t="s">
        <v>105</v>
      </c>
      <c r="C18" t="s">
        <v>32</v>
      </c>
      <c r="D18">
        <v>10</v>
      </c>
      <c r="F18">
        <v>54</v>
      </c>
      <c r="G18">
        <v>14</v>
      </c>
      <c r="H18">
        <v>7</v>
      </c>
      <c r="O18">
        <v>2</v>
      </c>
      <c r="P18">
        <v>2</v>
      </c>
      <c r="V18">
        <v>3</v>
      </c>
      <c r="AB18">
        <v>11</v>
      </c>
    </row>
    <row r="19" spans="1:28" x14ac:dyDescent="0.25">
      <c r="A19" t="s">
        <v>89</v>
      </c>
      <c r="B19">
        <v>1959</v>
      </c>
      <c r="C19" t="s">
        <v>31</v>
      </c>
      <c r="D19">
        <v>34</v>
      </c>
      <c r="F19">
        <v>65</v>
      </c>
      <c r="G19">
        <v>28</v>
      </c>
      <c r="H19">
        <v>20</v>
      </c>
      <c r="M19">
        <v>2</v>
      </c>
      <c r="N19">
        <v>1</v>
      </c>
      <c r="V19">
        <v>3</v>
      </c>
      <c r="AB19">
        <v>18</v>
      </c>
    </row>
    <row r="20" spans="1:28" x14ac:dyDescent="0.25">
      <c r="A20" t="s">
        <v>89</v>
      </c>
      <c r="B20" t="s">
        <v>95</v>
      </c>
      <c r="C20" t="s">
        <v>32</v>
      </c>
      <c r="D20">
        <v>67</v>
      </c>
      <c r="F20">
        <v>160</v>
      </c>
      <c r="G20">
        <v>50</v>
      </c>
      <c r="H20">
        <v>43</v>
      </c>
      <c r="M20">
        <v>4</v>
      </c>
      <c r="O20">
        <v>5</v>
      </c>
      <c r="P20">
        <v>5</v>
      </c>
      <c r="V20">
        <v>12</v>
      </c>
      <c r="AB20">
        <v>44</v>
      </c>
    </row>
    <row r="21" spans="1:28" x14ac:dyDescent="0.25">
      <c r="A21" t="s">
        <v>89</v>
      </c>
      <c r="B21" t="s">
        <v>96</v>
      </c>
      <c r="C21" t="s">
        <v>32</v>
      </c>
      <c r="D21">
        <v>71</v>
      </c>
      <c r="F21">
        <v>130</v>
      </c>
      <c r="G21">
        <v>43</v>
      </c>
      <c r="H21">
        <v>49</v>
      </c>
      <c r="M21">
        <v>3</v>
      </c>
      <c r="N21">
        <v>1</v>
      </c>
      <c r="O21">
        <v>12</v>
      </c>
      <c r="P21">
        <v>11</v>
      </c>
      <c r="V21">
        <v>12</v>
      </c>
      <c r="AB21">
        <v>55</v>
      </c>
    </row>
    <row r="22" spans="1:28" x14ac:dyDescent="0.25">
      <c r="A22" t="s">
        <v>89</v>
      </c>
      <c r="B22" t="s">
        <v>97</v>
      </c>
      <c r="C22" t="s">
        <v>32</v>
      </c>
      <c r="D22">
        <v>79</v>
      </c>
      <c r="F22">
        <v>120</v>
      </c>
      <c r="G22">
        <v>38</v>
      </c>
      <c r="H22">
        <v>27</v>
      </c>
      <c r="M22">
        <v>6</v>
      </c>
      <c r="O22">
        <v>10</v>
      </c>
      <c r="P22">
        <v>9</v>
      </c>
      <c r="V22">
        <v>5</v>
      </c>
      <c r="AB22">
        <v>46</v>
      </c>
    </row>
    <row r="23" spans="1:28" x14ac:dyDescent="0.25">
      <c r="A23" t="s">
        <v>89</v>
      </c>
      <c r="B23" t="s">
        <v>98</v>
      </c>
      <c r="C23" t="s">
        <v>32</v>
      </c>
      <c r="D23">
        <v>75</v>
      </c>
      <c r="F23">
        <v>87</v>
      </c>
      <c r="G23">
        <v>51</v>
      </c>
      <c r="H23">
        <v>59</v>
      </c>
      <c r="N23">
        <v>1</v>
      </c>
      <c r="O23">
        <v>5</v>
      </c>
      <c r="P23">
        <v>5</v>
      </c>
      <c r="V23">
        <v>3</v>
      </c>
      <c r="AB23">
        <v>56</v>
      </c>
    </row>
    <row r="24" spans="1:28" x14ac:dyDescent="0.25">
      <c r="A24" t="s">
        <v>89</v>
      </c>
      <c r="B24" t="s">
        <v>99</v>
      </c>
      <c r="C24" t="s">
        <v>32</v>
      </c>
      <c r="D24">
        <v>62</v>
      </c>
      <c r="F24">
        <v>115</v>
      </c>
      <c r="G24">
        <v>77</v>
      </c>
      <c r="H24">
        <v>53</v>
      </c>
      <c r="M24">
        <v>2</v>
      </c>
      <c r="O24">
        <v>2</v>
      </c>
      <c r="P24">
        <v>2</v>
      </c>
      <c r="V24">
        <v>3</v>
      </c>
      <c r="AB24">
        <v>30</v>
      </c>
    </row>
    <row r="25" spans="1:28" x14ac:dyDescent="0.25">
      <c r="A25" t="s">
        <v>88</v>
      </c>
      <c r="B25">
        <v>1964</v>
      </c>
      <c r="C25" t="s">
        <v>31</v>
      </c>
      <c r="D25">
        <v>6</v>
      </c>
      <c r="F25">
        <v>25</v>
      </c>
      <c r="V25">
        <v>2</v>
      </c>
    </row>
    <row r="26" spans="1:28" x14ac:dyDescent="0.25">
      <c r="A26" t="s">
        <v>88</v>
      </c>
      <c r="B26" t="s">
        <v>90</v>
      </c>
      <c r="C26" t="s">
        <v>32</v>
      </c>
      <c r="D26">
        <v>69</v>
      </c>
      <c r="F26">
        <v>192</v>
      </c>
      <c r="G26">
        <v>59</v>
      </c>
      <c r="H26">
        <v>69</v>
      </c>
      <c r="M26">
        <v>12</v>
      </c>
      <c r="N26">
        <v>2</v>
      </c>
      <c r="O26">
        <v>3</v>
      </c>
      <c r="P26">
        <v>4</v>
      </c>
      <c r="V26">
        <v>13</v>
      </c>
      <c r="AB26">
        <v>81</v>
      </c>
    </row>
    <row r="27" spans="1:28" x14ac:dyDescent="0.25">
      <c r="A27" t="s">
        <v>88</v>
      </c>
      <c r="B27" t="s">
        <v>91</v>
      </c>
      <c r="C27" t="s">
        <v>32</v>
      </c>
      <c r="D27">
        <v>61</v>
      </c>
      <c r="F27">
        <v>161</v>
      </c>
      <c r="G27">
        <v>47</v>
      </c>
      <c r="H27">
        <v>52</v>
      </c>
      <c r="M27">
        <v>3</v>
      </c>
      <c r="O27">
        <v>4</v>
      </c>
      <c r="P27">
        <v>3</v>
      </c>
      <c r="V27">
        <v>14</v>
      </c>
      <c r="AB27">
        <v>74</v>
      </c>
    </row>
    <row r="28" spans="1:28" x14ac:dyDescent="0.25">
      <c r="A28" t="s">
        <v>88</v>
      </c>
      <c r="B28" t="s">
        <v>92</v>
      </c>
      <c r="C28" t="s">
        <v>32</v>
      </c>
      <c r="D28">
        <v>61</v>
      </c>
      <c r="F28">
        <v>90</v>
      </c>
      <c r="G28">
        <v>51</v>
      </c>
      <c r="H28">
        <v>52</v>
      </c>
      <c r="M28">
        <v>5</v>
      </c>
      <c r="O28">
        <v>3</v>
      </c>
      <c r="P28">
        <v>3</v>
      </c>
      <c r="V28">
        <v>7</v>
      </c>
      <c r="AB28">
        <v>72</v>
      </c>
    </row>
    <row r="29" spans="1:28" x14ac:dyDescent="0.25">
      <c r="A29" t="s">
        <v>88</v>
      </c>
      <c r="B29" t="s">
        <v>93</v>
      </c>
      <c r="C29" t="s">
        <v>32</v>
      </c>
      <c r="D29">
        <v>73</v>
      </c>
      <c r="F29">
        <v>182</v>
      </c>
      <c r="G29">
        <v>98</v>
      </c>
      <c r="H29">
        <v>65</v>
      </c>
      <c r="M29">
        <v>3</v>
      </c>
      <c r="N29">
        <v>1</v>
      </c>
      <c r="O29">
        <v>1</v>
      </c>
      <c r="P29">
        <v>1</v>
      </c>
      <c r="V29">
        <v>8</v>
      </c>
      <c r="AB29">
        <v>93</v>
      </c>
    </row>
    <row r="30" spans="1:28" x14ac:dyDescent="0.25">
      <c r="A30" t="s">
        <v>88</v>
      </c>
      <c r="B30" t="s">
        <v>94</v>
      </c>
      <c r="C30" t="s">
        <v>32</v>
      </c>
      <c r="D30">
        <v>9</v>
      </c>
      <c r="F30">
        <v>13</v>
      </c>
      <c r="G30">
        <v>4</v>
      </c>
      <c r="H30">
        <v>6</v>
      </c>
      <c r="M30">
        <v>1</v>
      </c>
      <c r="N30">
        <v>1</v>
      </c>
      <c r="AB30">
        <v>7</v>
      </c>
    </row>
    <row r="31" spans="1:28" x14ac:dyDescent="0.25">
      <c r="A31" t="s">
        <v>82</v>
      </c>
      <c r="B31">
        <v>1969</v>
      </c>
      <c r="C31" t="s">
        <v>31</v>
      </c>
      <c r="D31">
        <v>45</v>
      </c>
      <c r="F31">
        <v>129</v>
      </c>
      <c r="G31">
        <v>44</v>
      </c>
      <c r="H31">
        <v>39</v>
      </c>
      <c r="M31">
        <v>4</v>
      </c>
      <c r="V31">
        <v>1</v>
      </c>
      <c r="AB31">
        <v>22</v>
      </c>
    </row>
    <row r="32" spans="1:28" x14ac:dyDescent="0.25">
      <c r="A32" t="s">
        <v>82</v>
      </c>
      <c r="B32" t="s">
        <v>83</v>
      </c>
      <c r="C32" t="s">
        <v>32</v>
      </c>
      <c r="D32">
        <v>56</v>
      </c>
      <c r="F32">
        <v>232</v>
      </c>
      <c r="G32">
        <v>65</v>
      </c>
      <c r="H32">
        <v>44</v>
      </c>
      <c r="M32">
        <v>3</v>
      </c>
      <c r="O32">
        <v>3</v>
      </c>
      <c r="P32">
        <v>1</v>
      </c>
      <c r="V32">
        <v>12</v>
      </c>
      <c r="AB32">
        <v>62</v>
      </c>
    </row>
    <row r="33" spans="1:28" x14ac:dyDescent="0.25">
      <c r="A33" t="s">
        <v>82</v>
      </c>
      <c r="B33" t="s">
        <v>84</v>
      </c>
      <c r="C33" t="s">
        <v>32</v>
      </c>
      <c r="D33">
        <v>63</v>
      </c>
      <c r="F33">
        <v>260</v>
      </c>
      <c r="G33">
        <v>78</v>
      </c>
      <c r="H33">
        <v>64</v>
      </c>
      <c r="M33">
        <v>9</v>
      </c>
      <c r="O33">
        <v>1</v>
      </c>
      <c r="P33">
        <v>3</v>
      </c>
      <c r="V33">
        <v>9</v>
      </c>
      <c r="AB33">
        <v>69</v>
      </c>
    </row>
    <row r="34" spans="1:28" x14ac:dyDescent="0.25">
      <c r="A34" t="s">
        <v>82</v>
      </c>
      <c r="B34" t="s">
        <v>85</v>
      </c>
      <c r="C34" t="s">
        <v>32</v>
      </c>
      <c r="D34">
        <v>78</v>
      </c>
      <c r="F34">
        <v>251</v>
      </c>
      <c r="G34">
        <v>69</v>
      </c>
      <c r="H34">
        <v>79</v>
      </c>
      <c r="M34">
        <v>11</v>
      </c>
      <c r="O34">
        <v>7</v>
      </c>
      <c r="P34">
        <v>2</v>
      </c>
      <c r="V34">
        <v>9</v>
      </c>
      <c r="AB34">
        <v>52</v>
      </c>
    </row>
    <row r="35" spans="1:28" x14ac:dyDescent="0.25">
      <c r="A35" t="s">
        <v>82</v>
      </c>
      <c r="B35" t="s">
        <v>86</v>
      </c>
      <c r="C35" t="s">
        <v>32</v>
      </c>
      <c r="D35">
        <v>73</v>
      </c>
      <c r="F35">
        <v>275</v>
      </c>
      <c r="G35">
        <v>91</v>
      </c>
      <c r="H35">
        <v>66</v>
      </c>
      <c r="M35">
        <v>5</v>
      </c>
      <c r="N35">
        <v>1</v>
      </c>
      <c r="O35">
        <v>7</v>
      </c>
      <c r="P35">
        <v>4</v>
      </c>
      <c r="V35">
        <v>3</v>
      </c>
      <c r="AB35">
        <v>63</v>
      </c>
    </row>
    <row r="36" spans="1:28" x14ac:dyDescent="0.25">
      <c r="A36" t="s">
        <v>82</v>
      </c>
      <c r="B36" t="s">
        <v>87</v>
      </c>
      <c r="C36" t="s">
        <v>32</v>
      </c>
      <c r="D36">
        <v>66</v>
      </c>
      <c r="F36">
        <v>188</v>
      </c>
      <c r="G36">
        <v>76</v>
      </c>
      <c r="H36">
        <v>70</v>
      </c>
      <c r="M36">
        <v>9</v>
      </c>
      <c r="N36">
        <v>2</v>
      </c>
      <c r="O36">
        <v>4</v>
      </c>
      <c r="P36">
        <v>5</v>
      </c>
      <c r="V36">
        <v>2</v>
      </c>
      <c r="AB36">
        <v>82</v>
      </c>
    </row>
    <row r="37" spans="1:28" x14ac:dyDescent="0.25">
      <c r="A37" t="s">
        <v>76</v>
      </c>
      <c r="B37">
        <v>1974</v>
      </c>
      <c r="C37" t="s">
        <v>31</v>
      </c>
      <c r="D37">
        <v>5</v>
      </c>
      <c r="F37">
        <v>46</v>
      </c>
      <c r="G37">
        <v>4</v>
      </c>
      <c r="H37">
        <v>2</v>
      </c>
      <c r="M37">
        <v>4</v>
      </c>
      <c r="O37">
        <v>1</v>
      </c>
      <c r="AB37">
        <v>16</v>
      </c>
    </row>
    <row r="38" spans="1:28" x14ac:dyDescent="0.25">
      <c r="A38" t="s">
        <v>76</v>
      </c>
      <c r="B38" t="s">
        <v>77</v>
      </c>
      <c r="C38" t="s">
        <v>32</v>
      </c>
      <c r="D38">
        <v>74</v>
      </c>
      <c r="F38">
        <v>207</v>
      </c>
      <c r="G38">
        <v>82</v>
      </c>
      <c r="H38">
        <v>84</v>
      </c>
      <c r="M38">
        <v>12</v>
      </c>
      <c r="N38">
        <v>8</v>
      </c>
      <c r="O38">
        <v>7</v>
      </c>
      <c r="P38">
        <v>5</v>
      </c>
      <c r="V38">
        <v>1</v>
      </c>
      <c r="AB38">
        <v>141</v>
      </c>
    </row>
    <row r="39" spans="1:28" x14ac:dyDescent="0.25">
      <c r="A39" t="s">
        <v>76</v>
      </c>
      <c r="B39" t="s">
        <v>78</v>
      </c>
      <c r="C39" t="s">
        <v>32</v>
      </c>
      <c r="D39">
        <v>80</v>
      </c>
      <c r="F39">
        <v>267</v>
      </c>
      <c r="G39">
        <v>82</v>
      </c>
      <c r="H39">
        <v>81</v>
      </c>
      <c r="M39">
        <v>8</v>
      </c>
      <c r="N39">
        <v>4</v>
      </c>
      <c r="O39">
        <v>8</v>
      </c>
      <c r="P39">
        <v>7</v>
      </c>
      <c r="V39">
        <v>5</v>
      </c>
      <c r="AB39">
        <v>132</v>
      </c>
    </row>
    <row r="40" spans="1:28" x14ac:dyDescent="0.25">
      <c r="A40" t="s">
        <v>76</v>
      </c>
      <c r="B40" t="s">
        <v>79</v>
      </c>
      <c r="C40" t="s">
        <v>32</v>
      </c>
      <c r="D40">
        <v>76</v>
      </c>
      <c r="F40">
        <v>211</v>
      </c>
      <c r="G40">
        <v>81</v>
      </c>
      <c r="H40">
        <v>82</v>
      </c>
      <c r="M40">
        <v>6</v>
      </c>
      <c r="N40">
        <v>2</v>
      </c>
      <c r="O40">
        <v>5</v>
      </c>
      <c r="P40">
        <v>7</v>
      </c>
      <c r="V40">
        <v>9</v>
      </c>
      <c r="AB40">
        <v>147</v>
      </c>
    </row>
    <row r="41" spans="1:28" x14ac:dyDescent="0.25">
      <c r="A41" t="s">
        <v>76</v>
      </c>
      <c r="B41" t="s">
        <v>80</v>
      </c>
      <c r="C41" t="s">
        <v>32</v>
      </c>
      <c r="D41">
        <v>85</v>
      </c>
      <c r="F41">
        <v>290</v>
      </c>
      <c r="G41">
        <v>75</v>
      </c>
      <c r="H41">
        <v>62</v>
      </c>
      <c r="M41">
        <v>6</v>
      </c>
      <c r="N41">
        <v>1</v>
      </c>
      <c r="O41">
        <v>9</v>
      </c>
      <c r="P41">
        <v>6</v>
      </c>
      <c r="V41">
        <v>9</v>
      </c>
      <c r="AB41">
        <v>183</v>
      </c>
    </row>
    <row r="42" spans="1:28" x14ac:dyDescent="0.25">
      <c r="A42" t="s">
        <v>76</v>
      </c>
      <c r="B42" t="s">
        <v>81</v>
      </c>
      <c r="C42" t="s">
        <v>32</v>
      </c>
      <c r="D42">
        <v>85</v>
      </c>
      <c r="F42">
        <v>240</v>
      </c>
      <c r="G42">
        <v>91</v>
      </c>
      <c r="H42">
        <v>98</v>
      </c>
      <c r="M42">
        <v>4</v>
      </c>
      <c r="O42">
        <v>9</v>
      </c>
      <c r="P42">
        <v>12</v>
      </c>
      <c r="V42">
        <v>9</v>
      </c>
      <c r="AB42">
        <v>169</v>
      </c>
    </row>
    <row r="43" spans="1:28" x14ac:dyDescent="0.25">
      <c r="A43" t="s">
        <v>70</v>
      </c>
      <c r="B43">
        <v>1979</v>
      </c>
      <c r="C43" t="s">
        <v>45</v>
      </c>
      <c r="D43">
        <v>1</v>
      </c>
      <c r="F43">
        <v>1</v>
      </c>
      <c r="O43">
        <v>2</v>
      </c>
    </row>
    <row r="44" spans="1:28" x14ac:dyDescent="0.25">
      <c r="A44" t="s">
        <v>70</v>
      </c>
      <c r="B44">
        <v>1979</v>
      </c>
      <c r="C44" t="s">
        <v>44</v>
      </c>
      <c r="D44">
        <v>2</v>
      </c>
      <c r="F44">
        <v>34</v>
      </c>
      <c r="G44">
        <v>5</v>
      </c>
      <c r="AB44">
        <v>14</v>
      </c>
    </row>
    <row r="45" spans="1:28" x14ac:dyDescent="0.25">
      <c r="A45" t="s">
        <v>70</v>
      </c>
      <c r="B45" t="s">
        <v>71</v>
      </c>
      <c r="C45" t="s">
        <v>32</v>
      </c>
      <c r="D45">
        <v>72</v>
      </c>
      <c r="F45">
        <v>349</v>
      </c>
      <c r="G45">
        <v>86</v>
      </c>
      <c r="H45">
        <v>81</v>
      </c>
      <c r="M45">
        <v>4</v>
      </c>
      <c r="N45">
        <v>2</v>
      </c>
      <c r="O45">
        <v>8</v>
      </c>
      <c r="P45">
        <v>9</v>
      </c>
      <c r="V45">
        <v>10</v>
      </c>
      <c r="AB45">
        <v>339</v>
      </c>
    </row>
    <row r="46" spans="1:28" x14ac:dyDescent="0.25">
      <c r="A46" t="s">
        <v>70</v>
      </c>
      <c r="B46" t="s">
        <v>72</v>
      </c>
      <c r="C46" t="s">
        <v>32</v>
      </c>
      <c r="D46">
        <v>73</v>
      </c>
      <c r="F46">
        <v>316</v>
      </c>
      <c r="G46">
        <v>68</v>
      </c>
      <c r="H46">
        <v>70</v>
      </c>
      <c r="M46">
        <v>10</v>
      </c>
      <c r="N46">
        <v>2</v>
      </c>
      <c r="O46">
        <v>14</v>
      </c>
      <c r="P46">
        <v>9</v>
      </c>
      <c r="V46">
        <v>14</v>
      </c>
      <c r="AB46">
        <v>256</v>
      </c>
    </row>
    <row r="47" spans="1:28" x14ac:dyDescent="0.25">
      <c r="A47" t="s">
        <v>70</v>
      </c>
      <c r="B47" t="s">
        <v>73</v>
      </c>
      <c r="C47" t="s">
        <v>32</v>
      </c>
      <c r="D47">
        <v>73</v>
      </c>
      <c r="F47">
        <v>354</v>
      </c>
      <c r="G47">
        <v>73</v>
      </c>
      <c r="H47">
        <v>71</v>
      </c>
      <c r="M47">
        <v>3</v>
      </c>
      <c r="N47">
        <v>1</v>
      </c>
      <c r="O47">
        <v>14</v>
      </c>
      <c r="P47">
        <v>14</v>
      </c>
      <c r="V47">
        <v>8</v>
      </c>
      <c r="AB47">
        <v>198</v>
      </c>
    </row>
    <row r="48" spans="1:28" x14ac:dyDescent="0.25">
      <c r="A48" t="s">
        <v>70</v>
      </c>
      <c r="B48" t="s">
        <v>74</v>
      </c>
      <c r="C48" t="s">
        <v>32</v>
      </c>
      <c r="D48">
        <v>91</v>
      </c>
      <c r="F48">
        <v>363</v>
      </c>
      <c r="G48">
        <v>86</v>
      </c>
      <c r="H48">
        <v>86</v>
      </c>
      <c r="M48">
        <v>10</v>
      </c>
      <c r="O48">
        <v>15</v>
      </c>
      <c r="P48">
        <v>15</v>
      </c>
      <c r="V48">
        <v>10</v>
      </c>
      <c r="AB48">
        <v>305</v>
      </c>
    </row>
    <row r="49" spans="1:29" x14ac:dyDescent="0.25">
      <c r="A49" t="s">
        <v>70</v>
      </c>
      <c r="B49" t="s">
        <v>75</v>
      </c>
      <c r="C49" t="s">
        <v>32</v>
      </c>
      <c r="D49">
        <v>71</v>
      </c>
      <c r="F49">
        <v>267</v>
      </c>
      <c r="G49">
        <v>56</v>
      </c>
      <c r="H49">
        <v>72</v>
      </c>
      <c r="M49">
        <v>4</v>
      </c>
      <c r="N49">
        <v>2</v>
      </c>
      <c r="O49">
        <v>14</v>
      </c>
      <c r="P49">
        <v>17</v>
      </c>
      <c r="V49">
        <v>6</v>
      </c>
      <c r="AB49">
        <v>236</v>
      </c>
    </row>
    <row r="50" spans="1:29" x14ac:dyDescent="0.25">
      <c r="A50" t="s">
        <v>64</v>
      </c>
      <c r="B50">
        <v>1984</v>
      </c>
      <c r="C50" t="s">
        <v>45</v>
      </c>
      <c r="D50">
        <v>1</v>
      </c>
    </row>
    <row r="51" spans="1:29" x14ac:dyDescent="0.25">
      <c r="A51" t="s">
        <v>64</v>
      </c>
      <c r="B51">
        <v>1984</v>
      </c>
      <c r="C51" t="s">
        <v>44</v>
      </c>
      <c r="D51">
        <v>4</v>
      </c>
      <c r="F51">
        <v>20</v>
      </c>
      <c r="G51">
        <v>6</v>
      </c>
      <c r="O51">
        <v>1</v>
      </c>
      <c r="AB51">
        <v>25</v>
      </c>
    </row>
    <row r="52" spans="1:29" x14ac:dyDescent="0.25">
      <c r="A52" t="s">
        <v>64</v>
      </c>
      <c r="B52" t="s">
        <v>65</v>
      </c>
      <c r="C52" t="s">
        <v>32</v>
      </c>
      <c r="D52">
        <v>77</v>
      </c>
      <c r="F52">
        <v>270</v>
      </c>
      <c r="G52">
        <v>72</v>
      </c>
      <c r="H52">
        <v>57</v>
      </c>
      <c r="M52">
        <v>6</v>
      </c>
      <c r="O52">
        <v>22</v>
      </c>
      <c r="P52">
        <v>20</v>
      </c>
      <c r="V52">
        <v>8</v>
      </c>
      <c r="AB52">
        <v>499</v>
      </c>
    </row>
    <row r="53" spans="1:29" x14ac:dyDescent="0.25">
      <c r="A53" t="s">
        <v>64</v>
      </c>
      <c r="B53" t="s">
        <v>66</v>
      </c>
      <c r="C53" t="s">
        <v>32</v>
      </c>
      <c r="D53">
        <v>87</v>
      </c>
      <c r="F53">
        <v>317</v>
      </c>
      <c r="G53">
        <v>75</v>
      </c>
      <c r="H53">
        <v>71</v>
      </c>
      <c r="M53">
        <v>5</v>
      </c>
      <c r="N53">
        <v>1</v>
      </c>
      <c r="O53">
        <v>16</v>
      </c>
      <c r="P53">
        <v>12</v>
      </c>
      <c r="V53">
        <v>8</v>
      </c>
      <c r="AB53">
        <v>441</v>
      </c>
    </row>
    <row r="54" spans="1:29" x14ac:dyDescent="0.25">
      <c r="A54" t="s">
        <v>64</v>
      </c>
      <c r="B54" t="s">
        <v>67</v>
      </c>
      <c r="C54" t="s">
        <v>32</v>
      </c>
      <c r="D54">
        <v>84</v>
      </c>
      <c r="F54">
        <v>323</v>
      </c>
      <c r="G54">
        <v>67</v>
      </c>
      <c r="H54">
        <v>71</v>
      </c>
      <c r="M54">
        <v>4</v>
      </c>
      <c r="N54">
        <v>7</v>
      </c>
      <c r="O54">
        <v>23</v>
      </c>
      <c r="P54">
        <v>16</v>
      </c>
      <c r="V54">
        <v>4</v>
      </c>
      <c r="AB54">
        <v>385</v>
      </c>
    </row>
    <row r="55" spans="1:29" x14ac:dyDescent="0.25">
      <c r="A55" t="s">
        <v>64</v>
      </c>
      <c r="B55" t="s">
        <v>68</v>
      </c>
      <c r="C55" t="s">
        <v>32</v>
      </c>
      <c r="D55">
        <v>82</v>
      </c>
      <c r="F55">
        <v>333</v>
      </c>
      <c r="G55">
        <v>69</v>
      </c>
      <c r="H55">
        <v>49</v>
      </c>
      <c r="J55">
        <v>12</v>
      </c>
      <c r="M55">
        <v>7</v>
      </c>
      <c r="O55">
        <v>25</v>
      </c>
      <c r="P55">
        <v>17</v>
      </c>
      <c r="Q55">
        <v>2</v>
      </c>
      <c r="V55">
        <v>7</v>
      </c>
      <c r="AB55">
        <v>474</v>
      </c>
    </row>
    <row r="56" spans="1:29" x14ac:dyDescent="0.25">
      <c r="A56" t="s">
        <v>64</v>
      </c>
      <c r="B56" t="s">
        <v>69</v>
      </c>
      <c r="C56" t="s">
        <v>32</v>
      </c>
      <c r="D56">
        <v>91</v>
      </c>
      <c r="F56">
        <v>264</v>
      </c>
      <c r="G56">
        <v>59</v>
      </c>
      <c r="H56">
        <v>72</v>
      </c>
      <c r="I56">
        <v>2</v>
      </c>
      <c r="K56">
        <v>12</v>
      </c>
      <c r="M56">
        <v>5</v>
      </c>
      <c r="N56">
        <v>3</v>
      </c>
      <c r="O56">
        <v>17</v>
      </c>
      <c r="P56">
        <v>20</v>
      </c>
      <c r="R56">
        <v>1</v>
      </c>
      <c r="V56">
        <v>2</v>
      </c>
      <c r="AB56">
        <v>323</v>
      </c>
    </row>
    <row r="57" spans="1:29" x14ac:dyDescent="0.25">
      <c r="A57" t="s">
        <v>58</v>
      </c>
      <c r="B57">
        <v>1989</v>
      </c>
      <c r="C57" t="s">
        <v>31</v>
      </c>
      <c r="D57">
        <v>7</v>
      </c>
      <c r="E57">
        <v>27</v>
      </c>
      <c r="G57">
        <v>3</v>
      </c>
      <c r="O57">
        <v>2</v>
      </c>
      <c r="AB57">
        <v>53</v>
      </c>
      <c r="AC57">
        <v>20</v>
      </c>
    </row>
    <row r="58" spans="1:29" x14ac:dyDescent="0.25">
      <c r="A58" t="s">
        <v>58</v>
      </c>
      <c r="B58" t="s">
        <v>59</v>
      </c>
      <c r="C58" t="s">
        <v>32</v>
      </c>
      <c r="D58">
        <v>70</v>
      </c>
      <c r="E58">
        <v>260</v>
      </c>
      <c r="F58">
        <v>308</v>
      </c>
      <c r="G58">
        <v>56</v>
      </c>
      <c r="H58">
        <v>39</v>
      </c>
      <c r="I58">
        <v>1</v>
      </c>
      <c r="M58">
        <v>5</v>
      </c>
      <c r="N58">
        <v>1</v>
      </c>
      <c r="O58">
        <v>20</v>
      </c>
      <c r="P58">
        <v>18</v>
      </c>
      <c r="V58">
        <v>17</v>
      </c>
      <c r="AB58">
        <v>582</v>
      </c>
      <c r="AC58">
        <v>500</v>
      </c>
    </row>
    <row r="59" spans="1:29" x14ac:dyDescent="0.25">
      <c r="A59" t="s">
        <v>58</v>
      </c>
      <c r="B59" t="s">
        <v>60</v>
      </c>
      <c r="C59" t="s">
        <v>32</v>
      </c>
      <c r="D59">
        <v>82</v>
      </c>
      <c r="E59">
        <v>336</v>
      </c>
      <c r="F59">
        <v>376</v>
      </c>
      <c r="G59">
        <v>82</v>
      </c>
      <c r="H59">
        <v>73</v>
      </c>
      <c r="I59">
        <v>2</v>
      </c>
      <c r="M59">
        <v>12</v>
      </c>
      <c r="N59">
        <v>3</v>
      </c>
      <c r="O59">
        <v>15</v>
      </c>
      <c r="P59">
        <v>13</v>
      </c>
      <c r="V59">
        <v>8</v>
      </c>
      <c r="AB59">
        <v>717</v>
      </c>
      <c r="AC59">
        <v>628</v>
      </c>
    </row>
    <row r="60" spans="1:29" x14ac:dyDescent="0.25">
      <c r="A60" t="s">
        <v>58</v>
      </c>
      <c r="B60" t="s">
        <v>61</v>
      </c>
      <c r="C60" t="s">
        <v>32</v>
      </c>
      <c r="D60">
        <v>88</v>
      </c>
      <c r="E60">
        <v>344</v>
      </c>
      <c r="F60">
        <v>394</v>
      </c>
      <c r="G60">
        <v>80</v>
      </c>
      <c r="H60">
        <v>61</v>
      </c>
      <c r="M60">
        <v>14</v>
      </c>
      <c r="O60">
        <v>28</v>
      </c>
      <c r="P60">
        <v>30</v>
      </c>
      <c r="V60">
        <v>9</v>
      </c>
      <c r="AB60">
        <v>680</v>
      </c>
      <c r="AC60">
        <v>653</v>
      </c>
    </row>
    <row r="61" spans="1:29" x14ac:dyDescent="0.25">
      <c r="A61" t="s">
        <v>58</v>
      </c>
      <c r="B61" t="s">
        <v>62</v>
      </c>
      <c r="C61" t="s">
        <v>32</v>
      </c>
      <c r="D61">
        <v>88</v>
      </c>
      <c r="E61">
        <v>301</v>
      </c>
      <c r="F61">
        <v>469</v>
      </c>
      <c r="G61">
        <v>97</v>
      </c>
      <c r="H61">
        <v>87</v>
      </c>
      <c r="I61">
        <v>3</v>
      </c>
      <c r="M61">
        <v>17</v>
      </c>
      <c r="O61">
        <v>46</v>
      </c>
      <c r="P61">
        <v>35</v>
      </c>
      <c r="Q61">
        <v>1</v>
      </c>
      <c r="V61">
        <v>9</v>
      </c>
      <c r="AB61">
        <v>547</v>
      </c>
      <c r="AC61">
        <v>501</v>
      </c>
    </row>
    <row r="62" spans="1:29" x14ac:dyDescent="0.25">
      <c r="A62" t="s">
        <v>58</v>
      </c>
      <c r="B62" t="s">
        <v>63</v>
      </c>
      <c r="C62" t="s">
        <v>32</v>
      </c>
      <c r="D62">
        <v>61</v>
      </c>
      <c r="E62">
        <v>232</v>
      </c>
      <c r="F62">
        <v>336</v>
      </c>
      <c r="G62">
        <v>46</v>
      </c>
      <c r="H62">
        <v>72</v>
      </c>
      <c r="J62">
        <v>24</v>
      </c>
      <c r="M62">
        <v>10</v>
      </c>
      <c r="O62">
        <v>11</v>
      </c>
      <c r="P62">
        <v>21</v>
      </c>
      <c r="Q62">
        <v>27</v>
      </c>
      <c r="V62">
        <v>3</v>
      </c>
      <c r="AB62">
        <v>377</v>
      </c>
      <c r="AC62">
        <v>357</v>
      </c>
    </row>
    <row r="63" spans="1:29" x14ac:dyDescent="0.25">
      <c r="A63" t="s">
        <v>52</v>
      </c>
      <c r="B63">
        <v>1994</v>
      </c>
      <c r="C63" t="s">
        <v>31</v>
      </c>
      <c r="D63">
        <v>4</v>
      </c>
      <c r="E63">
        <v>20</v>
      </c>
      <c r="F63">
        <v>23</v>
      </c>
      <c r="G63">
        <v>15</v>
      </c>
      <c r="O63">
        <v>15</v>
      </c>
      <c r="P63">
        <v>10</v>
      </c>
      <c r="V63">
        <v>2</v>
      </c>
      <c r="AB63">
        <v>52</v>
      </c>
      <c r="AC63">
        <v>26</v>
      </c>
    </row>
    <row r="64" spans="1:29" x14ac:dyDescent="0.25">
      <c r="A64" t="s">
        <v>52</v>
      </c>
      <c r="B64" t="s">
        <v>53</v>
      </c>
      <c r="C64" t="s">
        <v>32</v>
      </c>
      <c r="D64">
        <v>64</v>
      </c>
      <c r="E64">
        <v>211</v>
      </c>
      <c r="F64">
        <v>313</v>
      </c>
      <c r="G64">
        <v>61</v>
      </c>
      <c r="H64">
        <v>66</v>
      </c>
      <c r="M64">
        <v>6</v>
      </c>
      <c r="N64">
        <v>1</v>
      </c>
      <c r="O64">
        <v>31</v>
      </c>
      <c r="P64">
        <v>29</v>
      </c>
      <c r="V64">
        <v>16</v>
      </c>
      <c r="AB64">
        <v>713</v>
      </c>
      <c r="AC64">
        <v>657</v>
      </c>
    </row>
    <row r="65" spans="1:29" x14ac:dyDescent="0.25">
      <c r="A65" t="s">
        <v>52</v>
      </c>
      <c r="B65" t="s">
        <v>54</v>
      </c>
      <c r="C65" t="s">
        <v>32</v>
      </c>
      <c r="D65">
        <v>60</v>
      </c>
      <c r="E65">
        <v>205</v>
      </c>
      <c r="F65">
        <v>303</v>
      </c>
      <c r="G65">
        <v>80</v>
      </c>
      <c r="H65">
        <v>54</v>
      </c>
      <c r="I65">
        <v>1</v>
      </c>
      <c r="J65">
        <v>2</v>
      </c>
      <c r="K65">
        <v>2</v>
      </c>
      <c r="M65">
        <v>12</v>
      </c>
      <c r="N65">
        <v>1</v>
      </c>
      <c r="O65">
        <v>24</v>
      </c>
      <c r="P65">
        <v>25</v>
      </c>
      <c r="V65">
        <v>3</v>
      </c>
      <c r="AB65">
        <v>619</v>
      </c>
      <c r="AC65">
        <v>616</v>
      </c>
    </row>
    <row r="66" spans="1:29" x14ac:dyDescent="0.25">
      <c r="A66" t="s">
        <v>52</v>
      </c>
      <c r="B66" t="s">
        <v>55</v>
      </c>
      <c r="C66" t="s">
        <v>32</v>
      </c>
      <c r="D66">
        <v>61</v>
      </c>
      <c r="E66">
        <v>241</v>
      </c>
      <c r="F66">
        <v>291</v>
      </c>
      <c r="G66">
        <v>97</v>
      </c>
      <c r="H66">
        <v>86</v>
      </c>
      <c r="I66">
        <v>1</v>
      </c>
      <c r="M66">
        <v>27</v>
      </c>
      <c r="N66">
        <v>3</v>
      </c>
      <c r="O66">
        <v>17</v>
      </c>
      <c r="P66">
        <v>21</v>
      </c>
      <c r="V66">
        <v>6</v>
      </c>
      <c r="AB66">
        <v>520</v>
      </c>
      <c r="AC66">
        <v>382</v>
      </c>
    </row>
    <row r="67" spans="1:29" x14ac:dyDescent="0.25">
      <c r="A67" t="s">
        <v>52</v>
      </c>
      <c r="B67" t="s">
        <v>56</v>
      </c>
      <c r="C67" t="s">
        <v>32</v>
      </c>
      <c r="D67">
        <v>63</v>
      </c>
      <c r="E67">
        <v>222</v>
      </c>
      <c r="F67">
        <v>363</v>
      </c>
      <c r="G67">
        <v>80</v>
      </c>
      <c r="H67">
        <v>89</v>
      </c>
      <c r="I67">
        <v>2</v>
      </c>
      <c r="J67">
        <v>1</v>
      </c>
      <c r="K67">
        <v>6</v>
      </c>
      <c r="M67">
        <v>4</v>
      </c>
      <c r="N67">
        <v>2</v>
      </c>
      <c r="O67">
        <v>23</v>
      </c>
      <c r="P67">
        <v>13</v>
      </c>
      <c r="V67">
        <v>6</v>
      </c>
      <c r="AB67">
        <v>537</v>
      </c>
      <c r="AC67">
        <v>523</v>
      </c>
    </row>
    <row r="68" spans="1:29" x14ac:dyDescent="0.25">
      <c r="A68" t="s">
        <v>52</v>
      </c>
      <c r="B68" t="s">
        <v>57</v>
      </c>
      <c r="C68" t="s">
        <v>32</v>
      </c>
      <c r="D68">
        <v>58</v>
      </c>
      <c r="E68">
        <v>196</v>
      </c>
      <c r="F68">
        <v>287</v>
      </c>
      <c r="G68">
        <v>69</v>
      </c>
      <c r="H68">
        <v>95</v>
      </c>
      <c r="I68">
        <v>1</v>
      </c>
      <c r="J68">
        <v>1</v>
      </c>
      <c r="K68">
        <v>8</v>
      </c>
      <c r="M68">
        <v>14</v>
      </c>
      <c r="N68">
        <v>3</v>
      </c>
      <c r="O68">
        <v>16</v>
      </c>
      <c r="P68">
        <v>10</v>
      </c>
      <c r="V68">
        <v>6</v>
      </c>
      <c r="AB68">
        <v>396</v>
      </c>
      <c r="AC68">
        <v>369</v>
      </c>
    </row>
    <row r="69" spans="1:29" x14ac:dyDescent="0.25">
      <c r="A69" t="s">
        <v>46</v>
      </c>
      <c r="B69">
        <v>1999</v>
      </c>
      <c r="C69" t="s">
        <v>45</v>
      </c>
      <c r="D69">
        <v>1</v>
      </c>
      <c r="E69">
        <v>2</v>
      </c>
      <c r="F69">
        <v>2</v>
      </c>
      <c r="G69">
        <v>1</v>
      </c>
      <c r="O69">
        <v>3</v>
      </c>
      <c r="AB69">
        <v>12</v>
      </c>
      <c r="AC69">
        <v>7</v>
      </c>
    </row>
    <row r="70" spans="1:29" x14ac:dyDescent="0.25">
      <c r="A70" t="s">
        <v>46</v>
      </c>
      <c r="B70">
        <v>1999</v>
      </c>
      <c r="C70" t="s">
        <v>44</v>
      </c>
      <c r="D70">
        <v>4</v>
      </c>
      <c r="E70">
        <v>11</v>
      </c>
      <c r="F70">
        <v>23</v>
      </c>
      <c r="G70">
        <v>2</v>
      </c>
      <c r="P70">
        <v>4</v>
      </c>
      <c r="S70">
        <v>1</v>
      </c>
      <c r="X70">
        <v>1</v>
      </c>
      <c r="AB70">
        <v>77</v>
      </c>
      <c r="AC70">
        <v>35</v>
      </c>
    </row>
    <row r="71" spans="1:29" x14ac:dyDescent="0.25">
      <c r="A71" t="s">
        <v>46</v>
      </c>
      <c r="B71" t="s">
        <v>47</v>
      </c>
      <c r="C71" t="s">
        <v>32</v>
      </c>
      <c r="D71">
        <v>49</v>
      </c>
      <c r="E71">
        <v>170</v>
      </c>
      <c r="F71">
        <v>370</v>
      </c>
      <c r="G71">
        <v>67</v>
      </c>
      <c r="H71">
        <v>66</v>
      </c>
      <c r="M71">
        <v>15</v>
      </c>
      <c r="N71">
        <v>1</v>
      </c>
      <c r="O71">
        <v>30</v>
      </c>
      <c r="P71">
        <v>30</v>
      </c>
      <c r="Q71">
        <v>1</v>
      </c>
      <c r="R71">
        <v>1</v>
      </c>
      <c r="S71">
        <v>5</v>
      </c>
      <c r="V71">
        <v>22</v>
      </c>
      <c r="X71">
        <v>10</v>
      </c>
      <c r="Z71">
        <v>37</v>
      </c>
      <c r="AA71">
        <v>5</v>
      </c>
      <c r="AB71">
        <v>654</v>
      </c>
      <c r="AC71">
        <v>614</v>
      </c>
    </row>
    <row r="72" spans="1:29" x14ac:dyDescent="0.25">
      <c r="A72" t="s">
        <v>46</v>
      </c>
      <c r="B72" t="s">
        <v>51</v>
      </c>
      <c r="C72" t="s">
        <v>32</v>
      </c>
      <c r="D72">
        <v>72</v>
      </c>
      <c r="E72">
        <v>241</v>
      </c>
      <c r="F72">
        <v>396</v>
      </c>
      <c r="G72">
        <v>89</v>
      </c>
      <c r="H72">
        <v>74</v>
      </c>
      <c r="I72">
        <v>2</v>
      </c>
      <c r="K72">
        <v>1</v>
      </c>
      <c r="M72">
        <v>17</v>
      </c>
      <c r="N72">
        <v>4</v>
      </c>
      <c r="O72">
        <v>25</v>
      </c>
      <c r="P72">
        <v>14</v>
      </c>
      <c r="S72">
        <v>2</v>
      </c>
      <c r="V72">
        <v>22</v>
      </c>
      <c r="X72">
        <v>4</v>
      </c>
      <c r="Z72">
        <v>103</v>
      </c>
      <c r="AA72">
        <v>15</v>
      </c>
      <c r="AB72">
        <v>593</v>
      </c>
      <c r="AC72">
        <v>578</v>
      </c>
    </row>
    <row r="73" spans="1:29" x14ac:dyDescent="0.25">
      <c r="A73" t="s">
        <v>46</v>
      </c>
      <c r="B73" t="s">
        <v>48</v>
      </c>
      <c r="C73" t="s">
        <v>32</v>
      </c>
      <c r="D73">
        <v>66</v>
      </c>
      <c r="E73">
        <v>233</v>
      </c>
      <c r="F73">
        <v>559</v>
      </c>
      <c r="G73">
        <v>124</v>
      </c>
      <c r="H73">
        <v>76</v>
      </c>
      <c r="M73">
        <v>21</v>
      </c>
      <c r="N73">
        <v>5</v>
      </c>
      <c r="O73">
        <v>19</v>
      </c>
      <c r="P73">
        <v>25</v>
      </c>
      <c r="Q73">
        <v>2</v>
      </c>
      <c r="S73">
        <v>3</v>
      </c>
      <c r="V73">
        <v>12</v>
      </c>
      <c r="X73">
        <v>9</v>
      </c>
      <c r="Z73">
        <v>97</v>
      </c>
      <c r="AB73">
        <v>511</v>
      </c>
      <c r="AC73">
        <v>520</v>
      </c>
    </row>
    <row r="74" spans="1:29" x14ac:dyDescent="0.25">
      <c r="A74" t="s">
        <v>46</v>
      </c>
      <c r="B74" t="s">
        <v>49</v>
      </c>
      <c r="C74" t="s">
        <v>32</v>
      </c>
      <c r="D74">
        <v>75</v>
      </c>
      <c r="E74">
        <v>263</v>
      </c>
      <c r="F74">
        <v>491</v>
      </c>
      <c r="G74">
        <v>129</v>
      </c>
      <c r="H74">
        <v>123</v>
      </c>
      <c r="I74">
        <v>1</v>
      </c>
      <c r="M74">
        <v>17</v>
      </c>
      <c r="N74">
        <v>6</v>
      </c>
      <c r="O74">
        <v>32</v>
      </c>
      <c r="P74">
        <v>19</v>
      </c>
      <c r="R74">
        <v>1</v>
      </c>
      <c r="S74">
        <v>3</v>
      </c>
      <c r="V74">
        <v>12</v>
      </c>
      <c r="X74">
        <v>9</v>
      </c>
      <c r="Z74">
        <v>85</v>
      </c>
      <c r="AB74">
        <v>581</v>
      </c>
      <c r="AC74">
        <v>583</v>
      </c>
    </row>
    <row r="75" spans="1:29" x14ac:dyDescent="0.25">
      <c r="A75" t="s">
        <v>46</v>
      </c>
      <c r="B75" t="s">
        <v>50</v>
      </c>
      <c r="C75" t="s">
        <v>32</v>
      </c>
      <c r="D75">
        <v>67</v>
      </c>
      <c r="E75">
        <v>255</v>
      </c>
      <c r="F75">
        <v>344</v>
      </c>
      <c r="G75">
        <v>97</v>
      </c>
      <c r="H75">
        <v>120</v>
      </c>
      <c r="I75">
        <v>1</v>
      </c>
      <c r="J75">
        <v>1</v>
      </c>
      <c r="K75">
        <v>1</v>
      </c>
      <c r="M75">
        <v>11</v>
      </c>
      <c r="N75">
        <v>6</v>
      </c>
      <c r="O75">
        <v>24</v>
      </c>
      <c r="P75">
        <v>21</v>
      </c>
      <c r="Q75">
        <v>2</v>
      </c>
      <c r="R75">
        <v>1</v>
      </c>
      <c r="S75">
        <v>4</v>
      </c>
      <c r="V75">
        <v>5</v>
      </c>
      <c r="X75">
        <v>7</v>
      </c>
      <c r="Z75">
        <v>51</v>
      </c>
      <c r="AB75">
        <v>331</v>
      </c>
      <c r="AC75">
        <v>374</v>
      </c>
    </row>
    <row r="76" spans="1:29" x14ac:dyDescent="0.25">
      <c r="A76" t="s">
        <v>38</v>
      </c>
      <c r="B76">
        <v>2004</v>
      </c>
      <c r="C76" t="s">
        <v>45</v>
      </c>
      <c r="D76">
        <v>1</v>
      </c>
      <c r="E76">
        <v>1.5</v>
      </c>
      <c r="F76">
        <v>1</v>
      </c>
      <c r="G76">
        <v>7</v>
      </c>
      <c r="O76">
        <v>1</v>
      </c>
      <c r="AB76">
        <v>17</v>
      </c>
      <c r="AC76">
        <v>7</v>
      </c>
    </row>
    <row r="77" spans="1:29" x14ac:dyDescent="0.25">
      <c r="A77" t="s">
        <v>38</v>
      </c>
      <c r="B77">
        <v>2004</v>
      </c>
      <c r="C77" t="s">
        <v>44</v>
      </c>
      <c r="D77">
        <v>4</v>
      </c>
      <c r="E77">
        <v>7</v>
      </c>
      <c r="F77">
        <v>40</v>
      </c>
      <c r="G77">
        <v>8</v>
      </c>
      <c r="O77">
        <v>5</v>
      </c>
      <c r="P77">
        <v>9</v>
      </c>
      <c r="S77">
        <v>1</v>
      </c>
      <c r="U77">
        <v>2</v>
      </c>
      <c r="AB77">
        <v>107</v>
      </c>
      <c r="AC77">
        <v>67</v>
      </c>
    </row>
    <row r="78" spans="1:29" x14ac:dyDescent="0.25">
      <c r="A78" t="s">
        <v>38</v>
      </c>
      <c r="B78" t="s">
        <v>39</v>
      </c>
      <c r="C78" t="s">
        <v>32</v>
      </c>
      <c r="D78">
        <v>49</v>
      </c>
      <c r="E78">
        <v>154</v>
      </c>
      <c r="F78">
        <v>415</v>
      </c>
      <c r="G78">
        <v>88</v>
      </c>
      <c r="H78">
        <v>100</v>
      </c>
      <c r="I78">
        <v>1</v>
      </c>
      <c r="M78">
        <v>6</v>
      </c>
      <c r="N78">
        <v>1</v>
      </c>
      <c r="O78">
        <v>15</v>
      </c>
      <c r="P78">
        <v>17</v>
      </c>
      <c r="Q78">
        <v>3</v>
      </c>
      <c r="R78">
        <v>2</v>
      </c>
      <c r="U78">
        <v>9</v>
      </c>
      <c r="V78">
        <v>3</v>
      </c>
      <c r="X78">
        <v>3</v>
      </c>
      <c r="Z78">
        <v>50</v>
      </c>
      <c r="AA78">
        <v>10</v>
      </c>
      <c r="AB78">
        <v>531</v>
      </c>
      <c r="AC78">
        <v>519</v>
      </c>
    </row>
    <row r="79" spans="1:29" x14ac:dyDescent="0.25">
      <c r="A79" t="s">
        <v>38</v>
      </c>
      <c r="B79" t="s">
        <v>40</v>
      </c>
      <c r="C79" t="s">
        <v>32</v>
      </c>
      <c r="D79">
        <v>51</v>
      </c>
      <c r="E79">
        <v>166</v>
      </c>
      <c r="F79">
        <v>445</v>
      </c>
      <c r="G79">
        <v>86</v>
      </c>
      <c r="H79">
        <v>81</v>
      </c>
      <c r="I79">
        <v>2</v>
      </c>
      <c r="M79">
        <v>2</v>
      </c>
      <c r="N79">
        <v>2</v>
      </c>
      <c r="O79">
        <v>21</v>
      </c>
      <c r="P79">
        <v>25</v>
      </c>
      <c r="Q79">
        <v>4</v>
      </c>
      <c r="R79">
        <v>3</v>
      </c>
      <c r="U79">
        <v>15</v>
      </c>
      <c r="V79">
        <v>5</v>
      </c>
      <c r="X79">
        <v>5</v>
      </c>
      <c r="Z79">
        <v>70</v>
      </c>
      <c r="AA79">
        <v>19</v>
      </c>
      <c r="AB79">
        <v>679</v>
      </c>
      <c r="AC79">
        <v>688</v>
      </c>
    </row>
    <row r="80" spans="1:29" x14ac:dyDescent="0.25">
      <c r="A80" t="s">
        <v>38</v>
      </c>
      <c r="B80" t="s">
        <v>41</v>
      </c>
      <c r="C80" t="s">
        <v>32</v>
      </c>
      <c r="D80">
        <v>50</v>
      </c>
      <c r="E80">
        <v>151</v>
      </c>
      <c r="F80">
        <v>568</v>
      </c>
      <c r="G80">
        <v>119</v>
      </c>
      <c r="H80">
        <v>102</v>
      </c>
      <c r="I80">
        <v>1</v>
      </c>
      <c r="M80">
        <v>16</v>
      </c>
      <c r="N80">
        <v>1</v>
      </c>
      <c r="O80">
        <v>21</v>
      </c>
      <c r="P80">
        <v>23</v>
      </c>
      <c r="Q80">
        <v>4</v>
      </c>
      <c r="R80">
        <v>1</v>
      </c>
      <c r="S80">
        <v>2</v>
      </c>
      <c r="U80">
        <v>5</v>
      </c>
      <c r="V80">
        <v>7</v>
      </c>
      <c r="X80">
        <v>15</v>
      </c>
      <c r="Z80">
        <v>97</v>
      </c>
      <c r="AA80">
        <v>12</v>
      </c>
      <c r="AB80">
        <v>706</v>
      </c>
      <c r="AC80">
        <v>679</v>
      </c>
    </row>
    <row r="81" spans="1:29" x14ac:dyDescent="0.25">
      <c r="A81" t="s">
        <v>38</v>
      </c>
      <c r="B81" t="s">
        <v>42</v>
      </c>
      <c r="C81" t="s">
        <v>32</v>
      </c>
      <c r="D81">
        <v>53</v>
      </c>
      <c r="E81">
        <v>185</v>
      </c>
      <c r="F81">
        <v>696</v>
      </c>
      <c r="G81">
        <v>107</v>
      </c>
      <c r="H81">
        <v>83</v>
      </c>
      <c r="I81">
        <v>2</v>
      </c>
      <c r="M81">
        <v>5</v>
      </c>
      <c r="N81">
        <v>3</v>
      </c>
      <c r="O81">
        <v>26</v>
      </c>
      <c r="P81">
        <v>26</v>
      </c>
      <c r="R81">
        <v>4</v>
      </c>
      <c r="U81">
        <v>25</v>
      </c>
      <c r="V81">
        <v>6</v>
      </c>
      <c r="X81">
        <v>15</v>
      </c>
      <c r="Z81">
        <v>60</v>
      </c>
      <c r="AA81">
        <v>24</v>
      </c>
      <c r="AB81">
        <v>859</v>
      </c>
      <c r="AC81">
        <v>857</v>
      </c>
    </row>
    <row r="82" spans="1:29" x14ac:dyDescent="0.25">
      <c r="A82" t="s">
        <v>38</v>
      </c>
      <c r="B82" t="s">
        <v>43</v>
      </c>
      <c r="C82" t="s">
        <v>32</v>
      </c>
      <c r="D82">
        <v>53</v>
      </c>
      <c r="E82">
        <v>176</v>
      </c>
      <c r="F82">
        <v>488</v>
      </c>
      <c r="G82">
        <v>96</v>
      </c>
      <c r="H82">
        <v>126</v>
      </c>
      <c r="J82">
        <v>1</v>
      </c>
      <c r="K82">
        <v>1</v>
      </c>
      <c r="M82">
        <v>10</v>
      </c>
      <c r="N82">
        <v>2</v>
      </c>
      <c r="O82">
        <v>12</v>
      </c>
      <c r="P82">
        <v>9</v>
      </c>
      <c r="R82">
        <v>2</v>
      </c>
      <c r="U82">
        <v>18</v>
      </c>
      <c r="V82">
        <v>6</v>
      </c>
      <c r="X82">
        <v>4</v>
      </c>
      <c r="Z82">
        <v>41</v>
      </c>
      <c r="AA82">
        <v>24</v>
      </c>
      <c r="AB82">
        <v>441</v>
      </c>
      <c r="AC82">
        <v>428</v>
      </c>
    </row>
    <row r="83" spans="1:29" x14ac:dyDescent="0.25">
      <c r="A83" t="s">
        <v>33</v>
      </c>
      <c r="B83">
        <v>2009</v>
      </c>
      <c r="C83" t="s">
        <v>31</v>
      </c>
      <c r="D83">
        <v>4</v>
      </c>
      <c r="E83">
        <v>7</v>
      </c>
      <c r="F83">
        <v>67</v>
      </c>
      <c r="G83">
        <v>11</v>
      </c>
      <c r="H83">
        <v>1</v>
      </c>
      <c r="O83">
        <v>4</v>
      </c>
      <c r="P83">
        <v>3</v>
      </c>
      <c r="U83">
        <v>2</v>
      </c>
      <c r="X83">
        <v>1</v>
      </c>
      <c r="AA83">
        <v>3</v>
      </c>
      <c r="AB83">
        <v>179</v>
      </c>
      <c r="AC83">
        <v>58</v>
      </c>
    </row>
    <row r="84" spans="1:29" x14ac:dyDescent="0.25">
      <c r="A84" t="s">
        <v>33</v>
      </c>
      <c r="B84" t="s">
        <v>34</v>
      </c>
      <c r="C84" t="s">
        <v>32</v>
      </c>
      <c r="D84">
        <v>46</v>
      </c>
      <c r="E84">
        <v>156</v>
      </c>
      <c r="F84">
        <v>667</v>
      </c>
      <c r="G84">
        <v>91</v>
      </c>
      <c r="H84">
        <v>101</v>
      </c>
      <c r="I84">
        <v>1</v>
      </c>
      <c r="L84">
        <v>10</v>
      </c>
      <c r="M84">
        <v>5</v>
      </c>
      <c r="N84">
        <v>98</v>
      </c>
      <c r="O84">
        <v>25</v>
      </c>
      <c r="P84">
        <v>23</v>
      </c>
      <c r="R84">
        <v>18</v>
      </c>
      <c r="U84">
        <v>18</v>
      </c>
      <c r="V84">
        <v>7</v>
      </c>
      <c r="W84">
        <v>15</v>
      </c>
      <c r="X84">
        <v>13</v>
      </c>
      <c r="Y84">
        <v>7</v>
      </c>
      <c r="Z84">
        <v>67</v>
      </c>
      <c r="AA84">
        <v>24</v>
      </c>
      <c r="AB84">
        <v>770</v>
      </c>
      <c r="AC84">
        <v>820</v>
      </c>
    </row>
    <row r="85" spans="1:29" x14ac:dyDescent="0.25">
      <c r="A85" t="s">
        <v>33</v>
      </c>
      <c r="B85" t="s">
        <v>35</v>
      </c>
      <c r="C85" t="s">
        <v>32</v>
      </c>
      <c r="D85">
        <v>47</v>
      </c>
      <c r="E85">
        <v>160</v>
      </c>
      <c r="F85">
        <v>616</v>
      </c>
      <c r="G85">
        <v>106</v>
      </c>
      <c r="H85">
        <v>106</v>
      </c>
      <c r="I85">
        <v>1</v>
      </c>
      <c r="M85">
        <v>4</v>
      </c>
      <c r="N85">
        <v>1</v>
      </c>
      <c r="O85">
        <v>17</v>
      </c>
      <c r="P85">
        <v>17</v>
      </c>
      <c r="Q85">
        <v>1</v>
      </c>
      <c r="S85">
        <v>9</v>
      </c>
      <c r="T85">
        <v>7</v>
      </c>
      <c r="U85">
        <v>18</v>
      </c>
      <c r="V85">
        <v>8</v>
      </c>
      <c r="W85">
        <v>12</v>
      </c>
      <c r="X85">
        <v>8</v>
      </c>
      <c r="Y85">
        <v>7</v>
      </c>
      <c r="Z85">
        <v>50</v>
      </c>
      <c r="AA85">
        <v>18</v>
      </c>
      <c r="AB85">
        <v>746</v>
      </c>
      <c r="AC85">
        <v>781</v>
      </c>
    </row>
    <row r="86" spans="1:29" x14ac:dyDescent="0.25">
      <c r="A86" t="s">
        <v>33</v>
      </c>
      <c r="B86" t="s">
        <v>36</v>
      </c>
      <c r="C86" t="s">
        <v>32</v>
      </c>
      <c r="D86">
        <v>39</v>
      </c>
      <c r="E86">
        <v>143</v>
      </c>
      <c r="F86">
        <v>578</v>
      </c>
      <c r="G86">
        <v>110</v>
      </c>
      <c r="H86">
        <v>83</v>
      </c>
      <c r="I86">
        <v>1</v>
      </c>
      <c r="M86">
        <v>3</v>
      </c>
      <c r="N86">
        <v>4</v>
      </c>
      <c r="O86">
        <v>22</v>
      </c>
      <c r="P86">
        <v>27</v>
      </c>
      <c r="S86">
        <v>3</v>
      </c>
      <c r="U86">
        <v>22</v>
      </c>
      <c r="V86">
        <v>8</v>
      </c>
      <c r="W86">
        <v>9</v>
      </c>
      <c r="X86">
        <v>5</v>
      </c>
      <c r="Y86">
        <v>7</v>
      </c>
      <c r="Z86">
        <v>52</v>
      </c>
      <c r="AA86">
        <v>13</v>
      </c>
      <c r="AB86">
        <v>650</v>
      </c>
      <c r="AC86">
        <v>613</v>
      </c>
    </row>
    <row r="87" spans="1:29" x14ac:dyDescent="0.25">
      <c r="A87" t="s">
        <v>33</v>
      </c>
      <c r="B87" t="s">
        <v>37</v>
      </c>
      <c r="C87" t="s">
        <v>32</v>
      </c>
      <c r="D87">
        <v>45</v>
      </c>
      <c r="E87">
        <v>157</v>
      </c>
      <c r="F87">
        <v>636</v>
      </c>
      <c r="G87">
        <v>108</v>
      </c>
      <c r="H87">
        <v>98</v>
      </c>
      <c r="M87">
        <v>13</v>
      </c>
      <c r="N87">
        <v>1</v>
      </c>
      <c r="O87">
        <v>14</v>
      </c>
      <c r="P87">
        <v>17</v>
      </c>
      <c r="Q87">
        <v>1</v>
      </c>
      <c r="S87">
        <v>4</v>
      </c>
      <c r="U87">
        <v>21</v>
      </c>
      <c r="V87">
        <v>3</v>
      </c>
      <c r="W87">
        <v>10</v>
      </c>
      <c r="X87">
        <v>7</v>
      </c>
      <c r="Y87">
        <v>8</v>
      </c>
      <c r="Z87">
        <v>62</v>
      </c>
      <c r="AA87">
        <v>9</v>
      </c>
      <c r="AB87">
        <v>549</v>
      </c>
      <c r="AC87">
        <v>590</v>
      </c>
    </row>
    <row r="88" spans="1:29" x14ac:dyDescent="0.25">
      <c r="A88" t="s">
        <v>26</v>
      </c>
      <c r="B88">
        <v>2013</v>
      </c>
      <c r="C88" t="s">
        <v>31</v>
      </c>
      <c r="D88">
        <v>1</v>
      </c>
      <c r="E88">
        <v>1</v>
      </c>
      <c r="F88">
        <v>4</v>
      </c>
      <c r="G88">
        <v>2</v>
      </c>
      <c r="O88">
        <v>2</v>
      </c>
      <c r="P88">
        <v>1</v>
      </c>
      <c r="AB88">
        <v>12</v>
      </c>
      <c r="AC88">
        <v>23</v>
      </c>
    </row>
    <row r="89" spans="1:29" x14ac:dyDescent="0.25">
      <c r="A89" t="s">
        <v>26</v>
      </c>
      <c r="B89" t="s">
        <v>27</v>
      </c>
      <c r="C89" t="s">
        <v>31</v>
      </c>
      <c r="D89">
        <v>33</v>
      </c>
      <c r="E89">
        <v>111</v>
      </c>
      <c r="F89">
        <v>555</v>
      </c>
      <c r="G89">
        <v>69</v>
      </c>
      <c r="H89">
        <v>80</v>
      </c>
      <c r="K89">
        <v>1</v>
      </c>
      <c r="L89">
        <v>1</v>
      </c>
      <c r="M89">
        <v>5</v>
      </c>
      <c r="N89">
        <v>17</v>
      </c>
      <c r="O89">
        <v>10</v>
      </c>
      <c r="P89">
        <v>12</v>
      </c>
      <c r="S89">
        <v>5</v>
      </c>
      <c r="T89">
        <v>3</v>
      </c>
      <c r="U89">
        <v>10</v>
      </c>
      <c r="W89">
        <v>1</v>
      </c>
      <c r="X89">
        <v>3</v>
      </c>
      <c r="Y89">
        <v>6</v>
      </c>
      <c r="Z89">
        <v>55</v>
      </c>
      <c r="AA89">
        <v>4</v>
      </c>
      <c r="AB89">
        <v>611</v>
      </c>
      <c r="AC89">
        <v>537</v>
      </c>
    </row>
    <row r="90" spans="1:29" x14ac:dyDescent="0.25">
      <c r="A90" t="s">
        <v>26</v>
      </c>
      <c r="B90" t="s">
        <v>28</v>
      </c>
      <c r="C90" t="s">
        <v>32</v>
      </c>
      <c r="D90">
        <v>48</v>
      </c>
      <c r="E90">
        <v>198</v>
      </c>
      <c r="F90">
        <v>699</v>
      </c>
      <c r="G90">
        <v>137</v>
      </c>
      <c r="H90">
        <v>102</v>
      </c>
      <c r="M90">
        <v>8</v>
      </c>
      <c r="N90">
        <v>10</v>
      </c>
      <c r="O90">
        <v>17</v>
      </c>
      <c r="P90">
        <v>8</v>
      </c>
      <c r="S90">
        <v>2</v>
      </c>
      <c r="T90">
        <v>3</v>
      </c>
      <c r="U90">
        <v>19</v>
      </c>
      <c r="V90">
        <v>7</v>
      </c>
      <c r="W90">
        <v>2</v>
      </c>
      <c r="X90">
        <v>4</v>
      </c>
      <c r="Y90">
        <v>7</v>
      </c>
      <c r="Z90">
        <v>62</v>
      </c>
      <c r="AA90">
        <v>12</v>
      </c>
      <c r="AB90">
        <v>867</v>
      </c>
      <c r="AC90">
        <v>908</v>
      </c>
    </row>
    <row r="91" spans="1:29" x14ac:dyDescent="0.25">
      <c r="A91" t="s">
        <v>26</v>
      </c>
      <c r="B91" t="s">
        <v>29</v>
      </c>
      <c r="C91" t="s">
        <v>32</v>
      </c>
      <c r="D91">
        <v>46</v>
      </c>
      <c r="E91">
        <v>189</v>
      </c>
      <c r="F91">
        <v>683</v>
      </c>
      <c r="G91">
        <v>144</v>
      </c>
      <c r="H91">
        <v>143</v>
      </c>
      <c r="M91">
        <v>5</v>
      </c>
      <c r="N91">
        <v>2</v>
      </c>
      <c r="O91">
        <v>19</v>
      </c>
      <c r="P91">
        <v>25</v>
      </c>
      <c r="Q91">
        <v>4</v>
      </c>
      <c r="R91">
        <v>1</v>
      </c>
      <c r="S91">
        <v>4</v>
      </c>
      <c r="T91">
        <v>2</v>
      </c>
      <c r="U91">
        <v>14</v>
      </c>
      <c r="V91">
        <v>6</v>
      </c>
      <c r="W91">
        <v>7</v>
      </c>
      <c r="X91">
        <v>11</v>
      </c>
      <c r="Y91">
        <v>9</v>
      </c>
      <c r="Z91">
        <v>88</v>
      </c>
      <c r="AA91">
        <v>9</v>
      </c>
      <c r="AB91">
        <v>969</v>
      </c>
      <c r="AC91">
        <v>937</v>
      </c>
    </row>
    <row r="92" spans="1:29" x14ac:dyDescent="0.25">
      <c r="A92" t="s">
        <v>26</v>
      </c>
      <c r="B92" t="s">
        <v>116</v>
      </c>
      <c r="C92" t="s">
        <v>32</v>
      </c>
      <c r="D92">
        <v>49</v>
      </c>
      <c r="E92">
        <v>182</v>
      </c>
      <c r="F92">
        <f>21+34+639</f>
        <v>694</v>
      </c>
      <c r="G92">
        <v>114</v>
      </c>
      <c r="H92">
        <v>115</v>
      </c>
      <c r="I92">
        <v>1</v>
      </c>
      <c r="K92">
        <v>1</v>
      </c>
      <c r="L92">
        <v>1</v>
      </c>
      <c r="M92">
        <v>2</v>
      </c>
      <c r="N92">
        <v>4</v>
      </c>
      <c r="O92">
        <v>7</v>
      </c>
      <c r="P92">
        <v>15</v>
      </c>
      <c r="Q92">
        <v>1</v>
      </c>
      <c r="R92">
        <v>2</v>
      </c>
      <c r="S92">
        <v>1</v>
      </c>
      <c r="T92">
        <v>2</v>
      </c>
      <c r="U92">
        <v>13</v>
      </c>
      <c r="V92">
        <v>11</v>
      </c>
      <c r="W92">
        <v>4</v>
      </c>
      <c r="X92">
        <v>7</v>
      </c>
      <c r="Y92">
        <v>7</v>
      </c>
      <c r="Z92">
        <v>64</v>
      </c>
      <c r="AA92">
        <v>9</v>
      </c>
      <c r="AB92">
        <v>886</v>
      </c>
      <c r="AC92">
        <v>907</v>
      </c>
    </row>
    <row r="93" spans="1:29" x14ac:dyDescent="0.25">
      <c r="A93" t="s">
        <v>26</v>
      </c>
      <c r="B93" t="s">
        <v>117</v>
      </c>
      <c r="C93" t="s">
        <v>32</v>
      </c>
      <c r="D93">
        <v>59</v>
      </c>
      <c r="E93">
        <v>220</v>
      </c>
      <c r="F93">
        <f>33+27+662</f>
        <v>722</v>
      </c>
      <c r="G93">
        <v>174</v>
      </c>
      <c r="H93">
        <v>190</v>
      </c>
      <c r="M93">
        <v>4</v>
      </c>
      <c r="N93">
        <v>6</v>
      </c>
      <c r="O93">
        <v>9</v>
      </c>
      <c r="P93">
        <v>8</v>
      </c>
      <c r="R93">
        <v>1</v>
      </c>
      <c r="S93">
        <v>5</v>
      </c>
      <c r="T93">
        <v>5</v>
      </c>
      <c r="U93">
        <f>5+3+4</f>
        <v>12</v>
      </c>
      <c r="V93">
        <v>2</v>
      </c>
      <c r="W93">
        <v>9</v>
      </c>
      <c r="X93">
        <v>7</v>
      </c>
      <c r="Y93">
        <v>7</v>
      </c>
      <c r="Z93">
        <v>63</v>
      </c>
      <c r="AA93">
        <v>20</v>
      </c>
      <c r="AB93">
        <v>740</v>
      </c>
      <c r="AC93">
        <v>744</v>
      </c>
    </row>
    <row r="94" spans="1:29" x14ac:dyDescent="0.25">
      <c r="A94" t="s">
        <v>118</v>
      </c>
      <c r="B94" t="s">
        <v>119</v>
      </c>
      <c r="C94" t="s">
        <v>32</v>
      </c>
      <c r="D94" s="4">
        <v>34</v>
      </c>
      <c r="E94">
        <v>116</v>
      </c>
      <c r="F94">
        <f>492+32+20</f>
        <v>544</v>
      </c>
      <c r="G94">
        <v>77</v>
      </c>
      <c r="H94">
        <v>73</v>
      </c>
      <c r="M94">
        <v>10</v>
      </c>
      <c r="N94">
        <v>2</v>
      </c>
      <c r="O94">
        <v>1</v>
      </c>
      <c r="P94">
        <v>3</v>
      </c>
      <c r="Q94">
        <v>3</v>
      </c>
      <c r="R94">
        <v>1</v>
      </c>
      <c r="S94">
        <v>5</v>
      </c>
      <c r="T94">
        <v>5</v>
      </c>
      <c r="U94">
        <f>2+4+5</f>
        <v>11</v>
      </c>
      <c r="W94">
        <v>11</v>
      </c>
      <c r="X94">
        <v>18</v>
      </c>
      <c r="Y94">
        <v>6</v>
      </c>
      <c r="Z94">
        <v>60</v>
      </c>
      <c r="AA94">
        <v>24</v>
      </c>
      <c r="AB94">
        <v>1298</v>
      </c>
      <c r="AC94">
        <v>1217</v>
      </c>
    </row>
    <row r="95" spans="1:29" x14ac:dyDescent="0.25">
      <c r="A95" t="s">
        <v>118</v>
      </c>
      <c r="B95" t="s">
        <v>120</v>
      </c>
      <c r="C95" t="s">
        <v>32</v>
      </c>
      <c r="D95" s="4">
        <v>60</v>
      </c>
      <c r="E95" s="4">
        <v>236</v>
      </c>
      <c r="F95" s="5">
        <f>692+55+43</f>
        <v>790</v>
      </c>
      <c r="G95" s="5">
        <v>159</v>
      </c>
      <c r="H95" s="5">
        <v>147</v>
      </c>
      <c r="M95">
        <v>18</v>
      </c>
      <c r="N95">
        <v>1</v>
      </c>
      <c r="O95">
        <v>8</v>
      </c>
      <c r="P95">
        <v>6</v>
      </c>
      <c r="Q95">
        <v>2</v>
      </c>
      <c r="R95">
        <v>2</v>
      </c>
      <c r="S95">
        <v>3</v>
      </c>
      <c r="T95">
        <v>2</v>
      </c>
      <c r="U95">
        <f>4+2+7</f>
        <v>13</v>
      </c>
      <c r="V95">
        <v>8</v>
      </c>
      <c r="W95">
        <v>20</v>
      </c>
      <c r="X95">
        <v>33</v>
      </c>
      <c r="Y95">
        <v>7</v>
      </c>
      <c r="Z95">
        <v>75</v>
      </c>
      <c r="AA95">
        <v>113</v>
      </c>
      <c r="AB95">
        <v>1688</v>
      </c>
      <c r="AC95">
        <v>1681</v>
      </c>
    </row>
    <row r="96" spans="1:29" x14ac:dyDescent="0.25">
      <c r="A96" t="s">
        <v>118</v>
      </c>
      <c r="B96" t="s">
        <v>121</v>
      </c>
      <c r="C96" t="s">
        <v>32</v>
      </c>
      <c r="D96" s="5">
        <v>73</v>
      </c>
      <c r="E96" s="4">
        <v>316</v>
      </c>
      <c r="F96" s="5">
        <f>813+49+43</f>
        <v>905</v>
      </c>
      <c r="G96" s="5">
        <v>180</v>
      </c>
      <c r="H96" s="5">
        <v>165</v>
      </c>
      <c r="M96">
        <v>20</v>
      </c>
      <c r="N96">
        <v>6</v>
      </c>
      <c r="O96">
        <v>7</v>
      </c>
      <c r="P96">
        <v>8</v>
      </c>
      <c r="Q96">
        <v>3</v>
      </c>
      <c r="S96">
        <v>5</v>
      </c>
      <c r="T96">
        <v>3</v>
      </c>
      <c r="U96">
        <f>4+3+6</f>
        <v>13</v>
      </c>
      <c r="V96">
        <v>8</v>
      </c>
      <c r="W96">
        <v>19</v>
      </c>
      <c r="X96">
        <v>67</v>
      </c>
      <c r="Y96">
        <v>10</v>
      </c>
      <c r="Z96">
        <v>102</v>
      </c>
      <c r="AA96">
        <v>168</v>
      </c>
      <c r="AB96">
        <v>2109</v>
      </c>
      <c r="AC96">
        <v>2103</v>
      </c>
    </row>
    <row r="97" spans="1:29" x14ac:dyDescent="0.25">
      <c r="A97" t="s">
        <v>118</v>
      </c>
      <c r="B97" t="s">
        <v>122</v>
      </c>
      <c r="C97" t="s">
        <v>32</v>
      </c>
      <c r="D97" s="5">
        <v>72</v>
      </c>
      <c r="E97" s="4">
        <v>298</v>
      </c>
      <c r="F97" s="5">
        <f>756+44+60</f>
        <v>860</v>
      </c>
      <c r="G97" s="5">
        <v>167</v>
      </c>
      <c r="H97" s="5">
        <v>144</v>
      </c>
      <c r="M97">
        <v>18</v>
      </c>
      <c r="N97">
        <v>7</v>
      </c>
      <c r="O97">
        <v>3</v>
      </c>
      <c r="P97">
        <v>2</v>
      </c>
      <c r="R97">
        <v>4</v>
      </c>
      <c r="S97">
        <v>2</v>
      </c>
      <c r="T97">
        <v>2</v>
      </c>
      <c r="U97">
        <f>2+6+10+2</f>
        <v>20</v>
      </c>
      <c r="V97">
        <v>13</v>
      </c>
      <c r="W97">
        <v>28</v>
      </c>
      <c r="X97">
        <v>47</v>
      </c>
      <c r="Y97">
        <v>10</v>
      </c>
      <c r="Z97">
        <v>95</v>
      </c>
      <c r="AA97">
        <v>53</v>
      </c>
      <c r="AB97">
        <v>1892</v>
      </c>
      <c r="AC97">
        <v>1886</v>
      </c>
    </row>
    <row r="98" spans="1:29" x14ac:dyDescent="0.25">
      <c r="A98" t="s">
        <v>118</v>
      </c>
      <c r="B98" t="s">
        <v>123</v>
      </c>
      <c r="C98" t="s">
        <v>32</v>
      </c>
      <c r="D98" s="5">
        <v>71</v>
      </c>
      <c r="E98" s="4">
        <v>267</v>
      </c>
      <c r="F98" s="5">
        <f>682+30+41</f>
        <v>753</v>
      </c>
      <c r="G98" s="5">
        <v>216</v>
      </c>
      <c r="H98" s="5">
        <v>213</v>
      </c>
      <c r="M98">
        <v>18</v>
      </c>
      <c r="N98">
        <v>9</v>
      </c>
      <c r="O98">
        <v>6</v>
      </c>
      <c r="P98">
        <v>6</v>
      </c>
      <c r="Q98">
        <v>2</v>
      </c>
      <c r="R98">
        <v>4</v>
      </c>
      <c r="S98">
        <v>12</v>
      </c>
      <c r="T98">
        <v>12</v>
      </c>
      <c r="U98">
        <f>5+3+6</f>
        <v>14</v>
      </c>
      <c r="V98">
        <v>10</v>
      </c>
      <c r="W98">
        <v>18</v>
      </c>
      <c r="X98">
        <v>30</v>
      </c>
      <c r="Y98">
        <v>10</v>
      </c>
      <c r="Z98">
        <v>106</v>
      </c>
      <c r="AA98">
        <v>21</v>
      </c>
      <c r="AB98">
        <v>1402</v>
      </c>
      <c r="AC98">
        <v>1478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Relevé général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BAUD</dc:creator>
  <cp:lastModifiedBy>Christian ALFF</cp:lastModifiedBy>
  <dcterms:created xsi:type="dcterms:W3CDTF">2015-06-05T18:17:20Z</dcterms:created>
  <dcterms:modified xsi:type="dcterms:W3CDTF">2024-05-06T08:25:44Z</dcterms:modified>
</cp:coreProperties>
</file>