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ivate\Chiffres\DIPLOMES ET CERTIFICATIONS\2015-2016\Session été\Après épreuves complémentaires\"/>
    </mc:Choice>
  </mc:AlternateContent>
  <bookViews>
    <workbookView xWindow="0" yWindow="0" windowWidth="20295" windowHeight="10395" activeTab="3"/>
  </bookViews>
  <sheets>
    <sheet name="ES &amp; EST 2016" sheetId="2" r:id="rId1"/>
    <sheet name="ES &amp; EST 2013-2016" sheetId="5" r:id="rId2"/>
    <sheet name="ES &amp; EST 2000-2016" sheetId="3" r:id="rId3"/>
    <sheet name="ES &amp; EST Mentions 2016" sheetId="4" r:id="rId4"/>
  </sheets>
  <definedNames>
    <definedName name="_xlnm.Print_Area" localSheetId="0">'ES &amp; EST 2016'!$A$1:$J$27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3" i="3" l="1"/>
  <c r="AG23" i="3" s="1"/>
  <c r="AD23" i="3"/>
  <c r="AE23" i="3" s="1"/>
  <c r="AB23" i="3"/>
  <c r="AC23" i="3" s="1"/>
  <c r="Z23" i="3"/>
  <c r="AA23" i="3" s="1"/>
  <c r="X23" i="3"/>
  <c r="Y23" i="3" s="1"/>
  <c r="V23" i="3"/>
  <c r="W23" i="3" s="1"/>
  <c r="T23" i="3"/>
  <c r="U23" i="3" s="1"/>
  <c r="R23" i="3"/>
  <c r="S23" i="3" s="1"/>
  <c r="P23" i="3"/>
  <c r="Q23" i="3" s="1"/>
  <c r="N23" i="3"/>
  <c r="O23" i="3" s="1"/>
  <c r="L23" i="3"/>
  <c r="M23" i="3" s="1"/>
  <c r="J23" i="3"/>
  <c r="K23" i="3" s="1"/>
  <c r="H23" i="3"/>
  <c r="I23" i="3" s="1"/>
  <c r="F23" i="3"/>
  <c r="G23" i="3" s="1"/>
  <c r="D23" i="3"/>
  <c r="E23" i="3" s="1"/>
  <c r="B23" i="3"/>
  <c r="C23" i="3" s="1"/>
  <c r="AF22" i="3"/>
  <c r="AG22" i="3" s="1"/>
  <c r="AD22" i="3"/>
  <c r="AE22" i="3" s="1"/>
  <c r="AB22" i="3"/>
  <c r="AC22" i="3" s="1"/>
  <c r="Z22" i="3"/>
  <c r="AA22" i="3" s="1"/>
  <c r="X22" i="3"/>
  <c r="Y22" i="3" s="1"/>
  <c r="V22" i="3"/>
  <c r="W22" i="3" s="1"/>
  <c r="T22" i="3"/>
  <c r="U22" i="3" s="1"/>
  <c r="R22" i="3"/>
  <c r="S22" i="3" s="1"/>
  <c r="P22" i="3"/>
  <c r="Q22" i="3" s="1"/>
  <c r="N22" i="3"/>
  <c r="O22" i="3" s="1"/>
  <c r="L22" i="3"/>
  <c r="M22" i="3" s="1"/>
  <c r="J22" i="3"/>
  <c r="K22" i="3" s="1"/>
  <c r="H22" i="3"/>
  <c r="I22" i="3" s="1"/>
  <c r="F22" i="3"/>
  <c r="G22" i="3" s="1"/>
  <c r="D22" i="3"/>
  <c r="E22" i="3" s="1"/>
  <c r="B22" i="3"/>
  <c r="C22" i="3" s="1"/>
  <c r="AF21" i="3"/>
  <c r="AG21" i="3" s="1"/>
  <c r="AD21" i="3"/>
  <c r="AE21" i="3" s="1"/>
  <c r="AB21" i="3"/>
  <c r="AC21" i="3" s="1"/>
  <c r="Z21" i="3"/>
  <c r="AA21" i="3" s="1"/>
  <c r="X21" i="3"/>
  <c r="Y21" i="3" s="1"/>
  <c r="V21" i="3"/>
  <c r="W21" i="3" s="1"/>
  <c r="T21" i="3"/>
  <c r="U21" i="3" s="1"/>
  <c r="R21" i="3"/>
  <c r="S21" i="3" s="1"/>
  <c r="P21" i="3"/>
  <c r="Q21" i="3" s="1"/>
  <c r="N21" i="3"/>
  <c r="O21" i="3" s="1"/>
  <c r="L21" i="3"/>
  <c r="M21" i="3" s="1"/>
  <c r="J21" i="3"/>
  <c r="K21" i="3" s="1"/>
  <c r="H21" i="3"/>
  <c r="I21" i="3" s="1"/>
  <c r="F21" i="3"/>
  <c r="G21" i="3" s="1"/>
  <c r="D21" i="3"/>
  <c r="E21" i="3" s="1"/>
  <c r="B21" i="3"/>
  <c r="C21" i="3" s="1"/>
  <c r="AF20" i="3"/>
  <c r="AG20" i="3" s="1"/>
  <c r="AD20" i="3"/>
  <c r="AE20" i="3" s="1"/>
  <c r="AB20" i="3"/>
  <c r="AC20" i="3" s="1"/>
  <c r="Z20" i="3"/>
  <c r="AA20" i="3" s="1"/>
  <c r="X20" i="3"/>
  <c r="Y20" i="3" s="1"/>
  <c r="V20" i="3"/>
  <c r="W20" i="3" s="1"/>
  <c r="T20" i="3"/>
  <c r="U20" i="3" s="1"/>
  <c r="R20" i="3"/>
  <c r="S20" i="3" s="1"/>
  <c r="P20" i="3"/>
  <c r="Q20" i="3" s="1"/>
  <c r="N20" i="3"/>
  <c r="O20" i="3" s="1"/>
  <c r="L20" i="3"/>
  <c r="M20" i="3" s="1"/>
  <c r="J20" i="3"/>
  <c r="K20" i="3" s="1"/>
  <c r="H20" i="3"/>
  <c r="I20" i="3" s="1"/>
  <c r="F20" i="3"/>
  <c r="G20" i="3" s="1"/>
  <c r="D20" i="3"/>
  <c r="E20" i="3" s="1"/>
  <c r="B20" i="3"/>
  <c r="C20" i="3" s="1"/>
  <c r="AG18" i="3"/>
  <c r="AE18" i="3"/>
  <c r="AC18" i="3"/>
  <c r="AA18" i="3"/>
  <c r="Y18" i="3"/>
  <c r="W18" i="3"/>
  <c r="U18" i="3"/>
  <c r="S18" i="3"/>
  <c r="Q18" i="3"/>
  <c r="O18" i="3"/>
  <c r="M18" i="3"/>
  <c r="K18" i="3"/>
  <c r="I18" i="3"/>
  <c r="G18" i="3"/>
  <c r="E18" i="3"/>
  <c r="C18" i="3"/>
  <c r="AG17" i="3"/>
  <c r="AE17" i="3"/>
  <c r="AC17" i="3"/>
  <c r="AA17" i="3"/>
  <c r="Y17" i="3"/>
  <c r="W17" i="3"/>
  <c r="U17" i="3"/>
  <c r="S17" i="3"/>
  <c r="Q17" i="3"/>
  <c r="O17" i="3"/>
  <c r="M17" i="3"/>
  <c r="K17" i="3"/>
  <c r="I17" i="3"/>
  <c r="G17" i="3"/>
  <c r="E17" i="3"/>
  <c r="C17" i="3"/>
  <c r="AG16" i="3"/>
  <c r="AE16" i="3"/>
  <c r="AC16" i="3"/>
  <c r="AA16" i="3"/>
  <c r="Y16" i="3"/>
  <c r="W16" i="3"/>
  <c r="U16" i="3"/>
  <c r="S16" i="3"/>
  <c r="Q16" i="3"/>
  <c r="O16" i="3"/>
  <c r="M16" i="3"/>
  <c r="K16" i="3"/>
  <c r="I16" i="3"/>
  <c r="G16" i="3"/>
  <c r="E16" i="3"/>
  <c r="C16" i="3"/>
  <c r="AE15" i="3"/>
  <c r="AC15" i="3"/>
  <c r="AA15" i="3"/>
  <c r="Y15" i="3"/>
  <c r="W15" i="3"/>
  <c r="U15" i="3"/>
  <c r="S15" i="3"/>
  <c r="Q15" i="3"/>
  <c r="O15" i="3"/>
  <c r="M15" i="3"/>
  <c r="K15" i="3"/>
  <c r="I15" i="3"/>
  <c r="G15" i="3"/>
  <c r="E15" i="3"/>
  <c r="C15" i="3"/>
  <c r="AE13" i="3"/>
  <c r="AC13" i="3"/>
  <c r="AA13" i="3"/>
  <c r="Y13" i="3"/>
  <c r="W13" i="3"/>
  <c r="U13" i="3"/>
  <c r="S13" i="3"/>
  <c r="Q13" i="3"/>
  <c r="O13" i="3"/>
  <c r="M13" i="3"/>
  <c r="K13" i="3"/>
  <c r="I13" i="3"/>
  <c r="G13" i="3"/>
  <c r="E13" i="3"/>
  <c r="C13" i="3"/>
  <c r="AE12" i="3"/>
  <c r="AC12" i="3"/>
  <c r="AA12" i="3"/>
  <c r="Y12" i="3"/>
  <c r="W12" i="3"/>
  <c r="U12" i="3"/>
  <c r="S12" i="3"/>
  <c r="Q12" i="3"/>
  <c r="O12" i="3"/>
  <c r="M12" i="3"/>
  <c r="K12" i="3"/>
  <c r="I12" i="3"/>
  <c r="G12" i="3"/>
  <c r="E12" i="3"/>
  <c r="C12" i="3"/>
  <c r="AE11" i="3"/>
  <c r="AC11" i="3"/>
  <c r="AA11" i="3"/>
  <c r="Y11" i="3"/>
  <c r="W11" i="3"/>
  <c r="U11" i="3"/>
  <c r="S11" i="3"/>
  <c r="Q11" i="3"/>
  <c r="O11" i="3"/>
  <c r="M11" i="3"/>
  <c r="K11" i="3"/>
  <c r="I11" i="3"/>
  <c r="G11" i="3"/>
  <c r="E11" i="3"/>
  <c r="C11" i="3"/>
  <c r="AE10" i="3"/>
  <c r="AC10" i="3"/>
  <c r="AA10" i="3"/>
  <c r="Y10" i="3"/>
  <c r="W10" i="3"/>
  <c r="U10" i="3"/>
  <c r="S10" i="3"/>
  <c r="Q10" i="3"/>
  <c r="O10" i="3"/>
  <c r="M10" i="3"/>
  <c r="K10" i="3"/>
  <c r="I10" i="3"/>
  <c r="G10" i="3"/>
  <c r="E10" i="3"/>
  <c r="C10" i="3"/>
  <c r="AE8" i="3"/>
  <c r="AC8" i="3"/>
  <c r="AA8" i="3"/>
  <c r="Y8" i="3"/>
  <c r="W8" i="3"/>
  <c r="U8" i="3"/>
  <c r="S8" i="3"/>
  <c r="Q8" i="3"/>
  <c r="O8" i="3"/>
  <c r="M8" i="3"/>
  <c r="K8" i="3"/>
  <c r="I8" i="3"/>
  <c r="G8" i="3"/>
  <c r="E8" i="3"/>
  <c r="C8" i="3"/>
  <c r="AE7" i="3"/>
  <c r="AC7" i="3"/>
  <c r="AA7" i="3"/>
  <c r="Y7" i="3"/>
  <c r="W7" i="3"/>
  <c r="U7" i="3"/>
  <c r="S7" i="3"/>
  <c r="Q7" i="3"/>
  <c r="O7" i="3"/>
  <c r="M7" i="3"/>
  <c r="K7" i="3"/>
  <c r="I7" i="3"/>
  <c r="G7" i="3"/>
  <c r="E7" i="3"/>
  <c r="C7" i="3"/>
  <c r="AE6" i="3"/>
  <c r="AC6" i="3"/>
  <c r="AA6" i="3"/>
  <c r="Y6" i="3"/>
  <c r="W6" i="3"/>
  <c r="U6" i="3"/>
  <c r="S6" i="3"/>
  <c r="Q6" i="3"/>
  <c r="O6" i="3"/>
  <c r="M6" i="3"/>
  <c r="K6" i="3"/>
  <c r="I6" i="3"/>
  <c r="G6" i="3"/>
  <c r="E6" i="3"/>
  <c r="C6" i="3"/>
  <c r="AE5" i="3"/>
  <c r="AC5" i="3"/>
  <c r="AA5" i="3"/>
  <c r="Y5" i="3"/>
  <c r="W5" i="3"/>
  <c r="U5" i="3"/>
  <c r="S5" i="3"/>
  <c r="Q5" i="3"/>
  <c r="O5" i="3"/>
  <c r="M5" i="3"/>
  <c r="K5" i="3"/>
  <c r="I5" i="3"/>
  <c r="G5" i="3"/>
  <c r="E5" i="3"/>
  <c r="C5" i="3"/>
</calcChain>
</file>

<file path=xl/sharedStrings.xml><?xml version="1.0" encoding="utf-8"?>
<sst xmlns="http://schemas.openxmlformats.org/spreadsheetml/2006/main" count="367" uniqueCount="78">
  <si>
    <t>Admis</t>
  </si>
  <si>
    <t>Refusé</t>
  </si>
  <si>
    <t>Total</t>
  </si>
  <si>
    <t>Ajourné</t>
  </si>
  <si>
    <t>Grand Total</t>
  </si>
  <si>
    <t>Enseignement secondaire</t>
  </si>
  <si>
    <t>Section langues vivantes (A)</t>
  </si>
  <si>
    <t>Section mathématiques - informatique (B)</t>
  </si>
  <si>
    <t>Section sciences naturelles - mathématiques (C)</t>
  </si>
  <si>
    <t>Section sciences économiques (D)</t>
  </si>
  <si>
    <t>Section arts plastiques (E)</t>
  </si>
  <si>
    <t>Section musique (F)</t>
  </si>
  <si>
    <t>Section sciences humaines et sociales (G)</t>
  </si>
  <si>
    <t>Section binationale germano-luxembourgeoise (H)</t>
  </si>
  <si>
    <t>Enseignement secondaire Total</t>
  </si>
  <si>
    <t>Enseignement secondaire technique - Régime technique</t>
  </si>
  <si>
    <t>Division technique générale - section technique générale (GE)</t>
  </si>
  <si>
    <t>Division technique générale - section informatique (GI)</t>
  </si>
  <si>
    <t>Division administrative et commerciale - section gestion (CG)</t>
  </si>
  <si>
    <t>Division administrative et commerciale - section communication et organisation (CC)</t>
  </si>
  <si>
    <t>Division des professions de santé et professions sociales - formation de l'infirmier / infirmière (SI)</t>
  </si>
  <si>
    <t>Division des professions de santé et professions sociales - sciences de la santé (SH)</t>
  </si>
  <si>
    <t>Division artistique (AR)</t>
  </si>
  <si>
    <t>Enseignement secondaire technique - Régime technique Total</t>
  </si>
  <si>
    <t>Enseignement secondaire technique - Régime de la formation du technicien (ancien régime)</t>
  </si>
  <si>
    <t>Division artistique - section audio-visuel (TAU)</t>
  </si>
  <si>
    <t>Division électrotechnique - section énergie (TEE)</t>
  </si>
  <si>
    <t>Division génie civil - section bâtiment (TBA)</t>
  </si>
  <si>
    <t>Division génie civil - section construction civile (TCC)</t>
  </si>
  <si>
    <t>Division génie civil - section travaux publics (TTP)</t>
  </si>
  <si>
    <t>Division informatique (TIF)</t>
  </si>
  <si>
    <t>Division mécanique - section mécanique d'automobiles (TMA)</t>
  </si>
  <si>
    <t>Division mécanique - section mécanique générale (TMG)</t>
  </si>
  <si>
    <t>Enseignement secondaire technique - Régime de la formation du technicien (ancien régime) Total</t>
  </si>
  <si>
    <t>RÉGIME</t>
  </si>
  <si>
    <t>DIVISION / SECTION</t>
  </si>
  <si>
    <t>Diplômes ES &amp; EST</t>
  </si>
  <si>
    <t>Diplômes ES &amp; EST - Filles</t>
  </si>
  <si>
    <t>Diplômes ES &amp; EST - Garçons</t>
  </si>
  <si>
    <t>RESULTATS APRES LES EPREUVES COMPLEMENTAIRES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</si>
  <si>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</si>
  <si>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</si>
  <si>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</si>
  <si>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</si>
  <si>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</si>
  <si>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</si>
  <si>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</si>
  <si>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</si>
  <si>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</si>
  <si>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</si>
  <si>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</si>
  <si>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</si>
  <si>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</si>
  <si>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</si>
  <si>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</si>
  <si>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</si>
  <si>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ES - SECONDAIRE</t>
  </si>
  <si>
    <t>absolu</t>
  </si>
  <si>
    <t>%</t>
  </si>
  <si>
    <t>ADMIS</t>
  </si>
  <si>
    <t>AJOURNES</t>
  </si>
  <si>
    <t>REFUSES</t>
  </si>
  <si>
    <t>TOTAL</t>
  </si>
  <si>
    <t>EST - REGIME TECHNIQUE</t>
  </si>
  <si>
    <t>EST - TECHNICIEN</t>
  </si>
  <si>
    <t>ES &amp;EST</t>
  </si>
  <si>
    <t>Sans mention</t>
  </si>
  <si>
    <t>Mention assez bien</t>
  </si>
  <si>
    <t>Mention bien</t>
  </si>
  <si>
    <t>Mention très bien</t>
  </si>
  <si>
    <t>Mention excellent</t>
  </si>
  <si>
    <t>Division des professions de santé et professions sociales - section sciences sociales (SO)</t>
  </si>
  <si>
    <t>Division administrative et commerciale - Deutsch-Luxemburgisches Schengen Lyzeum Perl (CG_SL)</t>
  </si>
  <si>
    <t>Division des professions de santé et professions sociales - formation de l'éducateur (ED)</t>
  </si>
  <si>
    <t>Division des professions de santé et professions sociales - formation de l'éducateur - ancien régime (EDAN)</t>
  </si>
  <si>
    <t>Division administrative et commerciale (TCMAN)</t>
  </si>
  <si>
    <t>Division chimique (TCHAN)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</si>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</sst>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4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/>
      <top style="thin">
        <color theme="4"/>
      </top>
      <bottom style="thin">
        <color theme="4"/>
      </bottom>
      <diagonal/>
    </border>
    <border>
      <left/>
      <right style="thin">
        <color rgb="FF00B0F0"/>
      </right>
      <top style="thin">
        <color theme="4"/>
      </top>
      <bottom style="thin">
        <color theme="4"/>
      </bottom>
      <diagonal/>
    </border>
    <border>
      <left style="thin">
        <color rgb="FF00B0F0"/>
      </left>
      <right/>
      <top style="thin">
        <color theme="4" tint="0.39997558519241921"/>
      </top>
      <bottom style="thin">
        <color rgb="FF00B0F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indexed="64"/>
      </left>
      <right/>
      <top style="medium">
        <color auto="1"/>
      </top>
      <bottom/>
      <diagonal/>
    </border>
    <border>
      <left/>
      <right style="double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 style="medium">
        <color auto="1"/>
      </right>
      <top style="thin">
        <color indexed="64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indexed="64"/>
      </left>
      <right/>
      <top/>
      <bottom style="medium">
        <color auto="1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2060"/>
      </bottom>
      <diagonal/>
    </border>
    <border>
      <left style="thin">
        <color rgb="FF00B0F0"/>
      </left>
      <right style="thin">
        <color rgb="FF002060"/>
      </right>
      <top style="thin">
        <color rgb="FF00B0F0"/>
      </top>
      <bottom style="thin">
        <color rgb="FF002060"/>
      </bottom>
      <diagonal/>
    </border>
    <border>
      <left style="thin">
        <color rgb="FF002060"/>
      </left>
      <right style="thin">
        <color rgb="FF00B0F0"/>
      </right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 style="thin">
        <color rgb="FF00B0F0"/>
      </right>
      <top style="thin">
        <color theme="4"/>
      </top>
      <bottom style="thin">
        <color theme="4"/>
      </bottom>
      <diagonal/>
    </border>
    <border>
      <left/>
      <right style="thin">
        <color rgb="FF002060"/>
      </right>
      <top style="thin">
        <color theme="4"/>
      </top>
      <bottom style="thin">
        <color theme="4"/>
      </bottom>
      <diagonal/>
    </border>
    <border>
      <left style="thin">
        <color rgb="FF002060"/>
      </left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B0F0"/>
      </right>
      <top style="thin">
        <color theme="4" tint="0.39997558519241921"/>
      </top>
      <bottom style="thin">
        <color rgb="FF002060"/>
      </bottom>
      <diagonal/>
    </border>
    <border>
      <left/>
      <right style="thin">
        <color rgb="FF002060"/>
      </right>
      <top style="thin">
        <color theme="4" tint="0.39997558519241921"/>
      </top>
      <bottom style="thin">
        <color rgb="FF00206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0" xfId="0" applyFont="1" applyFill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" fontId="0" fillId="0" borderId="5" xfId="0" applyNumberForma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10" borderId="5" xfId="0" applyFont="1" applyFill="1" applyBorder="1" applyAlignment="1">
      <alignment horizontal="left" vertical="center" wrapText="1"/>
    </xf>
    <xf numFmtId="0" fontId="2" fillId="11" borderId="7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7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left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7" xfId="0" applyNumberFormat="1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left" vertical="center" wrapText="1"/>
    </xf>
    <xf numFmtId="0" fontId="2" fillId="13" borderId="12" xfId="0" applyFont="1" applyFill="1" applyBorder="1" applyAlignment="1">
      <alignment horizontal="left" vertical="center" wrapText="1"/>
    </xf>
    <xf numFmtId="0" fontId="2" fillId="13" borderId="9" xfId="0" applyNumberFormat="1" applyFont="1" applyFill="1" applyBorder="1" applyAlignment="1">
      <alignment horizontal="center" vertical="center"/>
    </xf>
    <xf numFmtId="0" fontId="2" fillId="10" borderId="0" xfId="0" applyFont="1" applyFill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" fontId="2" fillId="13" borderId="9" xfId="0" applyNumberFormat="1" applyFont="1" applyFill="1" applyBorder="1" applyAlignment="1">
      <alignment horizontal="center" vertical="center"/>
    </xf>
    <xf numFmtId="0" fontId="2" fillId="12" borderId="2" xfId="0" applyNumberFormat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2" fillId="13" borderId="10" xfId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9" fontId="2" fillId="11" borderId="8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0" fontId="2" fillId="11" borderId="0" xfId="0" applyFont="1" applyFill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9" fontId="0" fillId="0" borderId="6" xfId="0" applyNumberFormat="1" applyBorder="1" applyAlignment="1">
      <alignment horizontal="center" vertical="center"/>
    </xf>
    <xf numFmtId="0" fontId="3" fillId="4" borderId="0" xfId="3" applyFont="1" applyAlignment="1">
      <alignment horizontal="left" vertical="center"/>
    </xf>
    <xf numFmtId="0" fontId="3" fillId="4" borderId="0" xfId="3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5" borderId="16" xfId="4" applyFont="1" applyBorder="1" applyAlignment="1">
      <alignment horizontal="left" vertical="center"/>
    </xf>
    <xf numFmtId="0" fontId="2" fillId="5" borderId="17" xfId="4" applyFont="1" applyBorder="1" applyAlignment="1">
      <alignment horizontal="center" vertical="center"/>
    </xf>
    <xf numFmtId="0" fontId="2" fillId="5" borderId="18" xfId="4" applyFont="1" applyBorder="1" applyAlignment="1">
      <alignment horizontal="center" vertical="center"/>
    </xf>
    <xf numFmtId="0" fontId="2" fillId="5" borderId="19" xfId="4" applyFont="1" applyBorder="1" applyAlignment="1">
      <alignment horizontal="center" vertical="center"/>
    </xf>
    <xf numFmtId="0" fontId="1" fillId="5" borderId="20" xfId="4" applyBorder="1" applyAlignment="1">
      <alignment horizontal="left" vertical="center"/>
    </xf>
    <xf numFmtId="165" fontId="1" fillId="5" borderId="21" xfId="2" applyNumberFormat="1" applyFill="1" applyBorder="1" applyAlignment="1">
      <alignment horizontal="center" vertical="center"/>
    </xf>
    <xf numFmtId="164" fontId="1" fillId="5" borderId="22" xfId="1" applyNumberFormat="1" applyFill="1" applyBorder="1" applyAlignment="1">
      <alignment horizontal="center" vertical="center"/>
    </xf>
    <xf numFmtId="164" fontId="1" fillId="5" borderId="23" xfId="1" applyNumberFormat="1" applyFill="1" applyBorder="1" applyAlignment="1">
      <alignment horizontal="center" vertical="center"/>
    </xf>
    <xf numFmtId="0" fontId="1" fillId="5" borderId="24" xfId="4" applyBorder="1" applyAlignment="1">
      <alignment horizontal="left" vertical="center"/>
    </xf>
    <xf numFmtId="165" fontId="1" fillId="5" borderId="25" xfId="2" applyNumberFormat="1" applyFill="1" applyBorder="1" applyAlignment="1">
      <alignment horizontal="center" vertical="center"/>
    </xf>
    <xf numFmtId="164" fontId="1" fillId="5" borderId="26" xfId="1" applyNumberFormat="1" applyFill="1" applyBorder="1" applyAlignment="1">
      <alignment horizontal="center" vertical="center"/>
    </xf>
    <xf numFmtId="164" fontId="1" fillId="5" borderId="27" xfId="1" applyNumberFormat="1" applyFill="1" applyBorder="1" applyAlignment="1">
      <alignment horizontal="center" vertical="center"/>
    </xf>
    <xf numFmtId="0" fontId="1" fillId="5" borderId="28" xfId="4" applyBorder="1" applyAlignment="1">
      <alignment horizontal="left" vertical="center"/>
    </xf>
    <xf numFmtId="165" fontId="1" fillId="5" borderId="29" xfId="2" applyNumberFormat="1" applyFill="1" applyBorder="1" applyAlignment="1">
      <alignment horizontal="center" vertical="center"/>
    </xf>
    <xf numFmtId="164" fontId="1" fillId="5" borderId="30" xfId="1" applyNumberFormat="1" applyFill="1" applyBorder="1" applyAlignment="1">
      <alignment horizontal="center" vertical="center"/>
    </xf>
    <xf numFmtId="164" fontId="1" fillId="5" borderId="31" xfId="1" applyNumberFormat="1" applyFill="1" applyBorder="1" applyAlignment="1">
      <alignment horizontal="center" vertical="center"/>
    </xf>
    <xf numFmtId="0" fontId="1" fillId="5" borderId="32" xfId="4" applyBorder="1" applyAlignment="1">
      <alignment horizontal="left" vertical="center"/>
    </xf>
    <xf numFmtId="165" fontId="1" fillId="5" borderId="33" xfId="2" applyNumberFormat="1" applyFill="1" applyBorder="1" applyAlignment="1">
      <alignment horizontal="center" vertical="center"/>
    </xf>
    <xf numFmtId="9" fontId="1" fillId="5" borderId="34" xfId="1" applyFill="1" applyBorder="1" applyAlignment="1">
      <alignment horizontal="center" vertical="center"/>
    </xf>
    <xf numFmtId="164" fontId="1" fillId="5" borderId="34" xfId="1" applyNumberFormat="1" applyFill="1" applyBorder="1" applyAlignment="1">
      <alignment horizontal="center" vertical="center"/>
    </xf>
    <xf numFmtId="9" fontId="1" fillId="5" borderId="35" xfId="1" applyFill="1" applyBorder="1" applyAlignment="1">
      <alignment horizontal="center" vertical="center"/>
    </xf>
    <xf numFmtId="0" fontId="2" fillId="7" borderId="16" xfId="6" applyFont="1" applyBorder="1" applyAlignment="1">
      <alignment horizontal="left" vertical="center"/>
    </xf>
    <xf numFmtId="0" fontId="2" fillId="7" borderId="17" xfId="6" applyFont="1" applyBorder="1" applyAlignment="1">
      <alignment horizontal="center" vertical="center"/>
    </xf>
    <xf numFmtId="0" fontId="2" fillId="7" borderId="18" xfId="6" applyFont="1" applyBorder="1" applyAlignment="1">
      <alignment horizontal="center" vertical="center"/>
    </xf>
    <xf numFmtId="164" fontId="2" fillId="7" borderId="18" xfId="6" applyNumberFormat="1" applyFont="1" applyBorder="1" applyAlignment="1">
      <alignment horizontal="center" vertical="center"/>
    </xf>
    <xf numFmtId="0" fontId="2" fillId="7" borderId="19" xfId="6" applyFont="1" applyBorder="1" applyAlignment="1">
      <alignment horizontal="center" vertical="center"/>
    </xf>
    <xf numFmtId="0" fontId="1" fillId="7" borderId="20" xfId="6" applyBorder="1" applyAlignment="1">
      <alignment horizontal="left" vertical="center"/>
    </xf>
    <xf numFmtId="165" fontId="1" fillId="7" borderId="21" xfId="2" applyNumberFormat="1" applyFill="1" applyBorder="1" applyAlignment="1">
      <alignment horizontal="center" vertical="center"/>
    </xf>
    <xf numFmtId="164" fontId="1" fillId="7" borderId="22" xfId="1" applyNumberFormat="1" applyFill="1" applyBorder="1" applyAlignment="1">
      <alignment horizontal="center" vertical="center"/>
    </xf>
    <xf numFmtId="164" fontId="1" fillId="7" borderId="23" xfId="1" applyNumberFormat="1" applyFill="1" applyBorder="1" applyAlignment="1">
      <alignment horizontal="center" vertical="center"/>
    </xf>
    <xf numFmtId="0" fontId="1" fillId="7" borderId="24" xfId="6" applyBorder="1" applyAlignment="1">
      <alignment horizontal="left" vertical="center"/>
    </xf>
    <xf numFmtId="165" fontId="1" fillId="7" borderId="25" xfId="2" applyNumberFormat="1" applyFill="1" applyBorder="1" applyAlignment="1">
      <alignment horizontal="center" vertical="center"/>
    </xf>
    <xf numFmtId="164" fontId="1" fillId="7" borderId="26" xfId="1" applyNumberFormat="1" applyFill="1" applyBorder="1" applyAlignment="1">
      <alignment horizontal="center" vertical="center"/>
    </xf>
    <xf numFmtId="164" fontId="1" fillId="7" borderId="27" xfId="1" applyNumberFormat="1" applyFill="1" applyBorder="1" applyAlignment="1">
      <alignment horizontal="center" vertical="center"/>
    </xf>
    <xf numFmtId="0" fontId="1" fillId="7" borderId="28" xfId="6" applyBorder="1" applyAlignment="1">
      <alignment horizontal="left" vertical="center"/>
    </xf>
    <xf numFmtId="165" fontId="1" fillId="7" borderId="29" xfId="2" applyNumberFormat="1" applyFill="1" applyBorder="1" applyAlignment="1">
      <alignment horizontal="center" vertical="center"/>
    </xf>
    <xf numFmtId="164" fontId="1" fillId="7" borderId="30" xfId="1" applyNumberFormat="1" applyFill="1" applyBorder="1" applyAlignment="1">
      <alignment horizontal="center" vertical="center"/>
    </xf>
    <xf numFmtId="164" fontId="1" fillId="7" borderId="31" xfId="1" applyNumberFormat="1" applyFill="1" applyBorder="1" applyAlignment="1">
      <alignment horizontal="center" vertical="center"/>
    </xf>
    <xf numFmtId="0" fontId="1" fillId="7" borderId="32" xfId="6" applyBorder="1" applyAlignment="1">
      <alignment horizontal="left" vertical="center"/>
    </xf>
    <xf numFmtId="165" fontId="1" fillId="7" borderId="33" xfId="2" applyNumberFormat="1" applyFill="1" applyBorder="1" applyAlignment="1">
      <alignment horizontal="center" vertical="center"/>
    </xf>
    <xf numFmtId="9" fontId="1" fillId="7" borderId="34" xfId="1" applyFill="1" applyBorder="1" applyAlignment="1">
      <alignment horizontal="center" vertical="center"/>
    </xf>
    <xf numFmtId="164" fontId="1" fillId="7" borderId="34" xfId="1" applyNumberFormat="1" applyFill="1" applyBorder="1" applyAlignment="1">
      <alignment horizontal="center" vertical="center"/>
    </xf>
    <xf numFmtId="9" fontId="1" fillId="7" borderId="35" xfId="1" applyFill="1" applyBorder="1" applyAlignment="1">
      <alignment horizontal="center" vertical="center"/>
    </xf>
    <xf numFmtId="0" fontId="2" fillId="8" borderId="16" xfId="7" applyFont="1" applyBorder="1" applyAlignment="1">
      <alignment horizontal="left" vertical="center"/>
    </xf>
    <xf numFmtId="0" fontId="2" fillId="8" borderId="17" xfId="7" applyFont="1" applyBorder="1" applyAlignment="1">
      <alignment horizontal="center" vertical="center"/>
    </xf>
    <xf numFmtId="0" fontId="2" fillId="8" borderId="18" xfId="7" applyFont="1" applyBorder="1" applyAlignment="1">
      <alignment horizontal="center" vertical="center"/>
    </xf>
    <xf numFmtId="164" fontId="2" fillId="8" borderId="18" xfId="7" applyNumberFormat="1" applyFont="1" applyBorder="1" applyAlignment="1">
      <alignment horizontal="center" vertical="center"/>
    </xf>
    <xf numFmtId="0" fontId="2" fillId="8" borderId="19" xfId="7" applyFont="1" applyBorder="1" applyAlignment="1">
      <alignment horizontal="center" vertical="center"/>
    </xf>
    <xf numFmtId="0" fontId="1" fillId="8" borderId="20" xfId="7" applyBorder="1" applyAlignment="1">
      <alignment horizontal="left" vertical="center"/>
    </xf>
    <xf numFmtId="165" fontId="1" fillId="8" borderId="21" xfId="2" applyNumberFormat="1" applyFill="1" applyBorder="1" applyAlignment="1">
      <alignment horizontal="center" vertical="center"/>
    </xf>
    <xf numFmtId="164" fontId="1" fillId="8" borderId="22" xfId="1" applyNumberFormat="1" applyFill="1" applyBorder="1" applyAlignment="1">
      <alignment horizontal="center" vertical="center"/>
    </xf>
    <xf numFmtId="164" fontId="1" fillId="8" borderId="23" xfId="1" applyNumberFormat="1" applyFill="1" applyBorder="1" applyAlignment="1">
      <alignment horizontal="center" vertical="center"/>
    </xf>
    <xf numFmtId="0" fontId="1" fillId="8" borderId="24" xfId="7" applyBorder="1" applyAlignment="1">
      <alignment horizontal="left" vertical="center"/>
    </xf>
    <xf numFmtId="165" fontId="1" fillId="8" borderId="25" xfId="2" applyNumberFormat="1" applyFill="1" applyBorder="1" applyAlignment="1">
      <alignment horizontal="center" vertical="center"/>
    </xf>
    <xf numFmtId="164" fontId="1" fillId="8" borderId="26" xfId="1" applyNumberFormat="1" applyFill="1" applyBorder="1" applyAlignment="1">
      <alignment horizontal="center" vertical="center"/>
    </xf>
    <xf numFmtId="164" fontId="1" fillId="8" borderId="27" xfId="1" applyNumberFormat="1" applyFill="1" applyBorder="1" applyAlignment="1">
      <alignment horizontal="center" vertical="center"/>
    </xf>
    <xf numFmtId="0" fontId="1" fillId="8" borderId="28" xfId="7" applyBorder="1" applyAlignment="1">
      <alignment horizontal="left" vertical="center"/>
    </xf>
    <xf numFmtId="165" fontId="1" fillId="8" borderId="29" xfId="2" applyNumberFormat="1" applyFill="1" applyBorder="1" applyAlignment="1">
      <alignment horizontal="center" vertical="center"/>
    </xf>
    <xf numFmtId="164" fontId="1" fillId="8" borderId="30" xfId="1" applyNumberFormat="1" applyFill="1" applyBorder="1" applyAlignment="1">
      <alignment horizontal="center" vertical="center"/>
    </xf>
    <xf numFmtId="164" fontId="1" fillId="8" borderId="31" xfId="1" applyNumberFormat="1" applyFill="1" applyBorder="1" applyAlignment="1">
      <alignment horizontal="center" vertical="center"/>
    </xf>
    <xf numFmtId="0" fontId="1" fillId="8" borderId="32" xfId="7" applyBorder="1" applyAlignment="1">
      <alignment horizontal="left" vertical="center"/>
    </xf>
    <xf numFmtId="165" fontId="1" fillId="8" borderId="33" xfId="2" applyNumberFormat="1" applyFill="1" applyBorder="1" applyAlignment="1">
      <alignment horizontal="center" vertical="center"/>
    </xf>
    <xf numFmtId="9" fontId="1" fillId="8" borderId="34" xfId="1" applyFill="1" applyBorder="1" applyAlignment="1">
      <alignment horizontal="center" vertical="center"/>
    </xf>
    <xf numFmtId="164" fontId="1" fillId="8" borderId="34" xfId="1" applyNumberFormat="1" applyFill="1" applyBorder="1" applyAlignment="1">
      <alignment horizontal="center" vertical="center"/>
    </xf>
    <xf numFmtId="9" fontId="1" fillId="8" borderId="35" xfId="1" applyFill="1" applyBorder="1" applyAlignment="1">
      <alignment horizontal="center" vertical="center"/>
    </xf>
    <xf numFmtId="0" fontId="2" fillId="6" borderId="16" xfId="5" applyFont="1" applyBorder="1" applyAlignment="1">
      <alignment horizontal="left" vertical="center"/>
    </xf>
    <xf numFmtId="0" fontId="2" fillId="6" borderId="17" xfId="5" applyFont="1" applyBorder="1" applyAlignment="1">
      <alignment horizontal="center" vertical="center"/>
    </xf>
    <xf numFmtId="0" fontId="2" fillId="6" borderId="18" xfId="5" applyFont="1" applyBorder="1" applyAlignment="1">
      <alignment horizontal="center" vertical="center"/>
    </xf>
    <xf numFmtId="0" fontId="1" fillId="6" borderId="20" xfId="5" applyBorder="1" applyAlignment="1">
      <alignment horizontal="left" vertical="center"/>
    </xf>
    <xf numFmtId="165" fontId="1" fillId="6" borderId="21" xfId="5" applyNumberFormat="1" applyBorder="1" applyAlignment="1">
      <alignment horizontal="center" vertical="center"/>
    </xf>
    <xf numFmtId="164" fontId="1" fillId="6" borderId="22" xfId="5" applyNumberFormat="1" applyBorder="1" applyAlignment="1">
      <alignment horizontal="center" vertical="center"/>
    </xf>
    <xf numFmtId="0" fontId="1" fillId="6" borderId="24" xfId="5" applyBorder="1" applyAlignment="1">
      <alignment horizontal="left" vertical="center"/>
    </xf>
    <xf numFmtId="165" fontId="1" fillId="6" borderId="25" xfId="5" applyNumberFormat="1" applyBorder="1" applyAlignment="1">
      <alignment horizontal="center" vertical="center"/>
    </xf>
    <xf numFmtId="164" fontId="1" fillId="6" borderId="26" xfId="5" applyNumberFormat="1" applyBorder="1" applyAlignment="1">
      <alignment horizontal="center" vertical="center"/>
    </xf>
    <xf numFmtId="0" fontId="1" fillId="6" borderId="28" xfId="5" applyBorder="1" applyAlignment="1">
      <alignment horizontal="left" vertical="center"/>
    </xf>
    <xf numFmtId="165" fontId="1" fillId="6" borderId="29" xfId="5" applyNumberFormat="1" applyBorder="1" applyAlignment="1">
      <alignment horizontal="center" vertical="center"/>
    </xf>
    <xf numFmtId="164" fontId="1" fillId="6" borderId="30" xfId="5" applyNumberFormat="1" applyBorder="1" applyAlignment="1">
      <alignment horizontal="center" vertical="center"/>
    </xf>
    <xf numFmtId="0" fontId="1" fillId="6" borderId="32" xfId="5" applyBorder="1" applyAlignment="1">
      <alignment horizontal="left" vertical="center"/>
    </xf>
    <xf numFmtId="165" fontId="1" fillId="6" borderId="33" xfId="5" applyNumberFormat="1" applyBorder="1" applyAlignment="1">
      <alignment horizontal="center" vertical="center"/>
    </xf>
    <xf numFmtId="9" fontId="1" fillId="6" borderId="34" xfId="5" applyNumberFormat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10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/>
    </xf>
    <xf numFmtId="0" fontId="2" fillId="10" borderId="0" xfId="0" applyNumberFormat="1" applyFont="1" applyFill="1" applyAlignment="1">
      <alignment horizontal="center" vertical="center"/>
    </xf>
    <xf numFmtId="9" fontId="2" fillId="12" borderId="8" xfId="1" applyFont="1" applyFill="1" applyBorder="1" applyAlignment="1">
      <alignment horizontal="center" vertical="center"/>
    </xf>
    <xf numFmtId="9" fontId="2" fillId="12" borderId="8" xfId="0" applyNumberFormat="1" applyFont="1" applyFill="1" applyBorder="1" applyAlignment="1">
      <alignment horizontal="center" vertical="center"/>
    </xf>
    <xf numFmtId="9" fontId="2" fillId="9" borderId="0" xfId="1" applyFont="1" applyFill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6" xfId="1" applyFont="1" applyBorder="1" applyAlignment="1">
      <alignment horizontal="center"/>
    </xf>
    <xf numFmtId="9" fontId="2" fillId="12" borderId="8" xfId="1" applyFont="1" applyFill="1" applyBorder="1" applyAlignment="1">
      <alignment horizontal="center"/>
    </xf>
    <xf numFmtId="9" fontId="0" fillId="0" borderId="0" xfId="1" applyFont="1" applyAlignment="1">
      <alignment vertical="center"/>
    </xf>
    <xf numFmtId="9" fontId="2" fillId="13" borderId="9" xfId="1" applyFont="1" applyFill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2" fillId="12" borderId="44" xfId="0" applyNumberFormat="1" applyFont="1" applyFill="1" applyBorder="1" applyAlignment="1">
      <alignment horizontal="center" vertical="center"/>
    </xf>
    <xf numFmtId="9" fontId="2" fillId="12" borderId="45" xfId="0" applyNumberFormat="1" applyFont="1" applyFill="1" applyBorder="1" applyAlignment="1">
      <alignment horizontal="center" vertical="center"/>
    </xf>
    <xf numFmtId="9" fontId="0" fillId="0" borderId="0" xfId="0" applyNumberFormat="1"/>
    <xf numFmtId="9" fontId="2" fillId="13" borderId="46" xfId="0" applyNumberFormat="1" applyFont="1" applyFill="1" applyBorder="1" applyAlignment="1">
      <alignment horizontal="center" vertical="center"/>
    </xf>
    <xf numFmtId="9" fontId="2" fillId="13" borderId="47" xfId="0" applyNumberFormat="1" applyFont="1" applyFill="1" applyBorder="1" applyAlignment="1">
      <alignment horizontal="center" vertical="center"/>
    </xf>
    <xf numFmtId="9" fontId="2" fillId="13" borderId="48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4" borderId="14" xfId="3" applyFont="1" applyBorder="1" applyAlignment="1">
      <alignment horizontal="center" vertical="center"/>
    </xf>
    <xf numFmtId="0" fontId="3" fillId="4" borderId="15" xfId="3" applyFont="1" applyBorder="1" applyAlignment="1">
      <alignment horizontal="center" vertical="center"/>
    </xf>
  </cellXfs>
  <cellStyles count="8">
    <cellStyle name="40% - Accent1" xfId="4" builtinId="31"/>
    <cellStyle name="40% - Accent2" xfId="5" builtinId="35"/>
    <cellStyle name="40% - Accent3" xfId="6" builtinId="39"/>
    <cellStyle name="40% - Accent6" xfId="7" builtinId="51"/>
    <cellStyle name="Accent1" xfId="3" builtinId="29"/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opLeftCell="A49" zoomScale="70" zoomScaleNormal="70" workbookViewId="0">
      <selection activeCell="C70" sqref="C70:J94"/>
    </sheetView>
  </sheetViews>
  <sheetFormatPr defaultRowHeight="15" x14ac:dyDescent="0.25"/>
  <cols>
    <col min="1" max="1" width="115.7109375" style="9" bestFit="1" customWidth="1"/>
    <col min="2" max="2" width="127.140625" style="9" bestFit="1" customWidth="1"/>
    <col min="3" max="3" width="11.42578125" style="2" customWidth="1"/>
    <col min="4" max="4" width="11.42578125" style="140" customWidth="1"/>
    <col min="5" max="5" width="11.42578125" style="2" customWidth="1"/>
    <col min="6" max="6" width="11.42578125" style="140" customWidth="1"/>
    <col min="7" max="7" width="11.42578125" style="2" customWidth="1"/>
    <col min="8" max="8" width="11.42578125" style="140" customWidth="1"/>
    <col min="9" max="9" width="11.42578125" style="2" customWidth="1"/>
    <col min="10" max="10" width="11.42578125" style="143" customWidth="1"/>
    <col min="11" max="16384" width="9.140625" style="1"/>
  </cols>
  <sheetData>
    <row r="1" spans="1:10" ht="26.25" x14ac:dyDescent="0.25">
      <c r="A1" s="16" t="s">
        <v>36</v>
      </c>
      <c r="B1" s="10"/>
      <c r="C1" s="11"/>
      <c r="D1" s="139"/>
      <c r="E1" s="11"/>
      <c r="F1" s="139"/>
      <c r="G1" s="11"/>
      <c r="H1" s="139"/>
      <c r="I1" s="11"/>
      <c r="J1" s="139"/>
    </row>
    <row r="2" spans="1:10" x14ac:dyDescent="0.25">
      <c r="A2" s="39" t="s">
        <v>34</v>
      </c>
      <c r="B2" s="39" t="s">
        <v>35</v>
      </c>
      <c r="C2" s="153" t="s">
        <v>0</v>
      </c>
      <c r="D2" s="153"/>
      <c r="E2" s="153" t="s">
        <v>3</v>
      </c>
      <c r="F2" s="153"/>
      <c r="G2" s="153" t="s">
        <v>1</v>
      </c>
      <c r="H2" s="153"/>
      <c r="I2" s="153" t="s">
        <v>4</v>
      </c>
      <c r="J2" s="153"/>
    </row>
    <row r="3" spans="1:10" x14ac:dyDescent="0.25">
      <c r="A3" s="17" t="s">
        <v>5</v>
      </c>
      <c r="B3" s="8" t="s">
        <v>6</v>
      </c>
      <c r="C3" s="12">
        <v>87</v>
      </c>
      <c r="D3" s="140">
        <v>0.87878787878787878</v>
      </c>
      <c r="E3" s="12">
        <v>11</v>
      </c>
      <c r="F3" s="32">
        <v>0.1111111111111111</v>
      </c>
      <c r="G3" s="12">
        <v>1</v>
      </c>
      <c r="H3" s="32">
        <v>1.0101010101010102E-2</v>
      </c>
      <c r="I3" s="12">
        <v>99</v>
      </c>
      <c r="J3" s="141">
        <v>1</v>
      </c>
    </row>
    <row r="4" spans="1:10" x14ac:dyDescent="0.25">
      <c r="A4" s="13"/>
      <c r="B4" s="8" t="s">
        <v>7</v>
      </c>
      <c r="C4" s="12">
        <v>153</v>
      </c>
      <c r="D4" s="140">
        <v>0.88953488372093026</v>
      </c>
      <c r="E4" s="12">
        <v>13</v>
      </c>
      <c r="F4" s="32">
        <v>7.5581395348837205E-2</v>
      </c>
      <c r="G4" s="12">
        <v>6</v>
      </c>
      <c r="H4" s="32">
        <v>3.4883720930232558E-2</v>
      </c>
      <c r="I4" s="12">
        <v>172</v>
      </c>
      <c r="J4" s="141">
        <v>1</v>
      </c>
    </row>
    <row r="5" spans="1:10" x14ac:dyDescent="0.25">
      <c r="A5" s="13"/>
      <c r="B5" s="8" t="s">
        <v>8</v>
      </c>
      <c r="C5" s="12">
        <v>365</v>
      </c>
      <c r="D5" s="140">
        <v>0.82579185520361986</v>
      </c>
      <c r="E5" s="12">
        <v>60</v>
      </c>
      <c r="F5" s="32">
        <v>0.13574660633484162</v>
      </c>
      <c r="G5" s="12">
        <v>17</v>
      </c>
      <c r="H5" s="32">
        <v>3.8461538461538464E-2</v>
      </c>
      <c r="I5" s="12">
        <v>442</v>
      </c>
      <c r="J5" s="141">
        <v>1</v>
      </c>
    </row>
    <row r="6" spans="1:10" x14ac:dyDescent="0.25">
      <c r="A6" s="13"/>
      <c r="B6" s="8" t="s">
        <v>9</v>
      </c>
      <c r="C6" s="12">
        <v>315</v>
      </c>
      <c r="D6" s="140">
        <v>0.80562659846547313</v>
      </c>
      <c r="E6" s="12">
        <v>58</v>
      </c>
      <c r="F6" s="32">
        <v>0.14833759590792839</v>
      </c>
      <c r="G6" s="12">
        <v>18</v>
      </c>
      <c r="H6" s="32">
        <v>4.6035805626598467E-2</v>
      </c>
      <c r="I6" s="12">
        <v>391</v>
      </c>
      <c r="J6" s="141">
        <v>1</v>
      </c>
    </row>
    <row r="7" spans="1:10" x14ac:dyDescent="0.25">
      <c r="A7" s="13"/>
      <c r="B7" s="8" t="s">
        <v>10</v>
      </c>
      <c r="C7" s="12">
        <v>89</v>
      </c>
      <c r="D7" s="140">
        <v>0.87254901960784315</v>
      </c>
      <c r="E7" s="12">
        <v>13</v>
      </c>
      <c r="F7" s="32">
        <v>0.12745098039215685</v>
      </c>
      <c r="G7" s="12">
        <v>0</v>
      </c>
      <c r="H7" s="32">
        <v>0</v>
      </c>
      <c r="I7" s="12">
        <v>102</v>
      </c>
      <c r="J7" s="141">
        <v>1</v>
      </c>
    </row>
    <row r="8" spans="1:10" x14ac:dyDescent="0.25">
      <c r="A8" s="13"/>
      <c r="B8" s="8" t="s">
        <v>11</v>
      </c>
      <c r="C8" s="12">
        <v>41</v>
      </c>
      <c r="D8" s="140">
        <v>0.87234042553191493</v>
      </c>
      <c r="E8" s="12">
        <v>6</v>
      </c>
      <c r="F8" s="32">
        <v>0.1276595744680851</v>
      </c>
      <c r="G8" s="12">
        <v>0</v>
      </c>
      <c r="H8" s="32">
        <v>0</v>
      </c>
      <c r="I8" s="12">
        <v>47</v>
      </c>
      <c r="J8" s="141">
        <v>1</v>
      </c>
    </row>
    <row r="9" spans="1:10" x14ac:dyDescent="0.25">
      <c r="A9" s="13"/>
      <c r="B9" s="8" t="s">
        <v>12</v>
      </c>
      <c r="C9" s="12">
        <v>368</v>
      </c>
      <c r="D9" s="140">
        <v>0.75720164609053497</v>
      </c>
      <c r="E9" s="12">
        <v>90</v>
      </c>
      <c r="F9" s="32">
        <v>0.18518518518518517</v>
      </c>
      <c r="G9" s="12">
        <v>28</v>
      </c>
      <c r="H9" s="32">
        <v>5.7613168724279837E-2</v>
      </c>
      <c r="I9" s="12">
        <v>486</v>
      </c>
      <c r="J9" s="141">
        <v>1</v>
      </c>
    </row>
    <row r="10" spans="1:10" x14ac:dyDescent="0.25">
      <c r="A10" s="14"/>
      <c r="B10" s="8" t="s">
        <v>13</v>
      </c>
      <c r="C10" s="12">
        <v>60</v>
      </c>
      <c r="D10" s="140">
        <v>0.98360655737704916</v>
      </c>
      <c r="E10" s="12">
        <v>0</v>
      </c>
      <c r="F10" s="32">
        <v>0</v>
      </c>
      <c r="G10" s="12">
        <v>1</v>
      </c>
      <c r="H10" s="32">
        <v>1.6393442622950821E-2</v>
      </c>
      <c r="I10" s="12">
        <v>61</v>
      </c>
      <c r="J10" s="141">
        <v>1</v>
      </c>
    </row>
    <row r="11" spans="1:10" x14ac:dyDescent="0.25">
      <c r="A11" s="21" t="s">
        <v>14</v>
      </c>
      <c r="B11" s="22"/>
      <c r="C11" s="23">
        <v>1478</v>
      </c>
      <c r="D11" s="137">
        <v>0.82111111111111112</v>
      </c>
      <c r="E11" s="23">
        <v>251</v>
      </c>
      <c r="F11" s="137">
        <v>0.13944444444444445</v>
      </c>
      <c r="G11" s="23">
        <v>71</v>
      </c>
      <c r="H11" s="137">
        <v>3.9444444444444442E-2</v>
      </c>
      <c r="I11" s="23">
        <v>1800</v>
      </c>
      <c r="J11" s="142">
        <v>1</v>
      </c>
    </row>
    <row r="12" spans="1:10" x14ac:dyDescent="0.25">
      <c r="A12" s="17" t="s">
        <v>15</v>
      </c>
      <c r="B12" s="3" t="s">
        <v>18</v>
      </c>
      <c r="C12" s="12">
        <v>319</v>
      </c>
      <c r="D12" s="32">
        <v>0.78765432098765431</v>
      </c>
      <c r="E12" s="12">
        <v>50</v>
      </c>
      <c r="F12" s="32">
        <v>0.12345679012345678</v>
      </c>
      <c r="G12" s="12">
        <v>36</v>
      </c>
      <c r="H12" s="32">
        <v>8.8888888888888892E-2</v>
      </c>
      <c r="I12" s="12">
        <v>405</v>
      </c>
      <c r="J12" s="141">
        <v>1</v>
      </c>
    </row>
    <row r="13" spans="1:10" x14ac:dyDescent="0.25">
      <c r="A13" s="13"/>
      <c r="B13" s="3" t="s">
        <v>72</v>
      </c>
      <c r="C13" s="12">
        <v>14</v>
      </c>
      <c r="D13" s="32">
        <v>0.77777777777777779</v>
      </c>
      <c r="E13" s="12">
        <v>3</v>
      </c>
      <c r="F13" s="32">
        <v>0.16666666666666666</v>
      </c>
      <c r="G13" s="12">
        <v>1</v>
      </c>
      <c r="H13" s="32">
        <v>5.5555555555555552E-2</v>
      </c>
      <c r="I13" s="12">
        <v>18</v>
      </c>
      <c r="J13" s="141">
        <v>1</v>
      </c>
    </row>
    <row r="14" spans="1:10" x14ac:dyDescent="0.25">
      <c r="A14" s="13"/>
      <c r="B14" s="3" t="s">
        <v>19</v>
      </c>
      <c r="C14" s="12">
        <v>14</v>
      </c>
      <c r="D14" s="32">
        <v>0.73684210526315785</v>
      </c>
      <c r="E14" s="12">
        <v>4</v>
      </c>
      <c r="F14" s="32">
        <v>0.21052631578947367</v>
      </c>
      <c r="G14" s="12">
        <v>1</v>
      </c>
      <c r="H14" s="32">
        <v>5.2631578947368418E-2</v>
      </c>
      <c r="I14" s="12">
        <v>19</v>
      </c>
      <c r="J14" s="141">
        <v>1</v>
      </c>
    </row>
    <row r="15" spans="1:10" x14ac:dyDescent="0.25">
      <c r="A15" s="13"/>
      <c r="B15" s="3" t="s">
        <v>73</v>
      </c>
      <c r="C15" s="12">
        <v>151</v>
      </c>
      <c r="D15" s="32">
        <v>0.72946859903381644</v>
      </c>
      <c r="E15" s="12">
        <v>50</v>
      </c>
      <c r="F15" s="32">
        <v>0.24154589371980675</v>
      </c>
      <c r="G15" s="12">
        <v>6</v>
      </c>
      <c r="H15" s="32">
        <v>2.8985507246376812E-2</v>
      </c>
      <c r="I15" s="12">
        <v>207</v>
      </c>
      <c r="J15" s="141">
        <v>1</v>
      </c>
    </row>
    <row r="16" spans="1:10" x14ac:dyDescent="0.25">
      <c r="A16" s="13"/>
      <c r="B16" s="3" t="s">
        <v>74</v>
      </c>
      <c r="C16" s="12">
        <v>295</v>
      </c>
      <c r="D16" s="32">
        <v>0.94249201277955275</v>
      </c>
      <c r="E16" s="12">
        <v>16</v>
      </c>
      <c r="F16" s="32">
        <v>5.1118210862619806E-2</v>
      </c>
      <c r="G16" s="12">
        <v>2</v>
      </c>
      <c r="H16" s="32">
        <v>6.3897763578274758E-3</v>
      </c>
      <c r="I16" s="12">
        <v>313</v>
      </c>
      <c r="J16" s="141">
        <v>1</v>
      </c>
    </row>
    <row r="17" spans="1:10" x14ac:dyDescent="0.25">
      <c r="A17" s="13"/>
      <c r="B17" s="3" t="s">
        <v>71</v>
      </c>
      <c r="C17" s="12">
        <v>220</v>
      </c>
      <c r="D17" s="32">
        <v>0.82089552238805974</v>
      </c>
      <c r="E17" s="12">
        <v>40</v>
      </c>
      <c r="F17" s="32">
        <v>0.14925373134328357</v>
      </c>
      <c r="G17" s="12">
        <v>8</v>
      </c>
      <c r="H17" s="32">
        <v>2.9850746268656716E-2</v>
      </c>
      <c r="I17" s="12">
        <v>268</v>
      </c>
      <c r="J17" s="141">
        <v>1</v>
      </c>
    </row>
    <row r="18" spans="1:10" x14ac:dyDescent="0.25">
      <c r="A18" s="13"/>
      <c r="B18" s="3" t="s">
        <v>20</v>
      </c>
      <c r="C18" s="12">
        <v>75</v>
      </c>
      <c r="D18" s="32">
        <v>0.6</v>
      </c>
      <c r="E18" s="12">
        <v>40</v>
      </c>
      <c r="F18" s="32">
        <v>0.32</v>
      </c>
      <c r="G18" s="12">
        <v>10</v>
      </c>
      <c r="H18" s="32">
        <v>0.08</v>
      </c>
      <c r="I18" s="12">
        <v>125</v>
      </c>
      <c r="J18" s="141">
        <v>1</v>
      </c>
    </row>
    <row r="19" spans="1:10" x14ac:dyDescent="0.25">
      <c r="A19" s="13"/>
      <c r="B19" s="3" t="s">
        <v>21</v>
      </c>
      <c r="C19" s="12">
        <v>34</v>
      </c>
      <c r="D19" s="32">
        <v>0.68</v>
      </c>
      <c r="E19" s="12">
        <v>16</v>
      </c>
      <c r="F19" s="32">
        <v>0.32</v>
      </c>
      <c r="G19" s="12">
        <v>0</v>
      </c>
      <c r="H19" s="32">
        <v>0</v>
      </c>
      <c r="I19" s="12">
        <v>50</v>
      </c>
      <c r="J19" s="141">
        <v>1</v>
      </c>
    </row>
    <row r="20" spans="1:10" x14ac:dyDescent="0.25">
      <c r="A20" s="13"/>
      <c r="B20" s="3" t="s">
        <v>16</v>
      </c>
      <c r="C20" s="12">
        <v>197</v>
      </c>
      <c r="D20" s="32">
        <v>0.65231788079470199</v>
      </c>
      <c r="E20" s="12">
        <v>58</v>
      </c>
      <c r="F20" s="32">
        <v>0.19205298013245034</v>
      </c>
      <c r="G20" s="12">
        <v>47</v>
      </c>
      <c r="H20" s="32">
        <v>0.15562913907284767</v>
      </c>
      <c r="I20" s="12">
        <v>302</v>
      </c>
      <c r="J20" s="141">
        <v>1</v>
      </c>
    </row>
    <row r="21" spans="1:10" x14ac:dyDescent="0.25">
      <c r="A21" s="13"/>
      <c r="B21" s="3" t="s">
        <v>17</v>
      </c>
      <c r="C21" s="12">
        <v>13</v>
      </c>
      <c r="D21" s="32">
        <v>0.56521739130434778</v>
      </c>
      <c r="E21" s="12">
        <v>8</v>
      </c>
      <c r="F21" s="32">
        <v>0.34782608695652173</v>
      </c>
      <c r="G21" s="12">
        <v>2</v>
      </c>
      <c r="H21" s="32">
        <v>8.6956521739130432E-2</v>
      </c>
      <c r="I21" s="12">
        <v>23</v>
      </c>
      <c r="J21" s="141">
        <v>1</v>
      </c>
    </row>
    <row r="22" spans="1:10" x14ac:dyDescent="0.25">
      <c r="A22" s="14"/>
      <c r="B22" s="3" t="s">
        <v>22</v>
      </c>
      <c r="C22" s="12">
        <v>25</v>
      </c>
      <c r="D22" s="32">
        <v>0.78125</v>
      </c>
      <c r="E22" s="12">
        <v>6</v>
      </c>
      <c r="F22" s="32">
        <v>0.1875</v>
      </c>
      <c r="G22" s="12">
        <v>1</v>
      </c>
      <c r="H22" s="32">
        <v>3.125E-2</v>
      </c>
      <c r="I22" s="12">
        <v>32</v>
      </c>
      <c r="J22" s="141">
        <v>1</v>
      </c>
    </row>
    <row r="23" spans="1:10" x14ac:dyDescent="0.25">
      <c r="A23" s="21" t="s">
        <v>23</v>
      </c>
      <c r="B23" s="22"/>
      <c r="C23" s="23">
        <v>1357</v>
      </c>
      <c r="D23" s="137">
        <v>0.77014755959137349</v>
      </c>
      <c r="E23" s="23">
        <v>291</v>
      </c>
      <c r="F23" s="137">
        <v>0.16515323496027243</v>
      </c>
      <c r="G23" s="23">
        <v>114</v>
      </c>
      <c r="H23" s="137">
        <v>6.4699205448354141E-2</v>
      </c>
      <c r="I23" s="23">
        <v>1762</v>
      </c>
      <c r="J23" s="142">
        <v>1</v>
      </c>
    </row>
    <row r="24" spans="1:10" x14ac:dyDescent="0.25">
      <c r="A24" s="17" t="s">
        <v>24</v>
      </c>
      <c r="B24" s="8" t="s">
        <v>75</v>
      </c>
      <c r="C24" s="12">
        <v>125</v>
      </c>
      <c r="D24" s="32">
        <v>0.78125</v>
      </c>
      <c r="E24" s="12">
        <v>28</v>
      </c>
      <c r="F24" s="32">
        <v>0.17499999999999999</v>
      </c>
      <c r="G24" s="12">
        <v>7</v>
      </c>
      <c r="H24" s="32">
        <v>4.3749999999999997E-2</v>
      </c>
      <c r="I24" s="12">
        <v>160</v>
      </c>
      <c r="J24" s="141">
        <v>1</v>
      </c>
    </row>
    <row r="25" spans="1:10" x14ac:dyDescent="0.25">
      <c r="A25" s="13"/>
      <c r="B25" s="8" t="s">
        <v>76</v>
      </c>
      <c r="C25" s="12">
        <v>4</v>
      </c>
      <c r="D25" s="32">
        <v>1</v>
      </c>
      <c r="E25" s="12">
        <v>0</v>
      </c>
      <c r="F25" s="32">
        <v>0</v>
      </c>
      <c r="G25" s="12">
        <v>0</v>
      </c>
      <c r="H25" s="32">
        <v>0</v>
      </c>
      <c r="I25" s="12">
        <v>4</v>
      </c>
      <c r="J25" s="141">
        <v>1</v>
      </c>
    </row>
    <row r="26" spans="1:10" x14ac:dyDescent="0.25">
      <c r="A26" s="21" t="s">
        <v>33</v>
      </c>
      <c r="B26" s="22"/>
      <c r="C26" s="23">
        <v>129</v>
      </c>
      <c r="D26" s="137">
        <v>0.78658536585365857</v>
      </c>
      <c r="E26" s="23">
        <v>28</v>
      </c>
      <c r="F26" s="137">
        <v>0.17073170731707318</v>
      </c>
      <c r="G26" s="23">
        <v>7</v>
      </c>
      <c r="H26" s="137">
        <v>4.2682926829268296E-2</v>
      </c>
      <c r="I26" s="23">
        <v>164</v>
      </c>
      <c r="J26" s="142">
        <v>1</v>
      </c>
    </row>
    <row r="27" spans="1:10" x14ac:dyDescent="0.25">
      <c r="A27" s="24" t="s">
        <v>4</v>
      </c>
      <c r="B27" s="25"/>
      <c r="C27" s="26">
        <v>2964</v>
      </c>
      <c r="D27" s="33">
        <v>0.79549114331723025</v>
      </c>
      <c r="E27" s="26">
        <v>570</v>
      </c>
      <c r="F27" s="33">
        <v>0.1529790660225443</v>
      </c>
      <c r="G27" s="26">
        <v>192</v>
      </c>
      <c r="H27" s="33">
        <v>5.1529790660225443E-2</v>
      </c>
      <c r="I27" s="26">
        <v>3726</v>
      </c>
      <c r="J27" s="33">
        <v>1</v>
      </c>
    </row>
    <row r="35" spans="1:10" ht="26.25" x14ac:dyDescent="0.25">
      <c r="A35" s="16" t="s">
        <v>37</v>
      </c>
      <c r="B35" s="10"/>
      <c r="C35" s="11"/>
      <c r="D35" s="139"/>
      <c r="E35" s="11"/>
      <c r="F35" s="139"/>
      <c r="G35" s="11"/>
      <c r="H35" s="139"/>
      <c r="I35" s="11"/>
      <c r="J35" s="139"/>
    </row>
    <row r="36" spans="1:10" x14ac:dyDescent="0.25">
      <c r="A36" s="39" t="s">
        <v>34</v>
      </c>
      <c r="B36" s="39" t="s">
        <v>35</v>
      </c>
      <c r="C36" s="153" t="s">
        <v>0</v>
      </c>
      <c r="D36" s="153"/>
      <c r="E36" s="153" t="s">
        <v>3</v>
      </c>
      <c r="F36" s="153"/>
      <c r="G36" s="153" t="s">
        <v>1</v>
      </c>
      <c r="H36" s="153"/>
      <c r="I36" s="153" t="s">
        <v>4</v>
      </c>
      <c r="J36" s="153"/>
    </row>
    <row r="37" spans="1:10" x14ac:dyDescent="0.25">
      <c r="A37" s="27" t="s">
        <v>5</v>
      </c>
      <c r="B37" s="3" t="s">
        <v>6</v>
      </c>
      <c r="C37" s="15">
        <v>74</v>
      </c>
      <c r="D37" s="32">
        <v>0.86046511627906974</v>
      </c>
      <c r="E37" s="15">
        <v>11</v>
      </c>
      <c r="F37" s="32">
        <v>0.12790697674418605</v>
      </c>
      <c r="G37" s="15">
        <v>1</v>
      </c>
      <c r="H37" s="32">
        <v>1.1627906976744186E-2</v>
      </c>
      <c r="I37" s="12">
        <v>86</v>
      </c>
      <c r="J37" s="32">
        <v>1</v>
      </c>
    </row>
    <row r="38" spans="1:10" x14ac:dyDescent="0.25">
      <c r="A38" s="3"/>
      <c r="B38" s="3" t="s">
        <v>7</v>
      </c>
      <c r="C38" s="15">
        <v>56</v>
      </c>
      <c r="D38" s="32">
        <v>0.86153846153846159</v>
      </c>
      <c r="E38" s="15">
        <v>6</v>
      </c>
      <c r="F38" s="32">
        <v>9.2307692307692313E-2</v>
      </c>
      <c r="G38" s="15">
        <v>3</v>
      </c>
      <c r="H38" s="32">
        <v>4.6153846153846156E-2</v>
      </c>
      <c r="I38" s="12">
        <v>65</v>
      </c>
      <c r="J38" s="32">
        <v>1</v>
      </c>
    </row>
    <row r="39" spans="1:10" x14ac:dyDescent="0.25">
      <c r="A39" s="3"/>
      <c r="B39" s="3" t="s">
        <v>8</v>
      </c>
      <c r="C39" s="15">
        <v>205</v>
      </c>
      <c r="D39" s="32">
        <v>0.85416666666666663</v>
      </c>
      <c r="E39" s="15">
        <v>27</v>
      </c>
      <c r="F39" s="32">
        <v>0.1125</v>
      </c>
      <c r="G39" s="15">
        <v>8</v>
      </c>
      <c r="H39" s="32">
        <v>3.3333333333333333E-2</v>
      </c>
      <c r="I39" s="12">
        <v>240</v>
      </c>
      <c r="J39" s="32">
        <v>1</v>
      </c>
    </row>
    <row r="40" spans="1:10" x14ac:dyDescent="0.25">
      <c r="A40" s="3"/>
      <c r="B40" s="3" t="s">
        <v>9</v>
      </c>
      <c r="C40" s="15">
        <v>162</v>
      </c>
      <c r="D40" s="32">
        <v>0.86631016042780751</v>
      </c>
      <c r="E40" s="15">
        <v>21</v>
      </c>
      <c r="F40" s="32">
        <v>0.11229946524064172</v>
      </c>
      <c r="G40" s="15">
        <v>4</v>
      </c>
      <c r="H40" s="32">
        <v>2.1390374331550801E-2</v>
      </c>
      <c r="I40" s="12">
        <v>187</v>
      </c>
      <c r="J40" s="32">
        <v>1</v>
      </c>
    </row>
    <row r="41" spans="1:10" x14ac:dyDescent="0.25">
      <c r="A41" s="3"/>
      <c r="B41" s="3" t="s">
        <v>10</v>
      </c>
      <c r="C41" s="15">
        <v>76</v>
      </c>
      <c r="D41" s="32">
        <v>0.89411764705882357</v>
      </c>
      <c r="E41" s="15">
        <v>9</v>
      </c>
      <c r="F41" s="32">
        <v>0.10588235294117647</v>
      </c>
      <c r="G41" s="15">
        <v>0</v>
      </c>
      <c r="H41" s="32">
        <v>0</v>
      </c>
      <c r="I41" s="12">
        <v>85</v>
      </c>
      <c r="J41" s="32">
        <v>1</v>
      </c>
    </row>
    <row r="42" spans="1:10" x14ac:dyDescent="0.25">
      <c r="A42" s="3"/>
      <c r="B42" s="3" t="s">
        <v>11</v>
      </c>
      <c r="C42" s="15">
        <v>22</v>
      </c>
      <c r="D42" s="32">
        <v>0.84615384615384615</v>
      </c>
      <c r="E42" s="15">
        <v>4</v>
      </c>
      <c r="F42" s="32">
        <v>0.15384615384615385</v>
      </c>
      <c r="G42" s="15">
        <v>0</v>
      </c>
      <c r="H42" s="32">
        <v>0</v>
      </c>
      <c r="I42" s="12">
        <v>26</v>
      </c>
      <c r="J42" s="32">
        <v>1</v>
      </c>
    </row>
    <row r="43" spans="1:10" x14ac:dyDescent="0.25">
      <c r="A43" s="3"/>
      <c r="B43" s="3" t="s">
        <v>12</v>
      </c>
      <c r="C43" s="15">
        <v>194</v>
      </c>
      <c r="D43" s="32">
        <v>0.76984126984126988</v>
      </c>
      <c r="E43" s="15">
        <v>45</v>
      </c>
      <c r="F43" s="32">
        <v>0.17857142857142858</v>
      </c>
      <c r="G43" s="15">
        <v>13</v>
      </c>
      <c r="H43" s="32">
        <v>5.1587301587301584E-2</v>
      </c>
      <c r="I43" s="12">
        <v>252</v>
      </c>
      <c r="J43" s="32">
        <v>1</v>
      </c>
    </row>
    <row r="44" spans="1:10" x14ac:dyDescent="0.25">
      <c r="A44" s="4"/>
      <c r="B44" s="3" t="s">
        <v>13</v>
      </c>
      <c r="C44" s="15">
        <v>29</v>
      </c>
      <c r="D44" s="32">
        <v>0.96666666666666667</v>
      </c>
      <c r="E44" s="15">
        <v>0</v>
      </c>
      <c r="F44" s="32">
        <v>0</v>
      </c>
      <c r="G44" s="15">
        <v>1</v>
      </c>
      <c r="H44" s="32">
        <v>3.3333333333333333E-2</v>
      </c>
      <c r="I44" s="12">
        <v>30</v>
      </c>
      <c r="J44" s="32">
        <v>1</v>
      </c>
    </row>
    <row r="45" spans="1:10" x14ac:dyDescent="0.25">
      <c r="A45" s="18" t="s">
        <v>14</v>
      </c>
      <c r="B45" s="19"/>
      <c r="C45" s="34">
        <v>818</v>
      </c>
      <c r="D45" s="35">
        <v>0.84243048403707521</v>
      </c>
      <c r="E45" s="34">
        <v>123</v>
      </c>
      <c r="F45" s="35">
        <v>0.12667353244078269</v>
      </c>
      <c r="G45" s="34">
        <v>30</v>
      </c>
      <c r="H45" s="35">
        <v>3.0895983522142123E-2</v>
      </c>
      <c r="I45" s="20">
        <v>971</v>
      </c>
      <c r="J45" s="35">
        <v>1</v>
      </c>
    </row>
    <row r="46" spans="1:10" x14ac:dyDescent="0.25">
      <c r="A46" s="27" t="s">
        <v>15</v>
      </c>
      <c r="B46" s="3" t="s">
        <v>18</v>
      </c>
      <c r="C46" s="15">
        <v>176</v>
      </c>
      <c r="D46" s="32">
        <v>0.76521739130434785</v>
      </c>
      <c r="E46" s="15">
        <v>28</v>
      </c>
      <c r="F46" s="32">
        <v>0.12173913043478261</v>
      </c>
      <c r="G46" s="15">
        <v>26</v>
      </c>
      <c r="H46" s="32">
        <v>0.11304347826086956</v>
      </c>
      <c r="I46" s="12">
        <v>230</v>
      </c>
      <c r="J46" s="32">
        <v>1</v>
      </c>
    </row>
    <row r="47" spans="1:10" x14ac:dyDescent="0.25">
      <c r="A47" s="3"/>
      <c r="B47" s="3" t="s">
        <v>72</v>
      </c>
      <c r="C47" s="15">
        <v>11</v>
      </c>
      <c r="D47" s="32">
        <v>0.91666666666666663</v>
      </c>
      <c r="E47" s="15">
        <v>1</v>
      </c>
      <c r="F47" s="32">
        <v>8.3333333333333329E-2</v>
      </c>
      <c r="G47" s="15">
        <v>0</v>
      </c>
      <c r="H47" s="32">
        <v>0</v>
      </c>
      <c r="I47" s="12">
        <v>12</v>
      </c>
      <c r="J47" s="32">
        <v>1</v>
      </c>
    </row>
    <row r="48" spans="1:10" x14ac:dyDescent="0.25">
      <c r="A48" s="3"/>
      <c r="B48" s="3" t="s">
        <v>19</v>
      </c>
      <c r="C48" s="15">
        <v>14</v>
      </c>
      <c r="D48" s="32">
        <v>0.77777777777777779</v>
      </c>
      <c r="E48" s="15">
        <v>3</v>
      </c>
      <c r="F48" s="32">
        <v>0.16666666666666666</v>
      </c>
      <c r="G48" s="15">
        <v>1</v>
      </c>
      <c r="H48" s="32">
        <v>5.5555555555555552E-2</v>
      </c>
      <c r="I48" s="12">
        <v>18</v>
      </c>
      <c r="J48" s="32">
        <v>1</v>
      </c>
    </row>
    <row r="49" spans="1:10" x14ac:dyDescent="0.25">
      <c r="A49" s="3"/>
      <c r="B49" s="3" t="s">
        <v>73</v>
      </c>
      <c r="C49" s="15">
        <v>120</v>
      </c>
      <c r="D49" s="32">
        <v>0.77419354838709675</v>
      </c>
      <c r="E49" s="15">
        <v>34</v>
      </c>
      <c r="F49" s="32">
        <v>0.21935483870967742</v>
      </c>
      <c r="G49" s="15">
        <v>1</v>
      </c>
      <c r="H49" s="32">
        <v>6.4516129032258064E-3</v>
      </c>
      <c r="I49" s="12">
        <v>155</v>
      </c>
      <c r="J49" s="32">
        <v>1</v>
      </c>
    </row>
    <row r="50" spans="1:10" x14ac:dyDescent="0.25">
      <c r="A50" s="3"/>
      <c r="B50" s="3" t="s">
        <v>74</v>
      </c>
      <c r="C50" s="15">
        <v>220</v>
      </c>
      <c r="D50" s="32">
        <v>0.95238095238095233</v>
      </c>
      <c r="E50" s="15">
        <v>10</v>
      </c>
      <c r="F50" s="32">
        <v>4.3290043290043288E-2</v>
      </c>
      <c r="G50" s="15">
        <v>1</v>
      </c>
      <c r="H50" s="32">
        <v>4.329004329004329E-3</v>
      </c>
      <c r="I50" s="12">
        <v>231</v>
      </c>
      <c r="J50" s="32">
        <v>1</v>
      </c>
    </row>
    <row r="51" spans="1:10" x14ac:dyDescent="0.25">
      <c r="A51" s="3"/>
      <c r="B51" s="3" t="s">
        <v>71</v>
      </c>
      <c r="C51" s="15">
        <v>137</v>
      </c>
      <c r="D51" s="32">
        <v>0.83030303030303032</v>
      </c>
      <c r="E51" s="15">
        <v>26</v>
      </c>
      <c r="F51" s="32">
        <v>0.15757575757575756</v>
      </c>
      <c r="G51" s="15">
        <v>2</v>
      </c>
      <c r="H51" s="32">
        <v>1.2121212121212121E-2</v>
      </c>
      <c r="I51" s="12">
        <v>165</v>
      </c>
      <c r="J51" s="32">
        <v>1</v>
      </c>
    </row>
    <row r="52" spans="1:10" x14ac:dyDescent="0.25">
      <c r="A52" s="3"/>
      <c r="B52" s="3" t="s">
        <v>20</v>
      </c>
      <c r="C52" s="15">
        <v>53</v>
      </c>
      <c r="D52" s="32">
        <v>0.55208333333333337</v>
      </c>
      <c r="E52" s="15">
        <v>33</v>
      </c>
      <c r="F52" s="32">
        <v>0.34375</v>
      </c>
      <c r="G52" s="15">
        <v>10</v>
      </c>
      <c r="H52" s="32">
        <v>0.10416666666666667</v>
      </c>
      <c r="I52" s="12">
        <v>96</v>
      </c>
      <c r="J52" s="32">
        <v>1</v>
      </c>
    </row>
    <row r="53" spans="1:10" x14ac:dyDescent="0.25">
      <c r="A53" s="3"/>
      <c r="B53" s="3" t="s">
        <v>21</v>
      </c>
      <c r="C53" s="15">
        <v>18</v>
      </c>
      <c r="D53" s="32">
        <v>0.72</v>
      </c>
      <c r="E53" s="15">
        <v>7</v>
      </c>
      <c r="F53" s="32">
        <v>0.28000000000000003</v>
      </c>
      <c r="G53" s="15">
        <v>0</v>
      </c>
      <c r="H53" s="32">
        <v>0</v>
      </c>
      <c r="I53" s="12">
        <v>25</v>
      </c>
      <c r="J53" s="32">
        <v>1</v>
      </c>
    </row>
    <row r="54" spans="1:10" x14ac:dyDescent="0.25">
      <c r="A54" s="3"/>
      <c r="B54" s="3" t="s">
        <v>16</v>
      </c>
      <c r="C54" s="15">
        <v>53</v>
      </c>
      <c r="D54" s="32">
        <v>0.5955056179775281</v>
      </c>
      <c r="E54" s="15">
        <v>26</v>
      </c>
      <c r="F54" s="32">
        <v>0.29213483146067415</v>
      </c>
      <c r="G54" s="15">
        <v>10</v>
      </c>
      <c r="H54" s="32">
        <v>0.11235955056179775</v>
      </c>
      <c r="I54" s="12">
        <v>89</v>
      </c>
      <c r="J54" s="32">
        <v>1</v>
      </c>
    </row>
    <row r="55" spans="1:10" x14ac:dyDescent="0.25">
      <c r="A55" s="3"/>
      <c r="B55" s="3" t="s">
        <v>17</v>
      </c>
      <c r="C55" s="15"/>
      <c r="D55" s="32"/>
      <c r="E55" s="15"/>
      <c r="F55" s="32"/>
      <c r="G55" s="15"/>
      <c r="H55" s="32"/>
      <c r="I55" s="12"/>
      <c r="J55" s="32"/>
    </row>
    <row r="56" spans="1:10" x14ac:dyDescent="0.25">
      <c r="A56" s="3"/>
      <c r="B56" s="3" t="s">
        <v>22</v>
      </c>
      <c r="C56" s="15">
        <v>20</v>
      </c>
      <c r="D56" s="32">
        <v>0.76923076923076927</v>
      </c>
      <c r="E56" s="15">
        <v>5</v>
      </c>
      <c r="F56" s="32">
        <v>0.19230769230769232</v>
      </c>
      <c r="G56" s="15">
        <v>1</v>
      </c>
      <c r="H56" s="32">
        <v>3.8461538461538464E-2</v>
      </c>
      <c r="I56" s="12">
        <v>26</v>
      </c>
      <c r="J56" s="32">
        <v>1</v>
      </c>
    </row>
    <row r="57" spans="1:10" x14ac:dyDescent="0.25">
      <c r="A57" s="18" t="s">
        <v>23</v>
      </c>
      <c r="B57" s="19"/>
      <c r="C57" s="34">
        <v>822</v>
      </c>
      <c r="D57" s="35">
        <v>0.78510028653295127</v>
      </c>
      <c r="E57" s="34">
        <v>173</v>
      </c>
      <c r="F57" s="35">
        <v>0.16523400191021967</v>
      </c>
      <c r="G57" s="34">
        <v>52</v>
      </c>
      <c r="H57" s="35">
        <v>4.9665711556829036E-2</v>
      </c>
      <c r="I57" s="20">
        <v>1047</v>
      </c>
      <c r="J57" s="35">
        <v>1</v>
      </c>
    </row>
    <row r="58" spans="1:10" x14ac:dyDescent="0.25">
      <c r="A58" s="29" t="s">
        <v>24</v>
      </c>
      <c r="B58" s="3" t="s">
        <v>75</v>
      </c>
      <c r="C58" s="15">
        <v>69</v>
      </c>
      <c r="D58" s="32">
        <v>0.76666666666666672</v>
      </c>
      <c r="E58" s="15">
        <v>17</v>
      </c>
      <c r="F58" s="32">
        <v>0.18888888888888888</v>
      </c>
      <c r="G58" s="15">
        <v>4</v>
      </c>
      <c r="H58" s="32">
        <v>4.4444444444444446E-2</v>
      </c>
      <c r="I58" s="12">
        <v>90</v>
      </c>
      <c r="J58" s="32">
        <v>1</v>
      </c>
    </row>
    <row r="59" spans="1:10" x14ac:dyDescent="0.25">
      <c r="A59" s="5"/>
      <c r="B59" s="3" t="s">
        <v>76</v>
      </c>
      <c r="C59" s="15">
        <v>1</v>
      </c>
      <c r="D59" s="32">
        <v>1</v>
      </c>
      <c r="E59" s="15">
        <v>0</v>
      </c>
      <c r="F59" s="32">
        <v>0</v>
      </c>
      <c r="G59" s="15">
        <v>0</v>
      </c>
      <c r="H59" s="32">
        <v>0</v>
      </c>
      <c r="I59" s="12">
        <v>1</v>
      </c>
      <c r="J59" s="32">
        <v>1</v>
      </c>
    </row>
    <row r="60" spans="1:10" x14ac:dyDescent="0.25">
      <c r="A60" s="18" t="s">
        <v>33</v>
      </c>
      <c r="B60" s="19"/>
      <c r="C60" s="34">
        <v>70</v>
      </c>
      <c r="D60" s="35">
        <v>0.76923076923076927</v>
      </c>
      <c r="E60" s="34">
        <v>17</v>
      </c>
      <c r="F60" s="35">
        <v>0.18681318681318682</v>
      </c>
      <c r="G60" s="34">
        <v>4</v>
      </c>
      <c r="H60" s="35">
        <v>4.3956043956043959E-2</v>
      </c>
      <c r="I60" s="20">
        <v>91</v>
      </c>
      <c r="J60" s="35">
        <v>1</v>
      </c>
    </row>
    <row r="61" spans="1:10" x14ac:dyDescent="0.25">
      <c r="A61" s="24" t="s">
        <v>4</v>
      </c>
      <c r="B61" s="25"/>
      <c r="C61" s="30">
        <v>1710</v>
      </c>
      <c r="D61" s="144">
        <v>0.81081081081081086</v>
      </c>
      <c r="E61" s="30">
        <v>313</v>
      </c>
      <c r="F61" s="144">
        <v>0.14841156946420103</v>
      </c>
      <c r="G61" s="30">
        <v>86</v>
      </c>
      <c r="H61" s="144">
        <v>4.0777619724988147E-2</v>
      </c>
      <c r="I61" s="30">
        <v>2109</v>
      </c>
      <c r="J61" s="144">
        <v>1</v>
      </c>
    </row>
    <row r="68" spans="1:10" ht="26.25" x14ac:dyDescent="0.25">
      <c r="A68" s="16" t="s">
        <v>38</v>
      </c>
      <c r="B68" s="10"/>
      <c r="C68" s="11"/>
      <c r="D68" s="139"/>
      <c r="E68" s="11"/>
      <c r="F68" s="139"/>
      <c r="G68" s="11"/>
      <c r="H68" s="139"/>
      <c r="I68" s="11"/>
      <c r="J68" s="139"/>
    </row>
    <row r="69" spans="1:10" x14ac:dyDescent="0.25">
      <c r="A69" s="39" t="s">
        <v>34</v>
      </c>
      <c r="B69" s="42" t="s">
        <v>35</v>
      </c>
      <c r="C69" s="153" t="s">
        <v>0</v>
      </c>
      <c r="D69" s="153"/>
      <c r="E69" s="153" t="s">
        <v>3</v>
      </c>
      <c r="F69" s="153"/>
      <c r="G69" s="153" t="s">
        <v>1</v>
      </c>
      <c r="H69" s="153"/>
      <c r="I69" s="153" t="s">
        <v>4</v>
      </c>
      <c r="J69" s="153"/>
    </row>
    <row r="70" spans="1:10" x14ac:dyDescent="0.25">
      <c r="A70" s="40" t="s">
        <v>5</v>
      </c>
      <c r="B70" s="36" t="s">
        <v>6</v>
      </c>
      <c r="C70" s="12">
        <v>13</v>
      </c>
      <c r="D70" s="32">
        <v>1</v>
      </c>
      <c r="E70" s="12">
        <v>0</v>
      </c>
      <c r="F70" s="32">
        <v>0</v>
      </c>
      <c r="G70" s="12">
        <v>0</v>
      </c>
      <c r="H70" s="32">
        <v>0</v>
      </c>
      <c r="I70" s="12">
        <v>13</v>
      </c>
      <c r="J70" s="32">
        <v>1</v>
      </c>
    </row>
    <row r="71" spans="1:10" x14ac:dyDescent="0.25">
      <c r="A71" s="36"/>
      <c r="B71" s="36" t="s">
        <v>7</v>
      </c>
      <c r="C71" s="12">
        <v>97</v>
      </c>
      <c r="D71" s="32">
        <v>0.90654205607476634</v>
      </c>
      <c r="E71" s="12">
        <v>7</v>
      </c>
      <c r="F71" s="32">
        <v>6.5420560747663545E-2</v>
      </c>
      <c r="G71" s="12">
        <v>3</v>
      </c>
      <c r="H71" s="32">
        <v>2.8037383177570093E-2</v>
      </c>
      <c r="I71" s="12">
        <v>107</v>
      </c>
      <c r="J71" s="32">
        <v>1</v>
      </c>
    </row>
    <row r="72" spans="1:10" x14ac:dyDescent="0.25">
      <c r="A72" s="36"/>
      <c r="B72" s="36" t="s">
        <v>8</v>
      </c>
      <c r="C72" s="12">
        <v>160</v>
      </c>
      <c r="D72" s="32">
        <v>0.79207920792079212</v>
      </c>
      <c r="E72" s="12">
        <v>33</v>
      </c>
      <c r="F72" s="32">
        <v>0.16336633663366337</v>
      </c>
      <c r="G72" s="12">
        <v>9</v>
      </c>
      <c r="H72" s="32">
        <v>4.4554455445544552E-2</v>
      </c>
      <c r="I72" s="12">
        <v>202</v>
      </c>
      <c r="J72" s="32">
        <v>1</v>
      </c>
    </row>
    <row r="73" spans="1:10" x14ac:dyDescent="0.25">
      <c r="A73" s="36"/>
      <c r="B73" s="36" t="s">
        <v>9</v>
      </c>
      <c r="C73" s="12">
        <v>153</v>
      </c>
      <c r="D73" s="32">
        <v>0.75</v>
      </c>
      <c r="E73" s="12">
        <v>37</v>
      </c>
      <c r="F73" s="32">
        <v>0.18137254901960784</v>
      </c>
      <c r="G73" s="12">
        <v>14</v>
      </c>
      <c r="H73" s="32">
        <v>6.8627450980392163E-2</v>
      </c>
      <c r="I73" s="12">
        <v>204</v>
      </c>
      <c r="J73" s="32">
        <v>1</v>
      </c>
    </row>
    <row r="74" spans="1:10" x14ac:dyDescent="0.25">
      <c r="A74" s="36"/>
      <c r="B74" s="36" t="s">
        <v>10</v>
      </c>
      <c r="C74" s="12">
        <v>13</v>
      </c>
      <c r="D74" s="32">
        <v>0.76470588235294112</v>
      </c>
      <c r="E74" s="12">
        <v>4</v>
      </c>
      <c r="F74" s="32">
        <v>0.23529411764705882</v>
      </c>
      <c r="G74" s="12">
        <v>0</v>
      </c>
      <c r="H74" s="32">
        <v>0</v>
      </c>
      <c r="I74" s="12">
        <v>17</v>
      </c>
      <c r="J74" s="32">
        <v>1</v>
      </c>
    </row>
    <row r="75" spans="1:10" x14ac:dyDescent="0.25">
      <c r="A75" s="36"/>
      <c r="B75" s="36" t="s">
        <v>11</v>
      </c>
      <c r="C75" s="12">
        <v>19</v>
      </c>
      <c r="D75" s="32">
        <v>0.90476190476190477</v>
      </c>
      <c r="E75" s="12">
        <v>2</v>
      </c>
      <c r="F75" s="32">
        <v>9.5238095238095233E-2</v>
      </c>
      <c r="G75" s="12">
        <v>0</v>
      </c>
      <c r="H75" s="32">
        <v>0</v>
      </c>
      <c r="I75" s="12">
        <v>21</v>
      </c>
      <c r="J75" s="32">
        <v>1</v>
      </c>
    </row>
    <row r="76" spans="1:10" x14ac:dyDescent="0.25">
      <c r="A76" s="36"/>
      <c r="B76" s="36" t="s">
        <v>12</v>
      </c>
      <c r="C76" s="12">
        <v>174</v>
      </c>
      <c r="D76" s="32">
        <v>0.74358974358974361</v>
      </c>
      <c r="E76" s="12">
        <v>45</v>
      </c>
      <c r="F76" s="32">
        <v>0.19230769230769232</v>
      </c>
      <c r="G76" s="12">
        <v>15</v>
      </c>
      <c r="H76" s="32">
        <v>6.4102564102564097E-2</v>
      </c>
      <c r="I76" s="12">
        <v>234</v>
      </c>
      <c r="J76" s="32">
        <v>1</v>
      </c>
    </row>
    <row r="77" spans="1:10" x14ac:dyDescent="0.25">
      <c r="A77" s="37"/>
      <c r="B77" s="36" t="s">
        <v>13</v>
      </c>
      <c r="C77" s="12">
        <v>31</v>
      </c>
      <c r="D77" s="32">
        <v>1</v>
      </c>
      <c r="E77" s="12">
        <v>0</v>
      </c>
      <c r="F77" s="32">
        <v>0</v>
      </c>
      <c r="G77" s="12">
        <v>0</v>
      </c>
      <c r="H77" s="32">
        <v>0</v>
      </c>
      <c r="I77" s="12">
        <v>31</v>
      </c>
      <c r="J77" s="32">
        <v>1</v>
      </c>
    </row>
    <row r="78" spans="1:10" x14ac:dyDescent="0.25">
      <c r="A78" s="18" t="s">
        <v>14</v>
      </c>
      <c r="B78" s="19"/>
      <c r="C78" s="34">
        <v>660</v>
      </c>
      <c r="D78" s="35">
        <v>0.79613992762364294</v>
      </c>
      <c r="E78" s="34">
        <v>128</v>
      </c>
      <c r="F78" s="35">
        <v>0.15440289505428226</v>
      </c>
      <c r="G78" s="34">
        <v>41</v>
      </c>
      <c r="H78" s="35">
        <v>4.9457177322074788E-2</v>
      </c>
      <c r="I78" s="34">
        <v>829</v>
      </c>
      <c r="J78" s="35">
        <v>1</v>
      </c>
    </row>
    <row r="79" spans="1:10" x14ac:dyDescent="0.25">
      <c r="A79" s="40" t="s">
        <v>15</v>
      </c>
      <c r="B79" s="36" t="s">
        <v>18</v>
      </c>
      <c r="C79" s="12">
        <v>143</v>
      </c>
      <c r="D79" s="32">
        <v>0.81714285714285717</v>
      </c>
      <c r="E79" s="12">
        <v>22</v>
      </c>
      <c r="F79" s="32">
        <v>0.12571428571428572</v>
      </c>
      <c r="G79" s="12">
        <v>10</v>
      </c>
      <c r="H79" s="32">
        <v>5.7142857142857141E-2</v>
      </c>
      <c r="I79" s="12">
        <v>175</v>
      </c>
      <c r="J79" s="32">
        <v>1</v>
      </c>
    </row>
    <row r="80" spans="1:10" x14ac:dyDescent="0.25">
      <c r="A80" s="36"/>
      <c r="B80" s="36" t="s">
        <v>72</v>
      </c>
      <c r="C80" s="12">
        <v>3</v>
      </c>
      <c r="D80" s="32">
        <v>0.5</v>
      </c>
      <c r="E80" s="12">
        <v>2</v>
      </c>
      <c r="F80" s="32">
        <v>0.33333333333333331</v>
      </c>
      <c r="G80" s="12">
        <v>1</v>
      </c>
      <c r="H80" s="32">
        <v>0.16666666666666666</v>
      </c>
      <c r="I80" s="12">
        <v>6</v>
      </c>
      <c r="J80" s="32">
        <v>1</v>
      </c>
    </row>
    <row r="81" spans="1:10" x14ac:dyDescent="0.25">
      <c r="A81" s="36"/>
      <c r="B81" s="36" t="s">
        <v>19</v>
      </c>
      <c r="C81" s="12">
        <v>0</v>
      </c>
      <c r="D81" s="32">
        <v>0</v>
      </c>
      <c r="E81" s="12">
        <v>1</v>
      </c>
      <c r="F81" s="32">
        <v>1</v>
      </c>
      <c r="G81" s="12">
        <v>0</v>
      </c>
      <c r="H81" s="32">
        <v>0</v>
      </c>
      <c r="I81" s="12">
        <v>1</v>
      </c>
      <c r="J81" s="32">
        <v>1</v>
      </c>
    </row>
    <row r="82" spans="1:10" x14ac:dyDescent="0.25">
      <c r="A82" s="36"/>
      <c r="B82" s="36" t="s">
        <v>73</v>
      </c>
      <c r="C82" s="12">
        <v>31</v>
      </c>
      <c r="D82" s="32">
        <v>0.59615384615384615</v>
      </c>
      <c r="E82" s="12">
        <v>16</v>
      </c>
      <c r="F82" s="32">
        <v>0.30769230769230771</v>
      </c>
      <c r="G82" s="12">
        <v>5</v>
      </c>
      <c r="H82" s="32">
        <v>9.6153846153846159E-2</v>
      </c>
      <c r="I82" s="12">
        <v>52</v>
      </c>
      <c r="J82" s="32">
        <v>1</v>
      </c>
    </row>
    <row r="83" spans="1:10" x14ac:dyDescent="0.25">
      <c r="A83" s="36"/>
      <c r="B83" s="36" t="s">
        <v>74</v>
      </c>
      <c r="C83" s="12">
        <v>75</v>
      </c>
      <c r="D83" s="32">
        <v>0.91463414634146345</v>
      </c>
      <c r="E83" s="12">
        <v>6</v>
      </c>
      <c r="F83" s="32">
        <v>7.3170731707317069E-2</v>
      </c>
      <c r="G83" s="12">
        <v>1</v>
      </c>
      <c r="H83" s="32">
        <v>1.2195121951219513E-2</v>
      </c>
      <c r="I83" s="12">
        <v>82</v>
      </c>
      <c r="J83" s="32">
        <v>1</v>
      </c>
    </row>
    <row r="84" spans="1:10" x14ac:dyDescent="0.25">
      <c r="A84" s="36"/>
      <c r="B84" s="36" t="s">
        <v>71</v>
      </c>
      <c r="C84" s="12">
        <v>83</v>
      </c>
      <c r="D84" s="32">
        <v>0.80582524271844658</v>
      </c>
      <c r="E84" s="12">
        <v>14</v>
      </c>
      <c r="F84" s="32">
        <v>0.13592233009708737</v>
      </c>
      <c r="G84" s="12">
        <v>6</v>
      </c>
      <c r="H84" s="32">
        <v>5.8252427184466021E-2</v>
      </c>
      <c r="I84" s="12">
        <v>103</v>
      </c>
      <c r="J84" s="32">
        <v>1</v>
      </c>
    </row>
    <row r="85" spans="1:10" x14ac:dyDescent="0.25">
      <c r="A85" s="36"/>
      <c r="B85" s="36" t="s">
        <v>20</v>
      </c>
      <c r="C85" s="12">
        <v>22</v>
      </c>
      <c r="D85" s="32">
        <v>0.75862068965517238</v>
      </c>
      <c r="E85" s="12">
        <v>7</v>
      </c>
      <c r="F85" s="32">
        <v>0.2413793103448276</v>
      </c>
      <c r="G85" s="12">
        <v>0</v>
      </c>
      <c r="H85" s="32">
        <v>0</v>
      </c>
      <c r="I85" s="12">
        <v>29</v>
      </c>
      <c r="J85" s="32">
        <v>1</v>
      </c>
    </row>
    <row r="86" spans="1:10" x14ac:dyDescent="0.25">
      <c r="A86" s="36"/>
      <c r="B86" s="36" t="s">
        <v>21</v>
      </c>
      <c r="C86" s="12">
        <v>16</v>
      </c>
      <c r="D86" s="32">
        <v>0.64</v>
      </c>
      <c r="E86" s="12">
        <v>9</v>
      </c>
      <c r="F86" s="32">
        <v>0.36</v>
      </c>
      <c r="G86" s="12">
        <v>0</v>
      </c>
      <c r="H86" s="32">
        <v>0</v>
      </c>
      <c r="I86" s="12">
        <v>25</v>
      </c>
      <c r="J86" s="32">
        <v>1</v>
      </c>
    </row>
    <row r="87" spans="1:10" x14ac:dyDescent="0.25">
      <c r="A87" s="36"/>
      <c r="B87" s="36" t="s">
        <v>16</v>
      </c>
      <c r="C87" s="12">
        <v>144</v>
      </c>
      <c r="D87" s="32">
        <v>0.676056338028169</v>
      </c>
      <c r="E87" s="12">
        <v>32</v>
      </c>
      <c r="F87" s="32">
        <v>0.15023474178403756</v>
      </c>
      <c r="G87" s="12">
        <v>37</v>
      </c>
      <c r="H87" s="32">
        <v>0.17370892018779344</v>
      </c>
      <c r="I87" s="12">
        <v>213</v>
      </c>
      <c r="J87" s="32">
        <v>1</v>
      </c>
    </row>
    <row r="88" spans="1:10" x14ac:dyDescent="0.25">
      <c r="A88" s="36"/>
      <c r="B88" s="36" t="s">
        <v>17</v>
      </c>
      <c r="C88" s="12">
        <v>13</v>
      </c>
      <c r="D88" s="32">
        <v>0.56521739130434778</v>
      </c>
      <c r="E88" s="12">
        <v>8</v>
      </c>
      <c r="F88" s="32">
        <v>0.34782608695652173</v>
      </c>
      <c r="G88" s="12">
        <v>2</v>
      </c>
      <c r="H88" s="32">
        <v>8.6956521739130432E-2</v>
      </c>
      <c r="I88" s="12">
        <v>23</v>
      </c>
      <c r="J88" s="32">
        <v>1</v>
      </c>
    </row>
    <row r="89" spans="1:10" x14ac:dyDescent="0.25">
      <c r="A89" s="36"/>
      <c r="B89" s="36" t="s">
        <v>22</v>
      </c>
      <c r="C89" s="12">
        <v>5</v>
      </c>
      <c r="D89" s="32">
        <v>0.83333333333333337</v>
      </c>
      <c r="E89" s="12">
        <v>1</v>
      </c>
      <c r="F89" s="32">
        <v>0.16666666666666666</v>
      </c>
      <c r="G89" s="12">
        <v>0</v>
      </c>
      <c r="H89" s="32">
        <v>0</v>
      </c>
      <c r="I89" s="12">
        <v>6</v>
      </c>
      <c r="J89" s="32">
        <v>1</v>
      </c>
    </row>
    <row r="90" spans="1:10" x14ac:dyDescent="0.25">
      <c r="A90" s="18" t="s">
        <v>23</v>
      </c>
      <c r="B90" s="19"/>
      <c r="C90" s="34">
        <v>535</v>
      </c>
      <c r="D90" s="35">
        <v>0.74825174825174823</v>
      </c>
      <c r="E90" s="34">
        <v>118</v>
      </c>
      <c r="F90" s="35">
        <v>0.16503496503496504</v>
      </c>
      <c r="G90" s="34">
        <v>62</v>
      </c>
      <c r="H90" s="35">
        <v>8.6713286713286708E-2</v>
      </c>
      <c r="I90" s="34">
        <v>715</v>
      </c>
      <c r="J90" s="35">
        <v>1</v>
      </c>
    </row>
    <row r="91" spans="1:10" x14ac:dyDescent="0.25">
      <c r="A91" s="41" t="s">
        <v>24</v>
      </c>
      <c r="B91" s="36" t="s">
        <v>75</v>
      </c>
      <c r="C91" s="12">
        <v>56</v>
      </c>
      <c r="D91" s="32">
        <v>0.8</v>
      </c>
      <c r="E91" s="12">
        <v>11</v>
      </c>
      <c r="F91" s="32">
        <v>0.15714285714285714</v>
      </c>
      <c r="G91" s="12">
        <v>3</v>
      </c>
      <c r="H91" s="32">
        <v>4.2857142857142858E-2</v>
      </c>
      <c r="I91" s="12">
        <v>70</v>
      </c>
      <c r="J91" s="32">
        <v>1</v>
      </c>
    </row>
    <row r="92" spans="1:10" x14ac:dyDescent="0.25">
      <c r="A92" s="38"/>
      <c r="B92" s="36" t="s">
        <v>76</v>
      </c>
      <c r="C92" s="12">
        <v>3</v>
      </c>
      <c r="D92" s="32">
        <v>1</v>
      </c>
      <c r="E92" s="12">
        <v>0</v>
      </c>
      <c r="F92" s="32">
        <v>0</v>
      </c>
      <c r="G92" s="12">
        <v>0</v>
      </c>
      <c r="H92" s="32">
        <v>0</v>
      </c>
      <c r="I92" s="12">
        <v>3</v>
      </c>
      <c r="J92" s="32">
        <v>1</v>
      </c>
    </row>
    <row r="93" spans="1:10" x14ac:dyDescent="0.25">
      <c r="A93" s="18" t="s">
        <v>33</v>
      </c>
      <c r="B93" s="19"/>
      <c r="C93" s="34">
        <v>59</v>
      </c>
      <c r="D93" s="35">
        <v>0.80821917808219179</v>
      </c>
      <c r="E93" s="34">
        <v>11</v>
      </c>
      <c r="F93" s="35">
        <v>0.15068493150684931</v>
      </c>
      <c r="G93" s="34">
        <v>3</v>
      </c>
      <c r="H93" s="35">
        <v>4.1095890410958902E-2</v>
      </c>
      <c r="I93" s="34">
        <v>73</v>
      </c>
      <c r="J93" s="35">
        <v>1</v>
      </c>
    </row>
    <row r="94" spans="1:10" x14ac:dyDescent="0.25">
      <c r="A94" s="24" t="s">
        <v>4</v>
      </c>
      <c r="B94" s="25"/>
      <c r="C94" s="30">
        <v>1254</v>
      </c>
      <c r="D94" s="144">
        <v>0.77551020408163263</v>
      </c>
      <c r="E94" s="30">
        <v>257</v>
      </c>
      <c r="F94" s="144">
        <v>0.15893630179344465</v>
      </c>
      <c r="G94" s="30">
        <v>106</v>
      </c>
      <c r="H94" s="144">
        <v>6.5553494124922701E-2</v>
      </c>
      <c r="I94" s="30">
        <v>1617</v>
      </c>
      <c r="J94" s="144">
        <v>1</v>
      </c>
    </row>
  </sheetData>
  <mergeCells count="12">
    <mergeCell ref="C69:D69"/>
    <mergeCell ref="E69:F69"/>
    <mergeCell ref="G69:H69"/>
    <mergeCell ref="I69:J69"/>
    <mergeCell ref="C2:D2"/>
    <mergeCell ref="E2:F2"/>
    <mergeCell ref="G2:H2"/>
    <mergeCell ref="I2:J2"/>
    <mergeCell ref="C36:D36"/>
    <mergeCell ref="E36:F36"/>
    <mergeCell ref="G36:H36"/>
    <mergeCell ref="I36:J36"/>
  </mergeCells>
  <pageMargins left="0.7" right="0.7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85" zoomScaleNormal="85" workbookViewId="0">
      <selection activeCell="N34" sqref="N34:N35"/>
    </sheetView>
  </sheetViews>
  <sheetFormatPr defaultColWidth="70.7109375" defaultRowHeight="15" x14ac:dyDescent="0.25"/>
  <cols>
    <col min="1" max="1" width="90" bestFit="1" customWidth="1"/>
    <col min="2" max="2" width="94.42578125" customWidth="1"/>
    <col min="3" max="14" width="9.42578125" customWidth="1"/>
    <col min="15" max="18" width="8" customWidth="1"/>
    <col min="19" max="31" width="6.7109375" customWidth="1"/>
  </cols>
  <sheetData>
    <row r="1" spans="1:14" ht="26.25" x14ac:dyDescent="0.25">
      <c r="A1" s="16" t="s">
        <v>36</v>
      </c>
      <c r="B1" s="10"/>
      <c r="C1" s="127"/>
      <c r="D1" s="129">
        <v>2013</v>
      </c>
      <c r="E1" s="128"/>
      <c r="F1" s="127"/>
      <c r="G1" s="129">
        <v>2014</v>
      </c>
      <c r="H1" s="128"/>
      <c r="I1" s="127"/>
      <c r="J1" s="129">
        <v>2015</v>
      </c>
      <c r="K1" s="128"/>
      <c r="L1" s="127"/>
      <c r="M1" s="129">
        <v>2016</v>
      </c>
      <c r="N1" s="128"/>
    </row>
    <row r="2" spans="1:14" x14ac:dyDescent="0.25">
      <c r="A2" s="39" t="s">
        <v>34</v>
      </c>
      <c r="B2" s="42" t="s">
        <v>35</v>
      </c>
      <c r="C2" s="130" t="s">
        <v>0</v>
      </c>
      <c r="D2" s="131" t="s">
        <v>3</v>
      </c>
      <c r="E2" s="132" t="s">
        <v>1</v>
      </c>
      <c r="F2" s="130" t="s">
        <v>0</v>
      </c>
      <c r="G2" s="131" t="s">
        <v>3</v>
      </c>
      <c r="H2" s="132" t="s">
        <v>1</v>
      </c>
      <c r="I2" s="130" t="s">
        <v>0</v>
      </c>
      <c r="J2" s="131" t="s">
        <v>3</v>
      </c>
      <c r="K2" s="132" t="s">
        <v>1</v>
      </c>
      <c r="L2" s="130" t="s">
        <v>0</v>
      </c>
      <c r="M2" s="131" t="s">
        <v>3</v>
      </c>
      <c r="N2" s="132" t="s">
        <v>1</v>
      </c>
    </row>
    <row r="3" spans="1:14" x14ac:dyDescent="0.25">
      <c r="A3" s="17" t="s">
        <v>5</v>
      </c>
      <c r="B3" s="8" t="s">
        <v>6</v>
      </c>
      <c r="C3" s="145">
        <v>0.89500000000000002</v>
      </c>
      <c r="D3" s="43">
        <v>9.8000000000000004E-2</v>
      </c>
      <c r="E3" s="146">
        <v>7.0000000000000001E-3</v>
      </c>
      <c r="F3" s="145">
        <v>0.91200000000000003</v>
      </c>
      <c r="G3" s="43">
        <v>8.2000000000000003E-2</v>
      </c>
      <c r="H3" s="146">
        <v>6.0000000000000001E-3</v>
      </c>
      <c r="I3" s="145">
        <v>0.95726495726495731</v>
      </c>
      <c r="J3" s="43">
        <v>3.4188034188034191E-2</v>
      </c>
      <c r="K3" s="146">
        <v>8.5470085470085479E-3</v>
      </c>
      <c r="L3" s="145">
        <v>0.87878787878787878</v>
      </c>
      <c r="M3" s="43">
        <v>0.1111111111111111</v>
      </c>
      <c r="N3" s="146">
        <v>1.0101010101010102E-2</v>
      </c>
    </row>
    <row r="4" spans="1:14" x14ac:dyDescent="0.25">
      <c r="A4" s="13"/>
      <c r="B4" s="8" t="s">
        <v>7</v>
      </c>
      <c r="C4" s="145">
        <v>0.89400000000000002</v>
      </c>
      <c r="D4" s="43">
        <v>5.6000000000000001E-2</v>
      </c>
      <c r="E4" s="146">
        <v>0.05</v>
      </c>
      <c r="F4" s="145">
        <v>0.84499999999999997</v>
      </c>
      <c r="G4" s="43">
        <v>8.3000000000000004E-2</v>
      </c>
      <c r="H4" s="146">
        <v>7.1999999999999995E-2</v>
      </c>
      <c r="I4" s="145">
        <v>0.8834355828220859</v>
      </c>
      <c r="J4" s="43">
        <v>8.5889570552147243E-2</v>
      </c>
      <c r="K4" s="146">
        <v>3.0674846625766871E-2</v>
      </c>
      <c r="L4" s="145">
        <v>0.88953488372093026</v>
      </c>
      <c r="M4" s="43">
        <v>7.5581395348837205E-2</v>
      </c>
      <c r="N4" s="146">
        <v>3.4883720930232558E-2</v>
      </c>
    </row>
    <row r="5" spans="1:14" x14ac:dyDescent="0.25">
      <c r="A5" s="13"/>
      <c r="B5" s="8" t="s">
        <v>8</v>
      </c>
      <c r="C5" s="145">
        <v>0.752</v>
      </c>
      <c r="D5" s="43">
        <v>0.14599999999999999</v>
      </c>
      <c r="E5" s="146">
        <v>0.10199999999999999</v>
      </c>
      <c r="F5" s="145">
        <v>0.749</v>
      </c>
      <c r="G5" s="43">
        <v>0.155</v>
      </c>
      <c r="H5" s="146">
        <v>9.6000000000000002E-2</v>
      </c>
      <c r="I5" s="145">
        <v>0.77032520325203258</v>
      </c>
      <c r="J5" s="43">
        <v>0.18292682926829268</v>
      </c>
      <c r="K5" s="146">
        <v>4.6747967479674794E-2</v>
      </c>
      <c r="L5" s="145">
        <v>0.82579185520361986</v>
      </c>
      <c r="M5" s="43">
        <v>0.13574660633484162</v>
      </c>
      <c r="N5" s="146">
        <v>3.8461538461538464E-2</v>
      </c>
    </row>
    <row r="6" spans="1:14" x14ac:dyDescent="0.25">
      <c r="A6" s="13"/>
      <c r="B6" s="8" t="s">
        <v>9</v>
      </c>
      <c r="C6" s="145">
        <v>0.72899999999999998</v>
      </c>
      <c r="D6" s="43">
        <v>0.19400000000000001</v>
      </c>
      <c r="E6" s="146">
        <v>7.8E-2</v>
      </c>
      <c r="F6" s="145">
        <v>0.77</v>
      </c>
      <c r="G6" s="43">
        <v>0.14499999999999999</v>
      </c>
      <c r="H6" s="146">
        <v>8.5000000000000006E-2</v>
      </c>
      <c r="I6" s="145">
        <v>0.78172588832487311</v>
      </c>
      <c r="J6" s="43">
        <v>0.15736040609137056</v>
      </c>
      <c r="K6" s="146">
        <v>6.0913705583756347E-2</v>
      </c>
      <c r="L6" s="145">
        <v>0.80562659846547313</v>
      </c>
      <c r="M6" s="43">
        <v>0.14833759590792839</v>
      </c>
      <c r="N6" s="146">
        <v>4.6035805626598467E-2</v>
      </c>
    </row>
    <row r="7" spans="1:14" x14ac:dyDescent="0.25">
      <c r="A7" s="13"/>
      <c r="B7" s="8" t="s">
        <v>10</v>
      </c>
      <c r="C7" s="145">
        <v>0.86799999999999999</v>
      </c>
      <c r="D7" s="43">
        <v>8.5000000000000006E-2</v>
      </c>
      <c r="E7" s="146">
        <v>4.7E-2</v>
      </c>
      <c r="F7" s="145">
        <v>0.84199999999999997</v>
      </c>
      <c r="G7" s="43">
        <v>0.13</v>
      </c>
      <c r="H7" s="146">
        <v>2.7E-2</v>
      </c>
      <c r="I7" s="145">
        <v>0.81751824817518248</v>
      </c>
      <c r="J7" s="43">
        <v>0.12408759124087591</v>
      </c>
      <c r="K7" s="146">
        <v>5.8394160583941604E-2</v>
      </c>
      <c r="L7" s="145">
        <v>0.87254901960784315</v>
      </c>
      <c r="M7" s="43">
        <v>0.12745098039215685</v>
      </c>
      <c r="N7" s="146">
        <v>0</v>
      </c>
    </row>
    <row r="8" spans="1:14" x14ac:dyDescent="0.25">
      <c r="A8" s="13"/>
      <c r="B8" s="8" t="s">
        <v>11</v>
      </c>
      <c r="C8" s="145">
        <v>0.82899999999999996</v>
      </c>
      <c r="D8" s="43">
        <v>0.122</v>
      </c>
      <c r="E8" s="146">
        <v>4.9000000000000002E-2</v>
      </c>
      <c r="F8" s="145">
        <v>0.86799999999999999</v>
      </c>
      <c r="G8" s="43">
        <v>7.9000000000000001E-2</v>
      </c>
      <c r="H8" s="146">
        <v>5.2999999999999999E-2</v>
      </c>
      <c r="I8" s="145">
        <v>0.89655172413793105</v>
      </c>
      <c r="J8" s="43">
        <v>0.10344827586206896</v>
      </c>
      <c r="K8" s="146">
        <v>0</v>
      </c>
      <c r="L8" s="145">
        <v>0.87234042553191493</v>
      </c>
      <c r="M8" s="43">
        <v>0.1276595744680851</v>
      </c>
      <c r="N8" s="146">
        <v>0</v>
      </c>
    </row>
    <row r="9" spans="1:14" x14ac:dyDescent="0.25">
      <c r="A9" s="13"/>
      <c r="B9" s="8" t="s">
        <v>12</v>
      </c>
      <c r="C9" s="145">
        <v>0.72699999999999998</v>
      </c>
      <c r="D9" s="43">
        <v>0.158</v>
      </c>
      <c r="E9" s="146">
        <v>0.115</v>
      </c>
      <c r="F9" s="145">
        <v>0.73699999999999999</v>
      </c>
      <c r="G9" s="43">
        <v>0.14199999999999999</v>
      </c>
      <c r="H9" s="146">
        <v>0.121</v>
      </c>
      <c r="I9" s="145">
        <v>0.75051546391752577</v>
      </c>
      <c r="J9" s="43">
        <v>0.15051546391752577</v>
      </c>
      <c r="K9" s="146">
        <v>9.8969072164948449E-2</v>
      </c>
      <c r="L9" s="145">
        <v>0.75720164609053497</v>
      </c>
      <c r="M9" s="43">
        <v>0.18518518518518517</v>
      </c>
      <c r="N9" s="146">
        <v>5.7613168724279837E-2</v>
      </c>
    </row>
    <row r="10" spans="1:14" x14ac:dyDescent="0.25">
      <c r="A10" s="14"/>
      <c r="B10" s="8" t="s">
        <v>13</v>
      </c>
      <c r="C10" s="145"/>
      <c r="D10" s="43"/>
      <c r="E10" s="146"/>
      <c r="F10" s="145"/>
      <c r="G10" s="43"/>
      <c r="H10" s="146"/>
      <c r="I10" s="145">
        <v>0.96491228070175439</v>
      </c>
      <c r="J10" s="43">
        <v>0</v>
      </c>
      <c r="K10" s="146">
        <v>3.5087719298245612E-2</v>
      </c>
      <c r="L10" s="145">
        <v>0.98360655737704916</v>
      </c>
      <c r="M10" s="43">
        <v>0</v>
      </c>
      <c r="N10" s="146">
        <v>1.6393442622950821E-2</v>
      </c>
    </row>
    <row r="11" spans="1:14" x14ac:dyDescent="0.25">
      <c r="A11" s="21" t="s">
        <v>14</v>
      </c>
      <c r="B11" s="22"/>
      <c r="C11" s="147">
        <v>0.77800000000000002</v>
      </c>
      <c r="D11" s="138">
        <v>0.14099999999999999</v>
      </c>
      <c r="E11" s="148">
        <v>8.1000000000000003E-2</v>
      </c>
      <c r="F11" s="147">
        <v>0.78500000000000003</v>
      </c>
      <c r="G11" s="138">
        <v>0.13200000000000001</v>
      </c>
      <c r="H11" s="148">
        <v>8.3000000000000004E-2</v>
      </c>
      <c r="I11" s="147">
        <v>0.80042689434365</v>
      </c>
      <c r="J11" s="138">
        <v>0.14034151547491996</v>
      </c>
      <c r="K11" s="148">
        <v>5.9231590181430094E-2</v>
      </c>
      <c r="L11" s="147">
        <v>0.82111111111111112</v>
      </c>
      <c r="M11" s="138">
        <v>0.13944444444444445</v>
      </c>
      <c r="N11" s="148">
        <v>3.9444444444444442E-2</v>
      </c>
    </row>
    <row r="12" spans="1:14" x14ac:dyDescent="0.25">
      <c r="A12" s="17" t="s">
        <v>15</v>
      </c>
      <c r="B12" s="8" t="s">
        <v>18</v>
      </c>
      <c r="C12" s="145">
        <v>0.68100000000000005</v>
      </c>
      <c r="D12" s="43">
        <v>0.192</v>
      </c>
      <c r="E12" s="146">
        <v>0.127</v>
      </c>
      <c r="F12" s="145">
        <v>0.77200000000000002</v>
      </c>
      <c r="G12" s="43">
        <v>0.13800000000000001</v>
      </c>
      <c r="H12" s="146">
        <v>0.09</v>
      </c>
      <c r="I12" s="145">
        <v>0.66666666666666663</v>
      </c>
      <c r="J12" s="43">
        <v>0.2045977011494253</v>
      </c>
      <c r="K12" s="146">
        <v>0.12873563218390804</v>
      </c>
      <c r="L12" s="145">
        <v>0.78765432098765431</v>
      </c>
      <c r="M12" s="43">
        <v>0.12345679012345678</v>
      </c>
      <c r="N12" s="146">
        <v>8.8888888888888892E-2</v>
      </c>
    </row>
    <row r="13" spans="1:14" x14ac:dyDescent="0.25">
      <c r="A13" s="13"/>
      <c r="B13" s="8" t="s">
        <v>72</v>
      </c>
      <c r="C13" s="145"/>
      <c r="D13" s="43"/>
      <c r="E13" s="146"/>
      <c r="F13" s="145"/>
      <c r="G13" s="43"/>
      <c r="H13" s="146"/>
      <c r="I13" s="145"/>
      <c r="J13" s="43"/>
      <c r="K13" s="146"/>
      <c r="L13" s="145">
        <v>0.77777777777777779</v>
      </c>
      <c r="M13" s="43">
        <v>0.16666666666666666</v>
      </c>
      <c r="N13" s="146">
        <v>5.5555555555555552E-2</v>
      </c>
    </row>
    <row r="14" spans="1:14" x14ac:dyDescent="0.25">
      <c r="A14" s="13"/>
      <c r="B14" s="8" t="s">
        <v>19</v>
      </c>
      <c r="C14" s="145">
        <v>0.68799999999999994</v>
      </c>
      <c r="D14" s="43">
        <v>0.25</v>
      </c>
      <c r="E14" s="146">
        <v>6.3E-2</v>
      </c>
      <c r="F14" s="145">
        <v>0.70399999999999996</v>
      </c>
      <c r="G14" s="43">
        <v>0.222</v>
      </c>
      <c r="H14" s="146">
        <v>7.3999999999999996E-2</v>
      </c>
      <c r="I14" s="145">
        <v>0.5625</v>
      </c>
      <c r="J14" s="43">
        <v>0.125</v>
      </c>
      <c r="K14" s="146">
        <v>0.3125</v>
      </c>
      <c r="L14" s="145">
        <v>0.73684210526315785</v>
      </c>
      <c r="M14" s="43">
        <v>0.21052631578947367</v>
      </c>
      <c r="N14" s="146">
        <v>5.2631578947368418E-2</v>
      </c>
    </row>
    <row r="15" spans="1:14" x14ac:dyDescent="0.25">
      <c r="A15" s="13"/>
      <c r="B15" s="8" t="s">
        <v>73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5">
        <v>0.72946859903381644</v>
      </c>
      <c r="M15" s="43">
        <v>0.24154589371980675</v>
      </c>
      <c r="N15" s="146">
        <v>2.8985507246376812E-2</v>
      </c>
    </row>
    <row r="16" spans="1:14" x14ac:dyDescent="0.25">
      <c r="A16" s="13"/>
      <c r="B16" s="3" t="s">
        <v>74</v>
      </c>
      <c r="C16" s="145">
        <v>0.83099999999999996</v>
      </c>
      <c r="D16" s="43">
        <v>0.13</v>
      </c>
      <c r="E16" s="146">
        <v>3.9E-2</v>
      </c>
      <c r="F16" s="145">
        <v>0.75700000000000001</v>
      </c>
      <c r="G16" s="43">
        <v>0.19600000000000001</v>
      </c>
      <c r="H16" s="146">
        <v>4.5999999999999999E-2</v>
      </c>
      <c r="I16" s="145">
        <v>0.83904109589041098</v>
      </c>
      <c r="J16" s="43">
        <v>0.1404109589041096</v>
      </c>
      <c r="K16" s="146">
        <v>2.0547945205479451E-2</v>
      </c>
      <c r="L16" s="145">
        <v>0.94249201277955275</v>
      </c>
      <c r="M16" s="43">
        <v>5.1118210862619806E-2</v>
      </c>
      <c r="N16" s="146">
        <v>6.3897763578274758E-3</v>
      </c>
    </row>
    <row r="17" spans="1:14" x14ac:dyDescent="0.25">
      <c r="A17" s="13"/>
      <c r="B17" s="8" t="s">
        <v>71</v>
      </c>
      <c r="C17" s="145"/>
      <c r="D17" s="43"/>
      <c r="E17" s="146"/>
      <c r="F17" s="145"/>
      <c r="G17" s="43"/>
      <c r="H17" s="146"/>
      <c r="I17" s="145"/>
      <c r="J17" s="43"/>
      <c r="K17" s="146"/>
      <c r="L17" s="145">
        <v>0.82089552238805974</v>
      </c>
      <c r="M17" s="43">
        <v>0.14925373134328357</v>
      </c>
      <c r="N17" s="146">
        <v>2.9850746268656716E-2</v>
      </c>
    </row>
    <row r="18" spans="1:14" x14ac:dyDescent="0.25">
      <c r="A18" s="13"/>
      <c r="B18" s="8" t="s">
        <v>20</v>
      </c>
      <c r="C18" s="145">
        <v>0.69</v>
      </c>
      <c r="D18" s="43">
        <v>0.25600000000000001</v>
      </c>
      <c r="E18" s="146">
        <v>5.3999999999999999E-2</v>
      </c>
      <c r="F18" s="145">
        <v>0.64</v>
      </c>
      <c r="G18" s="43">
        <v>0.29699999999999999</v>
      </c>
      <c r="H18" s="146">
        <v>6.3E-2</v>
      </c>
      <c r="I18" s="145">
        <v>0.69672131147540983</v>
      </c>
      <c r="J18" s="43">
        <v>0.24590163934426229</v>
      </c>
      <c r="K18" s="146">
        <v>5.737704918032787E-2</v>
      </c>
      <c r="L18" s="145">
        <v>0.6</v>
      </c>
      <c r="M18" s="43">
        <v>0.32</v>
      </c>
      <c r="N18" s="146">
        <v>0.08</v>
      </c>
    </row>
    <row r="19" spans="1:14" x14ac:dyDescent="0.25">
      <c r="A19" s="13"/>
      <c r="B19" s="8" t="s">
        <v>21</v>
      </c>
      <c r="C19" s="145">
        <v>0.56399999999999995</v>
      </c>
      <c r="D19" s="43">
        <v>0.38500000000000001</v>
      </c>
      <c r="E19" s="146">
        <v>5.0999999999999997E-2</v>
      </c>
      <c r="F19" s="145">
        <v>0.61499999999999999</v>
      </c>
      <c r="G19" s="43">
        <v>0.23100000000000001</v>
      </c>
      <c r="H19" s="146">
        <v>0.154</v>
      </c>
      <c r="I19" s="145">
        <v>0.48</v>
      </c>
      <c r="J19" s="43">
        <v>0.38</v>
      </c>
      <c r="K19" s="146">
        <v>0.14000000000000001</v>
      </c>
      <c r="L19" s="145">
        <v>0.68</v>
      </c>
      <c r="M19" s="43">
        <v>0.32</v>
      </c>
      <c r="N19" s="146">
        <v>0</v>
      </c>
    </row>
    <row r="20" spans="1:14" x14ac:dyDescent="0.25">
      <c r="A20" s="13"/>
      <c r="B20" s="8" t="s">
        <v>16</v>
      </c>
      <c r="C20" s="145">
        <v>0.72299999999999998</v>
      </c>
      <c r="D20" s="43">
        <v>0.16</v>
      </c>
      <c r="E20" s="146">
        <v>0.11700000000000001</v>
      </c>
      <c r="F20" s="145">
        <v>0.72099999999999997</v>
      </c>
      <c r="G20" s="43">
        <v>0.16800000000000001</v>
      </c>
      <c r="H20" s="146">
        <v>0.111</v>
      </c>
      <c r="I20" s="145">
        <v>0.63517915309446249</v>
      </c>
      <c r="J20" s="43">
        <v>0.21498371335504887</v>
      </c>
      <c r="K20" s="146">
        <v>0.14983713355048861</v>
      </c>
      <c r="L20" s="145">
        <v>0.65231788079470199</v>
      </c>
      <c r="M20" s="43">
        <v>0.19205298013245034</v>
      </c>
      <c r="N20" s="146">
        <v>0.15562913907284767</v>
      </c>
    </row>
    <row r="21" spans="1:14" x14ac:dyDescent="0.25">
      <c r="A21" s="13"/>
      <c r="B21" s="8" t="s">
        <v>17</v>
      </c>
      <c r="C21" s="145">
        <v>0.5</v>
      </c>
      <c r="D21" s="43">
        <v>0.375</v>
      </c>
      <c r="E21" s="146">
        <v>0.125</v>
      </c>
      <c r="F21" s="145">
        <v>0.81799999999999995</v>
      </c>
      <c r="G21" s="43">
        <v>0.182</v>
      </c>
      <c r="H21" s="146">
        <v>0</v>
      </c>
      <c r="I21" s="145">
        <v>0.81818181818181823</v>
      </c>
      <c r="J21" s="43">
        <v>9.0909090909090912E-2</v>
      </c>
      <c r="K21" s="146">
        <v>9.0909090909090912E-2</v>
      </c>
      <c r="L21" s="145">
        <v>0.56521739130434778</v>
      </c>
      <c r="M21" s="43">
        <v>0.34782608695652173</v>
      </c>
      <c r="N21" s="146">
        <v>8.6956521739130432E-2</v>
      </c>
    </row>
    <row r="22" spans="1:14" x14ac:dyDescent="0.25">
      <c r="A22" s="14"/>
      <c r="B22" s="8" t="s">
        <v>22</v>
      </c>
      <c r="C22" s="145"/>
      <c r="D22" s="43"/>
      <c r="E22" s="146"/>
      <c r="F22" s="145">
        <v>0.65400000000000003</v>
      </c>
      <c r="G22" s="43">
        <v>0.26900000000000002</v>
      </c>
      <c r="H22" s="146">
        <v>7.6999999999999999E-2</v>
      </c>
      <c r="I22" s="145">
        <v>0.81081081081081086</v>
      </c>
      <c r="J22" s="43">
        <v>0.10810810810810811</v>
      </c>
      <c r="K22" s="146">
        <v>8.1081081081081086E-2</v>
      </c>
      <c r="L22" s="145">
        <v>0.78125</v>
      </c>
      <c r="M22" s="43">
        <v>0.1875</v>
      </c>
      <c r="N22" s="146">
        <v>3.125E-2</v>
      </c>
    </row>
    <row r="23" spans="1:14" x14ac:dyDescent="0.25">
      <c r="A23" s="21" t="s">
        <v>23</v>
      </c>
      <c r="B23" s="22"/>
      <c r="C23" s="147">
        <v>0.72199999999999998</v>
      </c>
      <c r="D23" s="138">
        <v>0.185</v>
      </c>
      <c r="E23" s="148">
        <v>9.1999999999999998E-2</v>
      </c>
      <c r="F23" s="147">
        <v>0.73499999999999999</v>
      </c>
      <c r="G23" s="138">
        <v>0.183</v>
      </c>
      <c r="H23" s="148">
        <v>8.2000000000000003E-2</v>
      </c>
      <c r="I23" s="147">
        <v>0.69842519685039373</v>
      </c>
      <c r="J23" s="138">
        <v>0.1984251968503937</v>
      </c>
      <c r="K23" s="148">
        <v>0.1031496062992126</v>
      </c>
      <c r="L23" s="147">
        <v>0.77014755959137349</v>
      </c>
      <c r="M23" s="138">
        <v>0.16515323496027243</v>
      </c>
      <c r="N23" s="148">
        <v>6.4699205448354141E-2</v>
      </c>
    </row>
    <row r="24" spans="1:14" x14ac:dyDescent="0.25">
      <c r="A24" s="17" t="s">
        <v>24</v>
      </c>
      <c r="B24" s="8" t="s">
        <v>75</v>
      </c>
      <c r="C24" s="145">
        <v>0.68700000000000006</v>
      </c>
      <c r="D24" s="43">
        <v>0.21</v>
      </c>
      <c r="E24" s="146">
        <v>0.10299999999999999</v>
      </c>
      <c r="F24" s="145">
        <v>0.66500000000000004</v>
      </c>
      <c r="G24" s="43">
        <v>0.23100000000000001</v>
      </c>
      <c r="H24" s="146">
        <v>0.104</v>
      </c>
      <c r="I24" s="145">
        <v>0.70726495726495731</v>
      </c>
      <c r="J24" s="43">
        <v>0.19444444444444445</v>
      </c>
      <c r="K24" s="146">
        <v>9.8290598290598288E-2</v>
      </c>
      <c r="L24" s="145">
        <v>0.78125</v>
      </c>
      <c r="M24" s="43">
        <v>0.17499999999999999</v>
      </c>
      <c r="N24" s="146">
        <v>4.3749999999999997E-2</v>
      </c>
    </row>
    <row r="25" spans="1:14" x14ac:dyDescent="0.25">
      <c r="A25" s="13"/>
      <c r="B25" s="8" t="s">
        <v>25</v>
      </c>
      <c r="C25" s="145">
        <v>0.66700000000000004</v>
      </c>
      <c r="D25" s="43">
        <v>0.16700000000000001</v>
      </c>
      <c r="E25" s="146">
        <v>0.16700000000000001</v>
      </c>
      <c r="F25" s="145">
        <v>0.79200000000000004</v>
      </c>
      <c r="G25" s="43">
        <v>0.16700000000000001</v>
      </c>
      <c r="H25" s="146">
        <v>4.2000000000000003E-2</v>
      </c>
      <c r="I25" s="145">
        <v>1</v>
      </c>
      <c r="J25" s="43">
        <v>0</v>
      </c>
      <c r="K25" s="146">
        <v>0</v>
      </c>
      <c r="L25" s="145"/>
      <c r="M25" s="43"/>
      <c r="N25" s="146"/>
    </row>
    <row r="26" spans="1:14" x14ac:dyDescent="0.25">
      <c r="A26" s="13"/>
      <c r="B26" s="8" t="s">
        <v>76</v>
      </c>
      <c r="C26" s="145">
        <v>0.83299999999999996</v>
      </c>
      <c r="D26" s="43">
        <v>0.16700000000000001</v>
      </c>
      <c r="E26" s="146">
        <v>0</v>
      </c>
      <c r="F26" s="145">
        <v>0.5</v>
      </c>
      <c r="G26" s="43">
        <v>0.33300000000000002</v>
      </c>
      <c r="H26" s="146">
        <v>0.16700000000000001</v>
      </c>
      <c r="I26" s="145">
        <v>0</v>
      </c>
      <c r="J26" s="43">
        <v>0.7142857142857143</v>
      </c>
      <c r="K26" s="146">
        <v>0.2857142857142857</v>
      </c>
      <c r="L26" s="145">
        <v>1</v>
      </c>
      <c r="M26" s="43">
        <v>0</v>
      </c>
      <c r="N26" s="146">
        <v>0</v>
      </c>
    </row>
    <row r="27" spans="1:14" x14ac:dyDescent="0.25">
      <c r="A27" s="13"/>
      <c r="B27" s="8" t="s">
        <v>26</v>
      </c>
      <c r="C27" s="145">
        <v>0.33300000000000002</v>
      </c>
      <c r="D27" s="43">
        <v>0.44400000000000001</v>
      </c>
      <c r="E27" s="146">
        <v>0.222</v>
      </c>
      <c r="F27" s="145">
        <v>0.72699999999999998</v>
      </c>
      <c r="G27" s="43">
        <v>0.114</v>
      </c>
      <c r="H27" s="146">
        <v>0.159</v>
      </c>
      <c r="I27" s="145">
        <v>0.66666666666666663</v>
      </c>
      <c r="J27" s="43">
        <v>0.22222222222222221</v>
      </c>
      <c r="K27" s="146">
        <v>0.1111111111111111</v>
      </c>
      <c r="L27" s="145"/>
      <c r="M27" s="43"/>
      <c r="N27" s="146"/>
    </row>
    <row r="28" spans="1:14" x14ac:dyDescent="0.25">
      <c r="A28" s="13"/>
      <c r="B28" s="8" t="s">
        <v>27</v>
      </c>
      <c r="C28" s="145">
        <v>0.77100000000000002</v>
      </c>
      <c r="D28" s="43">
        <v>0.114</v>
      </c>
      <c r="E28" s="146">
        <v>0.114</v>
      </c>
      <c r="F28" s="145">
        <v>0.34599999999999997</v>
      </c>
      <c r="G28" s="43">
        <v>0.308</v>
      </c>
      <c r="H28" s="146">
        <v>0.34599999999999997</v>
      </c>
      <c r="I28" s="145">
        <v>0.70833333333333337</v>
      </c>
      <c r="J28" s="43">
        <v>0.25</v>
      </c>
      <c r="K28" s="146">
        <v>4.1666666666666664E-2</v>
      </c>
      <c r="L28" s="145"/>
      <c r="M28" s="43"/>
      <c r="N28" s="146"/>
    </row>
    <row r="29" spans="1:14" x14ac:dyDescent="0.25">
      <c r="A29" s="13"/>
      <c r="B29" s="8" t="s">
        <v>28</v>
      </c>
      <c r="C29" s="145">
        <v>0.35</v>
      </c>
      <c r="D29" s="43">
        <v>0.3</v>
      </c>
      <c r="E29" s="146">
        <v>0.35</v>
      </c>
      <c r="F29" s="145">
        <v>0.72699999999999998</v>
      </c>
      <c r="G29" s="43">
        <v>0.27300000000000002</v>
      </c>
      <c r="H29" s="146">
        <v>0</v>
      </c>
      <c r="I29" s="145">
        <v>1</v>
      </c>
      <c r="J29" s="43">
        <v>0</v>
      </c>
      <c r="K29" s="146">
        <v>0</v>
      </c>
      <c r="L29" s="145"/>
      <c r="M29" s="43"/>
      <c r="N29" s="146"/>
    </row>
    <row r="30" spans="1:14" x14ac:dyDescent="0.25">
      <c r="A30" s="13"/>
      <c r="B30" s="8" t="s">
        <v>29</v>
      </c>
      <c r="C30" s="145">
        <v>0.6</v>
      </c>
      <c r="D30" s="43">
        <v>0.32</v>
      </c>
      <c r="E30" s="146">
        <v>0.08</v>
      </c>
      <c r="F30" s="145">
        <v>0.71399999999999997</v>
      </c>
      <c r="G30" s="43">
        <v>0.28599999999999998</v>
      </c>
      <c r="H30" s="146">
        <v>0</v>
      </c>
      <c r="I30" s="145">
        <v>1</v>
      </c>
      <c r="J30" s="43">
        <v>0</v>
      </c>
      <c r="K30" s="146">
        <v>0</v>
      </c>
      <c r="L30" s="145"/>
      <c r="M30" s="43"/>
      <c r="N30" s="146"/>
    </row>
    <row r="31" spans="1:14" x14ac:dyDescent="0.25">
      <c r="A31" s="13"/>
      <c r="B31" s="8" t="s">
        <v>30</v>
      </c>
      <c r="C31" s="145">
        <v>0.71399999999999997</v>
      </c>
      <c r="D31" s="43">
        <v>0.20399999999999999</v>
      </c>
      <c r="E31" s="146">
        <v>8.2000000000000003E-2</v>
      </c>
      <c r="F31" s="145">
        <v>0.66</v>
      </c>
      <c r="G31" s="43">
        <v>0.29799999999999999</v>
      </c>
      <c r="H31" s="146">
        <v>4.2999999999999997E-2</v>
      </c>
      <c r="I31" s="145">
        <v>0.375</v>
      </c>
      <c r="J31" s="43">
        <v>0.625</v>
      </c>
      <c r="K31" s="146">
        <v>0</v>
      </c>
      <c r="L31" s="145"/>
      <c r="M31" s="43"/>
      <c r="N31" s="146"/>
    </row>
    <row r="32" spans="1:14" x14ac:dyDescent="0.25">
      <c r="A32" s="13"/>
      <c r="B32" s="8" t="s">
        <v>31</v>
      </c>
      <c r="C32" s="145">
        <v>1</v>
      </c>
      <c r="D32" s="43">
        <v>0</v>
      </c>
      <c r="E32" s="146">
        <v>0</v>
      </c>
      <c r="F32" s="145">
        <v>0.75</v>
      </c>
      <c r="G32" s="43">
        <v>0.25</v>
      </c>
      <c r="H32" s="146">
        <v>0</v>
      </c>
      <c r="I32" s="145">
        <v>0</v>
      </c>
      <c r="J32" s="43">
        <v>0</v>
      </c>
      <c r="K32" s="146">
        <v>1</v>
      </c>
      <c r="L32" s="145"/>
      <c r="M32" s="43"/>
      <c r="N32" s="146"/>
    </row>
    <row r="33" spans="1:14" x14ac:dyDescent="0.25">
      <c r="A33" s="14"/>
      <c r="B33" s="8" t="s">
        <v>32</v>
      </c>
      <c r="C33" s="145">
        <v>0.65200000000000002</v>
      </c>
      <c r="D33" s="43">
        <v>0.13</v>
      </c>
      <c r="E33" s="146">
        <v>0.217</v>
      </c>
      <c r="F33" s="145">
        <v>0.32400000000000001</v>
      </c>
      <c r="G33" s="43">
        <v>0.378</v>
      </c>
      <c r="H33" s="146">
        <v>0.29699999999999999</v>
      </c>
      <c r="I33" s="145">
        <v>0.75</v>
      </c>
      <c r="J33" s="43">
        <v>0.25</v>
      </c>
      <c r="K33" s="146">
        <v>0</v>
      </c>
      <c r="L33" s="145"/>
      <c r="M33" s="43"/>
      <c r="N33" s="146"/>
    </row>
    <row r="34" spans="1:14" x14ac:dyDescent="0.25">
      <c r="A34" s="21" t="s">
        <v>33</v>
      </c>
      <c r="B34" s="22"/>
      <c r="C34" s="147">
        <v>0.68500000000000005</v>
      </c>
      <c r="D34" s="138">
        <v>0.20599999999999999</v>
      </c>
      <c r="E34" s="148">
        <v>0.109</v>
      </c>
      <c r="F34" s="147">
        <v>0.64700000000000002</v>
      </c>
      <c r="G34" s="138">
        <v>0.23499999999999999</v>
      </c>
      <c r="H34" s="148">
        <v>0.11899999999999999</v>
      </c>
      <c r="I34" s="147">
        <v>0.69741697416974169</v>
      </c>
      <c r="J34" s="138">
        <v>0.20848708487084872</v>
      </c>
      <c r="K34" s="148">
        <v>9.4095940959409596E-2</v>
      </c>
      <c r="L34" s="147">
        <v>0.78658536585365857</v>
      </c>
      <c r="M34" s="138">
        <v>0.17073170731707318</v>
      </c>
      <c r="N34" s="148">
        <v>4.2682926829268296E-2</v>
      </c>
    </row>
    <row r="35" spans="1:14" x14ac:dyDescent="0.25">
      <c r="A35" s="24" t="s">
        <v>4</v>
      </c>
      <c r="B35" s="25"/>
      <c r="C35" s="150">
        <v>0.74159488746874136</v>
      </c>
      <c r="D35" s="151">
        <v>0.1683801055848847</v>
      </c>
      <c r="E35" s="152">
        <v>9.0025006946373998E-2</v>
      </c>
      <c r="F35" s="150">
        <v>0.74022495982860204</v>
      </c>
      <c r="G35" s="151">
        <v>0.16952329941081951</v>
      </c>
      <c r="H35" s="152">
        <v>9.0251740760578472E-2</v>
      </c>
      <c r="I35" s="150">
        <v>0.75013564839934888</v>
      </c>
      <c r="J35" s="151">
        <v>0.17037438958220294</v>
      </c>
      <c r="K35" s="152">
        <v>7.9489962018448185E-2</v>
      </c>
      <c r="L35" s="150">
        <v>0.79549114331723025</v>
      </c>
      <c r="M35" s="151">
        <v>0.1529790660225443</v>
      </c>
      <c r="N35" s="152">
        <v>5.1529790660225443E-2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"/>
  <sheetViews>
    <sheetView workbookViewId="0">
      <pane xSplit="1" topLeftCell="N1" activePane="topRight" state="frozen"/>
      <selection pane="topRight" activeCell="AI29" sqref="AI29"/>
    </sheetView>
  </sheetViews>
  <sheetFormatPr defaultRowHeight="15" x14ac:dyDescent="0.25"/>
  <cols>
    <col min="1" max="1" width="25" customWidth="1"/>
  </cols>
  <sheetData>
    <row r="1" spans="1:35" x14ac:dyDescent="0.25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</row>
    <row r="2" spans="1:35" ht="15.75" thickBot="1" x14ac:dyDescent="0.3">
      <c r="A2" s="4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6.5" thickTop="1" thickBot="1" x14ac:dyDescent="0.3">
      <c r="A3" s="36"/>
      <c r="B3" s="154" t="s">
        <v>40</v>
      </c>
      <c r="C3" s="155"/>
      <c r="D3" s="154" t="s">
        <v>41</v>
      </c>
      <c r="E3" s="155"/>
      <c r="F3" s="154" t="s">
        <v>42</v>
      </c>
      <c r="G3" s="155"/>
      <c r="H3" s="154" t="s">
        <v>43</v>
      </c>
      <c r="I3" s="155"/>
      <c r="J3" s="154" t="s">
        <v>44</v>
      </c>
      <c r="K3" s="155"/>
      <c r="L3" s="154" t="s">
        <v>45</v>
      </c>
      <c r="M3" s="155"/>
      <c r="N3" s="154" t="s">
        <v>46</v>
      </c>
      <c r="O3" s="155"/>
      <c r="P3" s="154" t="s">
        <v>47</v>
      </c>
      <c r="Q3" s="155"/>
      <c r="R3" s="154" t="s">
        <v>48</v>
      </c>
      <c r="S3" s="155"/>
      <c r="T3" s="154" t="s">
        <v>49</v>
      </c>
      <c r="U3" s="155"/>
      <c r="V3" s="154" t="s">
        <v>50</v>
      </c>
      <c r="W3" s="155"/>
      <c r="X3" s="154" t="s">
        <v>51</v>
      </c>
      <c r="Y3" s="155"/>
      <c r="Z3" s="154" t="s">
        <v>52</v>
      </c>
      <c r="AA3" s="155"/>
      <c r="AB3" s="154" t="s">
        <v>53</v>
      </c>
      <c r="AC3" s="155"/>
      <c r="AD3" s="154" t="s">
        <v>54</v>
      </c>
      <c r="AE3" s="155"/>
      <c r="AF3" s="154" t="s">
        <v>55</v>
      </c>
      <c r="AG3" s="155"/>
      <c r="AH3" s="154" t="s">
        <v>77</v>
      </c>
      <c r="AI3" s="155"/>
    </row>
    <row r="4" spans="1:35" ht="15.75" thickBot="1" x14ac:dyDescent="0.3">
      <c r="A4" s="47" t="s">
        <v>56</v>
      </c>
      <c r="B4" s="48" t="s">
        <v>57</v>
      </c>
      <c r="C4" s="49" t="s">
        <v>58</v>
      </c>
      <c r="D4" s="48" t="s">
        <v>57</v>
      </c>
      <c r="E4" s="49" t="s">
        <v>58</v>
      </c>
      <c r="F4" s="48" t="s">
        <v>57</v>
      </c>
      <c r="G4" s="49" t="s">
        <v>58</v>
      </c>
      <c r="H4" s="48" t="s">
        <v>57</v>
      </c>
      <c r="I4" s="49" t="s">
        <v>58</v>
      </c>
      <c r="J4" s="48" t="s">
        <v>57</v>
      </c>
      <c r="K4" s="49" t="s">
        <v>58</v>
      </c>
      <c r="L4" s="48" t="s">
        <v>57</v>
      </c>
      <c r="M4" s="49" t="s">
        <v>58</v>
      </c>
      <c r="N4" s="48" t="s">
        <v>57</v>
      </c>
      <c r="O4" s="49" t="s">
        <v>58</v>
      </c>
      <c r="P4" s="48" t="s">
        <v>57</v>
      </c>
      <c r="Q4" s="49" t="s">
        <v>58</v>
      </c>
      <c r="R4" s="48" t="s">
        <v>57</v>
      </c>
      <c r="S4" s="49" t="s">
        <v>58</v>
      </c>
      <c r="T4" s="48" t="s">
        <v>57</v>
      </c>
      <c r="U4" s="49" t="s">
        <v>58</v>
      </c>
      <c r="V4" s="48" t="s">
        <v>57</v>
      </c>
      <c r="W4" s="49" t="s">
        <v>58</v>
      </c>
      <c r="X4" s="48" t="s">
        <v>57</v>
      </c>
      <c r="Y4" s="49" t="s">
        <v>58</v>
      </c>
      <c r="Z4" s="48" t="s">
        <v>57</v>
      </c>
      <c r="AA4" s="49" t="s">
        <v>58</v>
      </c>
      <c r="AB4" s="48" t="s">
        <v>57</v>
      </c>
      <c r="AC4" s="49" t="s">
        <v>58</v>
      </c>
      <c r="AD4" s="48" t="s">
        <v>57</v>
      </c>
      <c r="AE4" s="50" t="s">
        <v>58</v>
      </c>
      <c r="AF4" s="48" t="s">
        <v>57</v>
      </c>
      <c r="AG4" s="50" t="s">
        <v>58</v>
      </c>
      <c r="AH4" s="48" t="s">
        <v>57</v>
      </c>
      <c r="AI4" s="50" t="s">
        <v>58</v>
      </c>
    </row>
    <row r="5" spans="1:35" ht="15.75" thickTop="1" x14ac:dyDescent="0.25">
      <c r="A5" s="51" t="s">
        <v>59</v>
      </c>
      <c r="B5" s="52">
        <v>843</v>
      </c>
      <c r="C5" s="53">
        <f>B5/B$8</f>
        <v>0.75605381165919283</v>
      </c>
      <c r="D5" s="52">
        <v>970</v>
      </c>
      <c r="E5" s="53">
        <f>D5/D$8</f>
        <v>0.79967023907666945</v>
      </c>
      <c r="F5" s="52">
        <v>962</v>
      </c>
      <c r="G5" s="53">
        <f>F5/F$8</f>
        <v>0.79569892473118276</v>
      </c>
      <c r="H5" s="52">
        <v>931</v>
      </c>
      <c r="I5" s="53">
        <f>H5/H$8</f>
        <v>0.77842809364548493</v>
      </c>
      <c r="J5" s="52">
        <v>1002</v>
      </c>
      <c r="K5" s="53">
        <f>J5/J$8</f>
        <v>0.78835562549173877</v>
      </c>
      <c r="L5" s="52">
        <v>980</v>
      </c>
      <c r="M5" s="53">
        <f>L5/L$8</f>
        <v>0.79739625711960949</v>
      </c>
      <c r="N5" s="52">
        <v>999</v>
      </c>
      <c r="O5" s="53">
        <f>N5/N$8</f>
        <v>0.78972332015810276</v>
      </c>
      <c r="P5" s="52">
        <v>1079</v>
      </c>
      <c r="Q5" s="53">
        <f>P5/P$8</f>
        <v>0.79455081001472749</v>
      </c>
      <c r="R5" s="52">
        <v>1117</v>
      </c>
      <c r="S5" s="53">
        <f>R5/R$8</f>
        <v>0.77677329624478442</v>
      </c>
      <c r="T5" s="52">
        <v>1130</v>
      </c>
      <c r="U5" s="53">
        <f>T5/T$8</f>
        <v>0.75838926174496646</v>
      </c>
      <c r="V5" s="52">
        <v>1159</v>
      </c>
      <c r="W5" s="53">
        <f>V5/V$8</f>
        <v>0.76805831676607028</v>
      </c>
      <c r="X5" s="52">
        <v>1167</v>
      </c>
      <c r="Y5" s="53">
        <f>X5/X$8</f>
        <v>0.77387267904509283</v>
      </c>
      <c r="Z5" s="52">
        <v>1300</v>
      </c>
      <c r="AA5" s="53">
        <f>Z5/Z$8</f>
        <v>0.79608083282302511</v>
      </c>
      <c r="AB5" s="52">
        <v>1341</v>
      </c>
      <c r="AC5" s="53">
        <f>AB5/AB$8</f>
        <v>0.77829367382472436</v>
      </c>
      <c r="AD5" s="52">
        <v>1402</v>
      </c>
      <c r="AE5" s="54">
        <f>AD5/AD$8</f>
        <v>0.7849944008958567</v>
      </c>
      <c r="AF5" s="52">
        <v>1500</v>
      </c>
      <c r="AG5" s="54">
        <v>0.8</v>
      </c>
      <c r="AH5" s="52">
        <v>1478</v>
      </c>
      <c r="AI5" s="54">
        <v>0.82111111111111112</v>
      </c>
    </row>
    <row r="6" spans="1:35" x14ac:dyDescent="0.25">
      <c r="A6" s="55" t="s">
        <v>60</v>
      </c>
      <c r="B6" s="56">
        <v>169</v>
      </c>
      <c r="C6" s="57">
        <f t="shared" ref="C6:C8" si="0">B6/B$8</f>
        <v>0.15156950672645739</v>
      </c>
      <c r="D6" s="56">
        <v>150</v>
      </c>
      <c r="E6" s="57">
        <f t="shared" ref="E6:E8" si="1">D6/D$8</f>
        <v>0.1236603462489695</v>
      </c>
      <c r="F6" s="56">
        <v>138</v>
      </c>
      <c r="G6" s="57">
        <f t="shared" ref="G6:G8" si="2">F6/F$8</f>
        <v>0.11414392059553349</v>
      </c>
      <c r="H6" s="56">
        <v>175</v>
      </c>
      <c r="I6" s="57">
        <f t="shared" ref="I6:I8" si="3">H6/H$8</f>
        <v>0.14632107023411373</v>
      </c>
      <c r="J6" s="56">
        <v>186</v>
      </c>
      <c r="K6" s="57">
        <f t="shared" ref="K6:K8" si="4">J6/J$8</f>
        <v>0.14634146341463414</v>
      </c>
      <c r="L6" s="56">
        <v>163</v>
      </c>
      <c r="M6" s="57">
        <f t="shared" ref="M6:M8" si="5">L6/L$8</f>
        <v>0.13262815296989422</v>
      </c>
      <c r="N6" s="56">
        <v>184</v>
      </c>
      <c r="O6" s="57">
        <f t="shared" ref="O6:O8" si="6">N6/N$8</f>
        <v>0.14545454545454545</v>
      </c>
      <c r="P6" s="56">
        <v>183</v>
      </c>
      <c r="Q6" s="57">
        <f t="shared" ref="Q6:Q8" si="7">P6/P$8</f>
        <v>0.13475699558173784</v>
      </c>
      <c r="R6" s="56">
        <v>218</v>
      </c>
      <c r="S6" s="57">
        <f t="shared" ref="S6:S8" si="8">R6/R$8</f>
        <v>0.15159944367176634</v>
      </c>
      <c r="T6" s="56">
        <v>225</v>
      </c>
      <c r="U6" s="57">
        <f t="shared" ref="U6:U8" si="9">T6/T$8</f>
        <v>0.15100671140939598</v>
      </c>
      <c r="V6" s="56">
        <v>244</v>
      </c>
      <c r="W6" s="57">
        <f t="shared" ref="W6:W8" si="10">V6/V$8</f>
        <v>0.16169648774022533</v>
      </c>
      <c r="X6" s="56">
        <v>241</v>
      </c>
      <c r="Y6" s="57">
        <f t="shared" ref="Y6:Y8" si="11">X6/X$8</f>
        <v>0.15981432360742706</v>
      </c>
      <c r="Z6" s="56">
        <v>217</v>
      </c>
      <c r="AA6" s="57">
        <f t="shared" ref="AA6:AA8" si="12">Z6/Z$8</f>
        <v>0.13288426209430496</v>
      </c>
      <c r="AB6" s="56">
        <v>243</v>
      </c>
      <c r="AC6" s="57">
        <f t="shared" ref="AC6:AC8" si="13">AB6/AB$8</f>
        <v>0.14103308183401045</v>
      </c>
      <c r="AD6" s="56">
        <v>236</v>
      </c>
      <c r="AE6" s="58">
        <f t="shared" ref="AE6:AE8" si="14">AD6/AD$8</f>
        <v>0.13213885778275475</v>
      </c>
      <c r="AF6" s="56">
        <v>263</v>
      </c>
      <c r="AG6" s="58">
        <v>0.14034151547491996</v>
      </c>
      <c r="AH6" s="56">
        <v>251</v>
      </c>
      <c r="AI6" s="58">
        <v>0.13944444444444445</v>
      </c>
    </row>
    <row r="7" spans="1:35" ht="15.75" thickBot="1" x14ac:dyDescent="0.3">
      <c r="A7" s="59" t="s">
        <v>61</v>
      </c>
      <c r="B7" s="60">
        <v>103</v>
      </c>
      <c r="C7" s="61">
        <f t="shared" si="0"/>
        <v>9.2376681614349782E-2</v>
      </c>
      <c r="D7" s="60">
        <v>93</v>
      </c>
      <c r="E7" s="61">
        <f t="shared" si="1"/>
        <v>7.6669414674361086E-2</v>
      </c>
      <c r="F7" s="60">
        <v>109</v>
      </c>
      <c r="G7" s="61">
        <f t="shared" si="2"/>
        <v>9.015715467328371E-2</v>
      </c>
      <c r="H7" s="60">
        <v>90</v>
      </c>
      <c r="I7" s="61">
        <f t="shared" si="3"/>
        <v>7.5250836120401343E-2</v>
      </c>
      <c r="J7" s="60">
        <v>83</v>
      </c>
      <c r="K7" s="61">
        <f t="shared" si="4"/>
        <v>6.530291109362707E-2</v>
      </c>
      <c r="L7" s="60">
        <v>86</v>
      </c>
      <c r="M7" s="61">
        <f t="shared" si="5"/>
        <v>6.9975589910496336E-2</v>
      </c>
      <c r="N7" s="60">
        <v>82</v>
      </c>
      <c r="O7" s="61">
        <f t="shared" si="6"/>
        <v>6.4822134387351779E-2</v>
      </c>
      <c r="P7" s="60">
        <v>96</v>
      </c>
      <c r="Q7" s="61">
        <f t="shared" si="7"/>
        <v>7.0692194403534608E-2</v>
      </c>
      <c r="R7" s="60">
        <v>103</v>
      </c>
      <c r="S7" s="61">
        <f t="shared" si="8"/>
        <v>7.1627260083449232E-2</v>
      </c>
      <c r="T7" s="60">
        <v>135</v>
      </c>
      <c r="U7" s="61">
        <f t="shared" si="9"/>
        <v>9.0604026845637578E-2</v>
      </c>
      <c r="V7" s="60">
        <v>106</v>
      </c>
      <c r="W7" s="61">
        <f t="shared" si="10"/>
        <v>7.0245195493704435E-2</v>
      </c>
      <c r="X7" s="60">
        <v>100</v>
      </c>
      <c r="Y7" s="61">
        <f t="shared" si="11"/>
        <v>6.6312997347480113E-2</v>
      </c>
      <c r="Z7" s="60">
        <v>116</v>
      </c>
      <c r="AA7" s="61">
        <f t="shared" si="12"/>
        <v>7.1034905082669936E-2</v>
      </c>
      <c r="AB7" s="60">
        <v>139</v>
      </c>
      <c r="AC7" s="61">
        <f t="shared" si="13"/>
        <v>8.0673244341265229E-2</v>
      </c>
      <c r="AD7" s="60">
        <v>148</v>
      </c>
      <c r="AE7" s="62">
        <f t="shared" si="14"/>
        <v>8.2866741321388576E-2</v>
      </c>
      <c r="AF7" s="60">
        <v>111</v>
      </c>
      <c r="AG7" s="62">
        <v>5.9231590181430094E-2</v>
      </c>
      <c r="AH7" s="60">
        <v>71</v>
      </c>
      <c r="AI7" s="62">
        <v>3.9444444444444442E-2</v>
      </c>
    </row>
    <row r="8" spans="1:35" ht="16.5" thickTop="1" thickBot="1" x14ac:dyDescent="0.3">
      <c r="A8" s="63" t="s">
        <v>62</v>
      </c>
      <c r="B8" s="64">
        <v>1115</v>
      </c>
      <c r="C8" s="65">
        <f t="shared" si="0"/>
        <v>1</v>
      </c>
      <c r="D8" s="64">
        <v>1213</v>
      </c>
      <c r="E8" s="65">
        <f t="shared" si="1"/>
        <v>1</v>
      </c>
      <c r="F8" s="64">
        <v>1209</v>
      </c>
      <c r="G8" s="65">
        <f t="shared" si="2"/>
        <v>1</v>
      </c>
      <c r="H8" s="64">
        <v>1196</v>
      </c>
      <c r="I8" s="65">
        <f t="shared" si="3"/>
        <v>1</v>
      </c>
      <c r="J8" s="64">
        <v>1271</v>
      </c>
      <c r="K8" s="65">
        <f t="shared" si="4"/>
        <v>1</v>
      </c>
      <c r="L8" s="64">
        <v>1229</v>
      </c>
      <c r="M8" s="65">
        <f t="shared" si="5"/>
        <v>1</v>
      </c>
      <c r="N8" s="64">
        <v>1265</v>
      </c>
      <c r="O8" s="65">
        <f t="shared" si="6"/>
        <v>1</v>
      </c>
      <c r="P8" s="64">
        <v>1358</v>
      </c>
      <c r="Q8" s="65">
        <f t="shared" si="7"/>
        <v>1</v>
      </c>
      <c r="R8" s="64">
        <v>1438</v>
      </c>
      <c r="S8" s="65">
        <f t="shared" si="8"/>
        <v>1</v>
      </c>
      <c r="T8" s="64">
        <v>1490</v>
      </c>
      <c r="U8" s="65">
        <f t="shared" si="9"/>
        <v>1</v>
      </c>
      <c r="V8" s="64">
        <v>1509</v>
      </c>
      <c r="W8" s="65">
        <f t="shared" si="10"/>
        <v>1</v>
      </c>
      <c r="X8" s="64">
        <v>1508</v>
      </c>
      <c r="Y8" s="66">
        <f t="shared" si="11"/>
        <v>1</v>
      </c>
      <c r="Z8" s="64">
        <v>1633</v>
      </c>
      <c r="AA8" s="65">
        <f t="shared" si="12"/>
        <v>1</v>
      </c>
      <c r="AB8" s="64">
        <v>1723</v>
      </c>
      <c r="AC8" s="66">
        <f t="shared" si="13"/>
        <v>1</v>
      </c>
      <c r="AD8" s="64">
        <v>1786</v>
      </c>
      <c r="AE8" s="67">
        <f t="shared" si="14"/>
        <v>1</v>
      </c>
      <c r="AF8" s="64">
        <v>1874</v>
      </c>
      <c r="AG8" s="67">
        <v>1</v>
      </c>
      <c r="AH8" s="64">
        <v>1800</v>
      </c>
      <c r="AI8" s="67">
        <v>1</v>
      </c>
    </row>
    <row r="9" spans="1:35" ht="15.75" thickBot="1" x14ac:dyDescent="0.3">
      <c r="A9" s="68" t="s">
        <v>63</v>
      </c>
      <c r="B9" s="69" t="s">
        <v>57</v>
      </c>
      <c r="C9" s="70" t="s">
        <v>58</v>
      </c>
      <c r="D9" s="69" t="s">
        <v>57</v>
      </c>
      <c r="E9" s="70" t="s">
        <v>58</v>
      </c>
      <c r="F9" s="69" t="s">
        <v>57</v>
      </c>
      <c r="G9" s="70" t="s">
        <v>58</v>
      </c>
      <c r="H9" s="69" t="s">
        <v>57</v>
      </c>
      <c r="I9" s="70" t="s">
        <v>58</v>
      </c>
      <c r="J9" s="69" t="s">
        <v>57</v>
      </c>
      <c r="K9" s="70" t="s">
        <v>58</v>
      </c>
      <c r="L9" s="69" t="s">
        <v>57</v>
      </c>
      <c r="M9" s="70" t="s">
        <v>58</v>
      </c>
      <c r="N9" s="69" t="s">
        <v>57</v>
      </c>
      <c r="O9" s="70" t="s">
        <v>58</v>
      </c>
      <c r="P9" s="69" t="s">
        <v>57</v>
      </c>
      <c r="Q9" s="70" t="s">
        <v>58</v>
      </c>
      <c r="R9" s="69" t="s">
        <v>57</v>
      </c>
      <c r="S9" s="70" t="s">
        <v>58</v>
      </c>
      <c r="T9" s="69" t="s">
        <v>57</v>
      </c>
      <c r="U9" s="70" t="s">
        <v>58</v>
      </c>
      <c r="V9" s="69" t="s">
        <v>57</v>
      </c>
      <c r="W9" s="70" t="s">
        <v>58</v>
      </c>
      <c r="X9" s="69" t="s">
        <v>57</v>
      </c>
      <c r="Y9" s="71" t="s">
        <v>58</v>
      </c>
      <c r="Z9" s="69" t="s">
        <v>57</v>
      </c>
      <c r="AA9" s="70" t="s">
        <v>58</v>
      </c>
      <c r="AB9" s="69" t="s">
        <v>57</v>
      </c>
      <c r="AC9" s="71" t="s">
        <v>58</v>
      </c>
      <c r="AD9" s="69" t="s">
        <v>57</v>
      </c>
      <c r="AE9" s="72" t="s">
        <v>58</v>
      </c>
      <c r="AF9" s="69" t="s">
        <v>57</v>
      </c>
      <c r="AG9" s="72" t="s">
        <v>58</v>
      </c>
      <c r="AH9" s="69" t="s">
        <v>57</v>
      </c>
      <c r="AI9" s="72" t="s">
        <v>58</v>
      </c>
    </row>
    <row r="10" spans="1:35" ht="15.75" thickTop="1" x14ac:dyDescent="0.25">
      <c r="A10" s="73" t="s">
        <v>59</v>
      </c>
      <c r="B10" s="74">
        <v>552</v>
      </c>
      <c r="C10" s="75">
        <f>B10/B$13</f>
        <v>0.66425992779783394</v>
      </c>
      <c r="D10" s="74">
        <v>621</v>
      </c>
      <c r="E10" s="75">
        <f>D10/D$13</f>
        <v>0.70971428571428574</v>
      </c>
      <c r="F10" s="74">
        <v>543</v>
      </c>
      <c r="G10" s="75">
        <f>F10/F$13</f>
        <v>0.69615384615384612</v>
      </c>
      <c r="H10" s="74">
        <v>620</v>
      </c>
      <c r="I10" s="75">
        <f>H10/H$13</f>
        <v>0.7142857142857143</v>
      </c>
      <c r="J10" s="74">
        <v>613</v>
      </c>
      <c r="K10" s="75">
        <f>J10/J$13</f>
        <v>0.68262806236080176</v>
      </c>
      <c r="L10" s="74">
        <v>690</v>
      </c>
      <c r="M10" s="75">
        <f>L10/L$13</f>
        <v>0.71875</v>
      </c>
      <c r="N10" s="74">
        <v>606</v>
      </c>
      <c r="O10" s="75">
        <f>N10/N$13</f>
        <v>0.67408231368186877</v>
      </c>
      <c r="P10" s="74">
        <v>686</v>
      </c>
      <c r="Q10" s="75">
        <f>P10/P$13</f>
        <v>0.6901408450704225</v>
      </c>
      <c r="R10" s="74">
        <v>685</v>
      </c>
      <c r="S10" s="75">
        <f>R10/R$13</f>
        <v>0.75774336283185839</v>
      </c>
      <c r="T10" s="74">
        <v>646</v>
      </c>
      <c r="U10" s="75">
        <f>T10/T$13</f>
        <v>0.71937639198218262</v>
      </c>
      <c r="V10" s="74">
        <v>692</v>
      </c>
      <c r="W10" s="75">
        <f>V10/V$13</f>
        <v>0.72008324661810619</v>
      </c>
      <c r="X10" s="74">
        <v>779</v>
      </c>
      <c r="Y10" s="75">
        <f>X10/X$13</f>
        <v>0.75851996105160657</v>
      </c>
      <c r="Z10" s="74">
        <v>915</v>
      </c>
      <c r="AA10" s="75">
        <f>Z10/Z$13</f>
        <v>0.75370675453047775</v>
      </c>
      <c r="AB10" s="74">
        <v>830</v>
      </c>
      <c r="AC10" s="75">
        <f>AB10/AB$13</f>
        <v>0.72236727589208005</v>
      </c>
      <c r="AD10" s="74">
        <v>849</v>
      </c>
      <c r="AE10" s="76">
        <f>AD10/AD$13</f>
        <v>0.73506493506493509</v>
      </c>
      <c r="AF10" s="74">
        <v>887</v>
      </c>
      <c r="AG10" s="76">
        <v>0.69842519685039373</v>
      </c>
      <c r="AH10" s="74">
        <v>1357</v>
      </c>
      <c r="AI10" s="76">
        <v>0.77014755959137349</v>
      </c>
    </row>
    <row r="11" spans="1:35" x14ac:dyDescent="0.25">
      <c r="A11" s="77" t="s">
        <v>60</v>
      </c>
      <c r="B11" s="78">
        <v>114</v>
      </c>
      <c r="C11" s="79">
        <f t="shared" ref="C11:C13" si="15">B11/B$13</f>
        <v>0.13718411552346571</v>
      </c>
      <c r="D11" s="78">
        <v>124</v>
      </c>
      <c r="E11" s="79">
        <f t="shared" ref="E11:E13" si="16">D11/D$13</f>
        <v>0.14171428571428571</v>
      </c>
      <c r="F11" s="78">
        <v>103</v>
      </c>
      <c r="G11" s="79">
        <f t="shared" ref="G11:G13" si="17">F11/F$13</f>
        <v>0.13205128205128205</v>
      </c>
      <c r="H11" s="78">
        <v>133</v>
      </c>
      <c r="I11" s="79">
        <f t="shared" ref="I11:I13" si="18">H11/H$13</f>
        <v>0.15322580645161291</v>
      </c>
      <c r="J11" s="78">
        <v>170</v>
      </c>
      <c r="K11" s="79">
        <f t="shared" ref="K11:K13" si="19">J11/J$13</f>
        <v>0.18930957683741648</v>
      </c>
      <c r="L11" s="78">
        <v>162</v>
      </c>
      <c r="M11" s="79">
        <f t="shared" ref="M11:M13" si="20">L11/L$13</f>
        <v>0.16875000000000001</v>
      </c>
      <c r="N11" s="78">
        <v>169</v>
      </c>
      <c r="O11" s="79">
        <f t="shared" ref="O11:O13" si="21">N11/N$13</f>
        <v>0.18798665183537264</v>
      </c>
      <c r="P11" s="78">
        <v>195</v>
      </c>
      <c r="Q11" s="79">
        <f t="shared" ref="Q11:Q13" si="22">P11/P$13</f>
        <v>0.19617706237424548</v>
      </c>
      <c r="R11" s="78">
        <v>141</v>
      </c>
      <c r="S11" s="79">
        <f t="shared" ref="S11:S13" si="23">R11/R$13</f>
        <v>0.15597345132743362</v>
      </c>
      <c r="T11" s="78">
        <v>162</v>
      </c>
      <c r="U11" s="79">
        <f t="shared" ref="U11:U13" si="24">T11/T$13</f>
        <v>0.18040089086859687</v>
      </c>
      <c r="V11" s="78">
        <v>174</v>
      </c>
      <c r="W11" s="79">
        <f t="shared" ref="W11:W13" si="25">V11/V$13</f>
        <v>0.18106139438085328</v>
      </c>
      <c r="X11" s="78">
        <v>153</v>
      </c>
      <c r="Y11" s="79">
        <f t="shared" ref="Y11:Y13" si="26">X11/X$13</f>
        <v>0.14897760467380722</v>
      </c>
      <c r="Z11" s="78">
        <v>213</v>
      </c>
      <c r="AA11" s="79">
        <f t="shared" ref="AA11:AA13" si="27">Z11/Z$13</f>
        <v>0.17545304777594728</v>
      </c>
      <c r="AB11" s="78">
        <v>213</v>
      </c>
      <c r="AC11" s="79">
        <f t="shared" ref="AC11:AC13" si="28">AB11/AB$13</f>
        <v>0.18537859007832899</v>
      </c>
      <c r="AD11" s="78">
        <v>211</v>
      </c>
      <c r="AE11" s="80">
        <f t="shared" ref="AE11:AE13" si="29">AD11/AD$13</f>
        <v>0.18268398268398267</v>
      </c>
      <c r="AF11" s="78">
        <v>252</v>
      </c>
      <c r="AG11" s="80">
        <v>0.1984251968503937</v>
      </c>
      <c r="AH11" s="78">
        <v>291</v>
      </c>
      <c r="AI11" s="80">
        <v>0.16515323496027243</v>
      </c>
    </row>
    <row r="12" spans="1:35" ht="15.75" thickBot="1" x14ac:dyDescent="0.3">
      <c r="A12" s="81" t="s">
        <v>61</v>
      </c>
      <c r="B12" s="82">
        <v>165</v>
      </c>
      <c r="C12" s="83">
        <f t="shared" si="15"/>
        <v>0.19855595667870035</v>
      </c>
      <c r="D12" s="82">
        <v>130</v>
      </c>
      <c r="E12" s="83">
        <f t="shared" si="16"/>
        <v>0.14857142857142858</v>
      </c>
      <c r="F12" s="82">
        <v>134</v>
      </c>
      <c r="G12" s="83">
        <f t="shared" si="17"/>
        <v>0.1717948717948718</v>
      </c>
      <c r="H12" s="82">
        <v>115</v>
      </c>
      <c r="I12" s="83">
        <f t="shared" si="18"/>
        <v>0.13248847926267282</v>
      </c>
      <c r="J12" s="82">
        <v>115</v>
      </c>
      <c r="K12" s="83">
        <f t="shared" si="19"/>
        <v>0.12806236080178174</v>
      </c>
      <c r="L12" s="82">
        <v>108</v>
      </c>
      <c r="M12" s="83">
        <f t="shared" si="20"/>
        <v>0.1125</v>
      </c>
      <c r="N12" s="82">
        <v>124</v>
      </c>
      <c r="O12" s="83">
        <f t="shared" si="21"/>
        <v>0.13793103448275862</v>
      </c>
      <c r="P12" s="82">
        <v>113</v>
      </c>
      <c r="Q12" s="83">
        <f t="shared" si="22"/>
        <v>0.11368209255533199</v>
      </c>
      <c r="R12" s="82">
        <v>78</v>
      </c>
      <c r="S12" s="83">
        <f t="shared" si="23"/>
        <v>8.628318584070796E-2</v>
      </c>
      <c r="T12" s="82">
        <v>90</v>
      </c>
      <c r="U12" s="83">
        <f t="shared" si="24"/>
        <v>0.10022271714922049</v>
      </c>
      <c r="V12" s="82">
        <v>95</v>
      </c>
      <c r="W12" s="83">
        <f t="shared" si="25"/>
        <v>9.8855359001040588E-2</v>
      </c>
      <c r="X12" s="82">
        <v>95</v>
      </c>
      <c r="Y12" s="83">
        <f t="shared" si="26"/>
        <v>9.2502434274586168E-2</v>
      </c>
      <c r="Z12" s="82">
        <v>86</v>
      </c>
      <c r="AA12" s="83">
        <f t="shared" si="27"/>
        <v>7.0840197693574955E-2</v>
      </c>
      <c r="AB12" s="82">
        <v>106</v>
      </c>
      <c r="AC12" s="83">
        <f t="shared" si="28"/>
        <v>9.2254134029590942E-2</v>
      </c>
      <c r="AD12" s="82">
        <v>95</v>
      </c>
      <c r="AE12" s="84">
        <f t="shared" si="29"/>
        <v>8.2251082251082255E-2</v>
      </c>
      <c r="AF12" s="82">
        <v>131</v>
      </c>
      <c r="AG12" s="84">
        <v>0.1031496062992126</v>
      </c>
      <c r="AH12" s="82">
        <v>114</v>
      </c>
      <c r="AI12" s="84">
        <v>6.4699205448354141E-2</v>
      </c>
    </row>
    <row r="13" spans="1:35" ht="16.5" thickTop="1" thickBot="1" x14ac:dyDescent="0.3">
      <c r="A13" s="85" t="s">
        <v>62</v>
      </c>
      <c r="B13" s="86">
        <v>831</v>
      </c>
      <c r="C13" s="87">
        <f t="shared" si="15"/>
        <v>1</v>
      </c>
      <c r="D13" s="86">
        <v>875</v>
      </c>
      <c r="E13" s="87">
        <f t="shared" si="16"/>
        <v>1</v>
      </c>
      <c r="F13" s="86">
        <v>780</v>
      </c>
      <c r="G13" s="87">
        <f t="shared" si="17"/>
        <v>1</v>
      </c>
      <c r="H13" s="86">
        <v>868</v>
      </c>
      <c r="I13" s="87">
        <f t="shared" si="18"/>
        <v>1</v>
      </c>
      <c r="J13" s="86">
        <v>898</v>
      </c>
      <c r="K13" s="87">
        <f t="shared" si="19"/>
        <v>1</v>
      </c>
      <c r="L13" s="86">
        <v>960</v>
      </c>
      <c r="M13" s="87">
        <f t="shared" si="20"/>
        <v>1</v>
      </c>
      <c r="N13" s="86">
        <v>899</v>
      </c>
      <c r="O13" s="87">
        <f t="shared" si="21"/>
        <v>1</v>
      </c>
      <c r="P13" s="86">
        <v>994</v>
      </c>
      <c r="Q13" s="87">
        <f t="shared" si="22"/>
        <v>1</v>
      </c>
      <c r="R13" s="86">
        <v>904</v>
      </c>
      <c r="S13" s="87">
        <f t="shared" si="23"/>
        <v>1</v>
      </c>
      <c r="T13" s="86">
        <v>898</v>
      </c>
      <c r="U13" s="87">
        <f t="shared" si="24"/>
        <v>1</v>
      </c>
      <c r="V13" s="86">
        <v>961</v>
      </c>
      <c r="W13" s="87">
        <f t="shared" si="25"/>
        <v>1</v>
      </c>
      <c r="X13" s="86">
        <v>1027</v>
      </c>
      <c r="Y13" s="88">
        <f t="shared" si="26"/>
        <v>1</v>
      </c>
      <c r="Z13" s="86">
        <v>1214</v>
      </c>
      <c r="AA13" s="87">
        <f t="shared" si="27"/>
        <v>1</v>
      </c>
      <c r="AB13" s="86">
        <v>1149</v>
      </c>
      <c r="AC13" s="88">
        <f t="shared" si="28"/>
        <v>1</v>
      </c>
      <c r="AD13" s="86">
        <v>1155</v>
      </c>
      <c r="AE13" s="89">
        <f t="shared" si="29"/>
        <v>1</v>
      </c>
      <c r="AF13" s="86">
        <v>1270</v>
      </c>
      <c r="AG13" s="89">
        <v>1</v>
      </c>
      <c r="AH13" s="86">
        <v>1762</v>
      </c>
      <c r="AI13" s="89">
        <v>1</v>
      </c>
    </row>
    <row r="14" spans="1:35" ht="15.75" thickBot="1" x14ac:dyDescent="0.3">
      <c r="A14" s="90" t="s">
        <v>64</v>
      </c>
      <c r="B14" s="91" t="s">
        <v>57</v>
      </c>
      <c r="C14" s="92" t="s">
        <v>58</v>
      </c>
      <c r="D14" s="91" t="s">
        <v>57</v>
      </c>
      <c r="E14" s="92" t="s">
        <v>58</v>
      </c>
      <c r="F14" s="91" t="s">
        <v>57</v>
      </c>
      <c r="G14" s="92" t="s">
        <v>58</v>
      </c>
      <c r="H14" s="91" t="s">
        <v>57</v>
      </c>
      <c r="I14" s="92" t="s">
        <v>58</v>
      </c>
      <c r="J14" s="91" t="s">
        <v>57</v>
      </c>
      <c r="K14" s="92" t="s">
        <v>58</v>
      </c>
      <c r="L14" s="91" t="s">
        <v>57</v>
      </c>
      <c r="M14" s="92" t="s">
        <v>58</v>
      </c>
      <c r="N14" s="91" t="s">
        <v>57</v>
      </c>
      <c r="O14" s="92" t="s">
        <v>58</v>
      </c>
      <c r="P14" s="91" t="s">
        <v>57</v>
      </c>
      <c r="Q14" s="92" t="s">
        <v>58</v>
      </c>
      <c r="R14" s="91" t="s">
        <v>57</v>
      </c>
      <c r="S14" s="92" t="s">
        <v>58</v>
      </c>
      <c r="T14" s="91" t="s">
        <v>57</v>
      </c>
      <c r="U14" s="92" t="s">
        <v>58</v>
      </c>
      <c r="V14" s="91" t="s">
        <v>57</v>
      </c>
      <c r="W14" s="92" t="s">
        <v>58</v>
      </c>
      <c r="X14" s="91" t="s">
        <v>57</v>
      </c>
      <c r="Y14" s="93" t="s">
        <v>58</v>
      </c>
      <c r="Z14" s="91" t="s">
        <v>57</v>
      </c>
      <c r="AA14" s="92" t="s">
        <v>58</v>
      </c>
      <c r="AB14" s="91" t="s">
        <v>57</v>
      </c>
      <c r="AC14" s="93" t="s">
        <v>58</v>
      </c>
      <c r="AD14" s="91" t="s">
        <v>57</v>
      </c>
      <c r="AE14" s="94" t="s">
        <v>58</v>
      </c>
      <c r="AF14" s="91" t="s">
        <v>57</v>
      </c>
      <c r="AG14" s="94" t="s">
        <v>58</v>
      </c>
      <c r="AH14" s="91" t="s">
        <v>57</v>
      </c>
      <c r="AI14" s="94" t="s">
        <v>58</v>
      </c>
    </row>
    <row r="15" spans="1:35" ht="15.75" thickTop="1" x14ac:dyDescent="0.25">
      <c r="A15" s="95" t="s">
        <v>59</v>
      </c>
      <c r="B15" s="96">
        <v>262</v>
      </c>
      <c r="C15" s="97">
        <f>B15/B$18</f>
        <v>0.61214953271028039</v>
      </c>
      <c r="D15" s="96">
        <v>357</v>
      </c>
      <c r="E15" s="97">
        <f>D15/D$18</f>
        <v>0.74220374220374219</v>
      </c>
      <c r="F15" s="96">
        <v>322</v>
      </c>
      <c r="G15" s="97">
        <f>F15/F$18</f>
        <v>0.63261296660117883</v>
      </c>
      <c r="H15" s="96">
        <v>335</v>
      </c>
      <c r="I15" s="97">
        <f>H15/H$18</f>
        <v>0.635673624288425</v>
      </c>
      <c r="J15" s="96">
        <v>295</v>
      </c>
      <c r="K15" s="97">
        <f>J15/J$18</f>
        <v>0.58300395256916993</v>
      </c>
      <c r="L15" s="96">
        <v>373</v>
      </c>
      <c r="M15" s="97">
        <f>L15/L$18</f>
        <v>0.65438596491228074</v>
      </c>
      <c r="N15" s="96">
        <v>370</v>
      </c>
      <c r="O15" s="97">
        <f>N15/N$18</f>
        <v>0.6166666666666667</v>
      </c>
      <c r="P15" s="96">
        <v>455</v>
      </c>
      <c r="Q15" s="97">
        <f>P15/P$18</f>
        <v>0.67010309278350511</v>
      </c>
      <c r="R15" s="96">
        <v>448</v>
      </c>
      <c r="S15" s="97">
        <f>R15/R$18</f>
        <v>0.64367816091954022</v>
      </c>
      <c r="T15" s="96">
        <v>446</v>
      </c>
      <c r="U15" s="97">
        <f>T15/T$18</f>
        <v>0.63083451202263086</v>
      </c>
      <c r="V15" s="96">
        <v>348</v>
      </c>
      <c r="W15" s="97">
        <f>V15/V$18</f>
        <v>0.58684654300168637</v>
      </c>
      <c r="X15" s="96">
        <v>473</v>
      </c>
      <c r="Y15" s="97">
        <f>X15/X$18</f>
        <v>0.67668097281831185</v>
      </c>
      <c r="Z15" s="96">
        <v>484</v>
      </c>
      <c r="AA15" s="97">
        <f>Z15/Z$18</f>
        <v>0.71810089020771517</v>
      </c>
      <c r="AB15" s="96">
        <v>498</v>
      </c>
      <c r="AC15" s="97">
        <f>AB15/AB$18</f>
        <v>0.68500687757909218</v>
      </c>
      <c r="AD15" s="96">
        <v>513</v>
      </c>
      <c r="AE15" s="98">
        <f>AD15/AD$18</f>
        <v>0.64691046658259777</v>
      </c>
      <c r="AF15" s="96">
        <v>378</v>
      </c>
      <c r="AG15" s="98">
        <v>0.69741697416974169</v>
      </c>
      <c r="AH15" s="96">
        <v>129</v>
      </c>
      <c r="AI15" s="98">
        <v>0.78658536585365857</v>
      </c>
    </row>
    <row r="16" spans="1:35" x14ac:dyDescent="0.25">
      <c r="A16" s="99" t="s">
        <v>60</v>
      </c>
      <c r="B16" s="100">
        <v>99</v>
      </c>
      <c r="C16" s="101">
        <f t="shared" ref="C16:C18" si="30">B16/B$18</f>
        <v>0.23130841121495327</v>
      </c>
      <c r="D16" s="100">
        <v>73</v>
      </c>
      <c r="E16" s="101">
        <f t="shared" ref="E16:E18" si="31">D16/D$18</f>
        <v>0.15176715176715178</v>
      </c>
      <c r="F16" s="100">
        <v>119</v>
      </c>
      <c r="G16" s="101">
        <f t="shared" ref="G16:G18" si="32">F16/F$18</f>
        <v>0.2337917485265226</v>
      </c>
      <c r="H16" s="100">
        <v>125</v>
      </c>
      <c r="I16" s="101">
        <f t="shared" ref="I16:I18" si="33">H16/H$18</f>
        <v>0.23719165085388993</v>
      </c>
      <c r="J16" s="100">
        <v>154</v>
      </c>
      <c r="K16" s="101">
        <f t="shared" ref="K16:K18" si="34">J16/J$18</f>
        <v>0.30434782608695654</v>
      </c>
      <c r="L16" s="100">
        <v>129</v>
      </c>
      <c r="M16" s="101">
        <f t="shared" ref="M16:M18" si="35">L16/L$18</f>
        <v>0.22631578947368422</v>
      </c>
      <c r="N16" s="100">
        <v>161</v>
      </c>
      <c r="O16" s="101">
        <f t="shared" ref="O16:O18" si="36">N16/N$18</f>
        <v>0.26833333333333331</v>
      </c>
      <c r="P16" s="100">
        <v>161</v>
      </c>
      <c r="Q16" s="101">
        <f t="shared" ref="Q16:Q18" si="37">P16/P$18</f>
        <v>0.23711340206185566</v>
      </c>
      <c r="R16" s="100">
        <v>163</v>
      </c>
      <c r="S16" s="101">
        <f t="shared" ref="S16:S18" si="38">R16/R$18</f>
        <v>0.23419540229885058</v>
      </c>
      <c r="T16" s="100">
        <v>172</v>
      </c>
      <c r="U16" s="101">
        <f t="shared" ref="U16:U18" si="39">T16/T$18</f>
        <v>0.24328147100424327</v>
      </c>
      <c r="V16" s="100">
        <v>150</v>
      </c>
      <c r="W16" s="101">
        <f t="shared" ref="W16:W18" si="40">V16/V$18</f>
        <v>0.25295109612141653</v>
      </c>
      <c r="X16" s="100">
        <v>141</v>
      </c>
      <c r="Y16" s="101">
        <f t="shared" ref="Y16:Y18" si="41">X16/X$18</f>
        <v>0.20171673819742489</v>
      </c>
      <c r="Z16" s="100">
        <v>136</v>
      </c>
      <c r="AA16" s="101">
        <f t="shared" ref="AA16:AA18" si="42">Z16/Z$18</f>
        <v>0.20178041543026706</v>
      </c>
      <c r="AB16" s="100">
        <v>150</v>
      </c>
      <c r="AC16" s="101">
        <f t="shared" ref="AC16:AC18" si="43">AB16/AB$18</f>
        <v>0.2063273727647868</v>
      </c>
      <c r="AD16" s="100">
        <v>186</v>
      </c>
      <c r="AE16" s="102">
        <f t="shared" ref="AE16:AE18" si="44">AD16/AD$18</f>
        <v>0.23455233291298866</v>
      </c>
      <c r="AF16" s="100">
        <v>113</v>
      </c>
      <c r="AG16" s="102">
        <f t="shared" ref="AG16:AG18" si="45">AF16/AF$18</f>
        <v>0.20848708487084872</v>
      </c>
      <c r="AH16" s="100">
        <v>35</v>
      </c>
      <c r="AI16" s="102">
        <v>0.21341463414634146</v>
      </c>
    </row>
    <row r="17" spans="1:35" ht="15.75" thickBot="1" x14ac:dyDescent="0.3">
      <c r="A17" s="103" t="s">
        <v>61</v>
      </c>
      <c r="B17" s="104">
        <v>67</v>
      </c>
      <c r="C17" s="105">
        <f t="shared" si="30"/>
        <v>0.15654205607476634</v>
      </c>
      <c r="D17" s="104">
        <v>51</v>
      </c>
      <c r="E17" s="105">
        <f t="shared" si="31"/>
        <v>0.10602910602910603</v>
      </c>
      <c r="F17" s="104">
        <v>68</v>
      </c>
      <c r="G17" s="105">
        <f t="shared" si="32"/>
        <v>0.13359528487229863</v>
      </c>
      <c r="H17" s="104">
        <v>67</v>
      </c>
      <c r="I17" s="105">
        <f t="shared" si="33"/>
        <v>0.12713472485768501</v>
      </c>
      <c r="J17" s="104">
        <v>57</v>
      </c>
      <c r="K17" s="105">
        <f t="shared" si="34"/>
        <v>0.11264822134387352</v>
      </c>
      <c r="L17" s="104">
        <v>68</v>
      </c>
      <c r="M17" s="105">
        <f t="shared" si="35"/>
        <v>0.11929824561403508</v>
      </c>
      <c r="N17" s="104">
        <v>69</v>
      </c>
      <c r="O17" s="105">
        <f t="shared" si="36"/>
        <v>0.115</v>
      </c>
      <c r="P17" s="104">
        <v>63</v>
      </c>
      <c r="Q17" s="105">
        <f t="shared" si="37"/>
        <v>9.2783505154639179E-2</v>
      </c>
      <c r="R17" s="104">
        <v>85</v>
      </c>
      <c r="S17" s="105">
        <f t="shared" si="38"/>
        <v>0.1221264367816092</v>
      </c>
      <c r="T17" s="104">
        <v>89</v>
      </c>
      <c r="U17" s="105">
        <f t="shared" si="39"/>
        <v>0.12588401697312587</v>
      </c>
      <c r="V17" s="104">
        <v>95</v>
      </c>
      <c r="W17" s="105">
        <f t="shared" si="40"/>
        <v>0.16020236087689713</v>
      </c>
      <c r="X17" s="104">
        <v>85</v>
      </c>
      <c r="Y17" s="105">
        <f t="shared" si="41"/>
        <v>0.12160228898426323</v>
      </c>
      <c r="Z17" s="104">
        <v>54</v>
      </c>
      <c r="AA17" s="105">
        <f t="shared" si="42"/>
        <v>8.0118694362017809E-2</v>
      </c>
      <c r="AB17" s="104">
        <v>79</v>
      </c>
      <c r="AC17" s="105">
        <f t="shared" si="43"/>
        <v>0.10866574965612105</v>
      </c>
      <c r="AD17" s="104">
        <v>94</v>
      </c>
      <c r="AE17" s="106">
        <f t="shared" si="44"/>
        <v>0.11853720050441362</v>
      </c>
      <c r="AF17" s="104">
        <v>51</v>
      </c>
      <c r="AG17" s="106">
        <f t="shared" si="45"/>
        <v>9.4095940959409596E-2</v>
      </c>
      <c r="AH17" s="104"/>
      <c r="AI17" s="106">
        <v>0</v>
      </c>
    </row>
    <row r="18" spans="1:35" ht="16.5" thickTop="1" thickBot="1" x14ac:dyDescent="0.3">
      <c r="A18" s="107" t="s">
        <v>62</v>
      </c>
      <c r="B18" s="108">
        <v>428</v>
      </c>
      <c r="C18" s="109">
        <f t="shared" si="30"/>
        <v>1</v>
      </c>
      <c r="D18" s="108">
        <v>481</v>
      </c>
      <c r="E18" s="109">
        <f t="shared" si="31"/>
        <v>1</v>
      </c>
      <c r="F18" s="108">
        <v>509</v>
      </c>
      <c r="G18" s="109">
        <f t="shared" si="32"/>
        <v>1</v>
      </c>
      <c r="H18" s="108">
        <v>527</v>
      </c>
      <c r="I18" s="109">
        <f t="shared" si="33"/>
        <v>1</v>
      </c>
      <c r="J18" s="108">
        <v>506</v>
      </c>
      <c r="K18" s="109">
        <f t="shared" si="34"/>
        <v>1</v>
      </c>
      <c r="L18" s="108">
        <v>570</v>
      </c>
      <c r="M18" s="109">
        <f t="shared" si="35"/>
        <v>1</v>
      </c>
      <c r="N18" s="108">
        <v>600</v>
      </c>
      <c r="O18" s="109">
        <f t="shared" si="36"/>
        <v>1</v>
      </c>
      <c r="P18" s="108">
        <v>679</v>
      </c>
      <c r="Q18" s="109">
        <f t="shared" si="37"/>
        <v>1</v>
      </c>
      <c r="R18" s="108">
        <v>696</v>
      </c>
      <c r="S18" s="109">
        <f t="shared" si="38"/>
        <v>1</v>
      </c>
      <c r="T18" s="108">
        <v>707</v>
      </c>
      <c r="U18" s="109">
        <f t="shared" si="39"/>
        <v>1</v>
      </c>
      <c r="V18" s="108">
        <v>593</v>
      </c>
      <c r="W18" s="109">
        <f t="shared" si="40"/>
        <v>1</v>
      </c>
      <c r="X18" s="108">
        <v>699</v>
      </c>
      <c r="Y18" s="110">
        <f t="shared" si="41"/>
        <v>1</v>
      </c>
      <c r="Z18" s="108">
        <v>674</v>
      </c>
      <c r="AA18" s="109">
        <f t="shared" si="42"/>
        <v>1</v>
      </c>
      <c r="AB18" s="108">
        <v>727</v>
      </c>
      <c r="AC18" s="110">
        <f t="shared" si="43"/>
        <v>1</v>
      </c>
      <c r="AD18" s="108">
        <v>793</v>
      </c>
      <c r="AE18" s="111">
        <f t="shared" si="44"/>
        <v>1</v>
      </c>
      <c r="AF18" s="108">
        <v>542</v>
      </c>
      <c r="AG18" s="111">
        <f t="shared" si="45"/>
        <v>1</v>
      </c>
      <c r="AH18" s="108">
        <v>164</v>
      </c>
      <c r="AI18" s="111">
        <v>1</v>
      </c>
    </row>
    <row r="19" spans="1:35" ht="15.75" thickBot="1" x14ac:dyDescent="0.3">
      <c r="A19" s="112" t="s">
        <v>65</v>
      </c>
      <c r="B19" s="113" t="s">
        <v>57</v>
      </c>
      <c r="C19" s="114" t="s">
        <v>58</v>
      </c>
      <c r="D19" s="113" t="s">
        <v>57</v>
      </c>
      <c r="E19" s="114" t="s">
        <v>58</v>
      </c>
      <c r="F19" s="113" t="s">
        <v>57</v>
      </c>
      <c r="G19" s="114" t="s">
        <v>58</v>
      </c>
      <c r="H19" s="113" t="s">
        <v>57</v>
      </c>
      <c r="I19" s="114" t="s">
        <v>58</v>
      </c>
      <c r="J19" s="113" t="s">
        <v>57</v>
      </c>
      <c r="K19" s="114" t="s">
        <v>58</v>
      </c>
      <c r="L19" s="113" t="s">
        <v>57</v>
      </c>
      <c r="M19" s="114" t="s">
        <v>58</v>
      </c>
      <c r="N19" s="113" t="s">
        <v>57</v>
      </c>
      <c r="O19" s="114" t="s">
        <v>58</v>
      </c>
      <c r="P19" s="113" t="s">
        <v>57</v>
      </c>
      <c r="Q19" s="114" t="s">
        <v>58</v>
      </c>
      <c r="R19" s="113" t="s">
        <v>57</v>
      </c>
      <c r="S19" s="114" t="s">
        <v>58</v>
      </c>
      <c r="T19" s="113" t="s">
        <v>57</v>
      </c>
      <c r="U19" s="114" t="s">
        <v>58</v>
      </c>
      <c r="V19" s="113" t="s">
        <v>57</v>
      </c>
      <c r="W19" s="114" t="s">
        <v>58</v>
      </c>
      <c r="X19" s="113" t="s">
        <v>57</v>
      </c>
      <c r="Y19" s="114" t="s">
        <v>58</v>
      </c>
      <c r="Z19" s="113" t="s">
        <v>57</v>
      </c>
      <c r="AA19" s="114" t="s">
        <v>58</v>
      </c>
      <c r="AB19" s="113" t="s">
        <v>57</v>
      </c>
      <c r="AC19" s="114" t="s">
        <v>58</v>
      </c>
      <c r="AD19" s="113" t="s">
        <v>57</v>
      </c>
      <c r="AE19" s="114" t="s">
        <v>58</v>
      </c>
      <c r="AF19" s="113" t="s">
        <v>57</v>
      </c>
      <c r="AG19" s="114" t="s">
        <v>58</v>
      </c>
      <c r="AH19" s="113" t="s">
        <v>57</v>
      </c>
      <c r="AI19" s="114" t="s">
        <v>58</v>
      </c>
    </row>
    <row r="20" spans="1:35" ht="15.75" thickTop="1" x14ac:dyDescent="0.25">
      <c r="A20" s="115" t="s">
        <v>59</v>
      </c>
      <c r="B20" s="116">
        <f>B5+B10+B15</f>
        <v>1657</v>
      </c>
      <c r="C20" s="117">
        <f>B20/B$23</f>
        <v>0.69797809604043803</v>
      </c>
      <c r="D20" s="116">
        <f>D5+D10+D15</f>
        <v>1948</v>
      </c>
      <c r="E20" s="117">
        <f>D20/D$23</f>
        <v>0.75827170105099262</v>
      </c>
      <c r="F20" s="116">
        <f>F5+F10+F15</f>
        <v>1827</v>
      </c>
      <c r="G20" s="117">
        <f>F20/F$23</f>
        <v>0.73138510808646917</v>
      </c>
      <c r="H20" s="116">
        <f>H5+H10+H15</f>
        <v>1886</v>
      </c>
      <c r="I20" s="117">
        <f>H20/H$23</f>
        <v>0.72790428406020846</v>
      </c>
      <c r="J20" s="116">
        <f>J5+J10+J15</f>
        <v>1910</v>
      </c>
      <c r="K20" s="117">
        <f>J20/J$23</f>
        <v>0.71401869158878506</v>
      </c>
      <c r="L20" s="116">
        <f>L5+L10+L15</f>
        <v>2043</v>
      </c>
      <c r="M20" s="117">
        <f>L20/L$23</f>
        <v>0.74048568321855746</v>
      </c>
      <c r="N20" s="116">
        <f>N5+N10+N15</f>
        <v>1975</v>
      </c>
      <c r="O20" s="117">
        <f>N20/N$23</f>
        <v>0.7145441389290883</v>
      </c>
      <c r="P20" s="116">
        <f>P5+P10+P15</f>
        <v>2220</v>
      </c>
      <c r="Q20" s="117">
        <f>P20/P$23</f>
        <v>0.73243154074562855</v>
      </c>
      <c r="R20" s="116">
        <f>R5+R10+R15</f>
        <v>2250</v>
      </c>
      <c r="S20" s="117">
        <f>R20/R$23</f>
        <v>0.74061882817643188</v>
      </c>
      <c r="T20" s="116">
        <f>T5+T10+T15</f>
        <v>2222</v>
      </c>
      <c r="U20" s="117">
        <f>T20/T$23</f>
        <v>0.71793214862681742</v>
      </c>
      <c r="V20" s="116">
        <f>V5+V10+V15</f>
        <v>2199</v>
      </c>
      <c r="W20" s="117">
        <f>V20/V$23</f>
        <v>0.71792360430950053</v>
      </c>
      <c r="X20" s="116">
        <f>X5+X10+X15</f>
        <v>2419</v>
      </c>
      <c r="Y20" s="117">
        <f>X20/X$23</f>
        <v>0.74799010513296227</v>
      </c>
      <c r="Z20" s="116">
        <f>Z5+Z10+Z15</f>
        <v>2699</v>
      </c>
      <c r="AA20" s="117">
        <f>Z20/Z$23</f>
        <v>0.76654359556944052</v>
      </c>
      <c r="AB20" s="116">
        <f>AB5+AB10+AB15</f>
        <v>2669</v>
      </c>
      <c r="AC20" s="117">
        <f>AB20/AB$23</f>
        <v>0.74159488746874136</v>
      </c>
      <c r="AD20" s="116">
        <f>AD5+AD10+AD15</f>
        <v>2764</v>
      </c>
      <c r="AE20" s="117">
        <f>AD20/AD$23</f>
        <v>0.74022495982860204</v>
      </c>
      <c r="AF20" s="116">
        <f>AF5+AF10+AF15</f>
        <v>2765</v>
      </c>
      <c r="AG20" s="117">
        <f>AF20/AF$23</f>
        <v>0.75013564839934888</v>
      </c>
      <c r="AH20" s="116">
        <v>2964</v>
      </c>
      <c r="AI20" s="117">
        <v>0.79549114331723025</v>
      </c>
    </row>
    <row r="21" spans="1:35" x14ac:dyDescent="0.25">
      <c r="A21" s="118" t="s">
        <v>60</v>
      </c>
      <c r="B21" s="119">
        <f t="shared" ref="B21:D23" si="46">B6+B11+B16</f>
        <v>382</v>
      </c>
      <c r="C21" s="120">
        <f t="shared" ref="C21:E23" si="47">B21/B$23</f>
        <v>0.16090985678180286</v>
      </c>
      <c r="D21" s="119">
        <f t="shared" si="46"/>
        <v>347</v>
      </c>
      <c r="E21" s="120">
        <f t="shared" si="47"/>
        <v>0.13507201245620865</v>
      </c>
      <c r="F21" s="119">
        <f t="shared" ref="F21:F23" si="48">F6+F11+F16</f>
        <v>360</v>
      </c>
      <c r="G21" s="120">
        <f t="shared" ref="G21:G23" si="49">F21/F$23</f>
        <v>0.14411529223378702</v>
      </c>
      <c r="H21" s="119">
        <f t="shared" ref="H21:H23" si="50">H6+H11+H16</f>
        <v>433</v>
      </c>
      <c r="I21" s="120">
        <f t="shared" ref="I21:I23" si="51">H21/H$23</f>
        <v>0.16711694326514859</v>
      </c>
      <c r="J21" s="119">
        <f t="shared" ref="J21:J23" si="52">J6+J11+J16</f>
        <v>510</v>
      </c>
      <c r="K21" s="120">
        <f t="shared" ref="K21:K23" si="53">J21/J$23</f>
        <v>0.19065420560747665</v>
      </c>
      <c r="L21" s="119">
        <f t="shared" ref="L21:L23" si="54">L6+L11+L16</f>
        <v>454</v>
      </c>
      <c r="M21" s="120">
        <f t="shared" ref="M21:M23" si="55">L21/L$23</f>
        <v>0.16455237404856832</v>
      </c>
      <c r="N21" s="119">
        <f t="shared" ref="N21:N23" si="56">N6+N11+N16</f>
        <v>514</v>
      </c>
      <c r="O21" s="120">
        <f t="shared" ref="O21:O23" si="57">N21/N$23</f>
        <v>0.18596237337192476</v>
      </c>
      <c r="P21" s="119">
        <f t="shared" ref="P21:P23" si="58">P6+P11+P16</f>
        <v>539</v>
      </c>
      <c r="Q21" s="120">
        <f t="shared" ref="Q21:Q23" si="59">P21/P$23</f>
        <v>0.17782909930715934</v>
      </c>
      <c r="R21" s="119">
        <f t="shared" ref="R21:R23" si="60">R6+R11+R16</f>
        <v>522</v>
      </c>
      <c r="S21" s="120">
        <f t="shared" ref="S21:S23" si="61">R21/R$23</f>
        <v>0.1718235681369322</v>
      </c>
      <c r="T21" s="119">
        <f t="shared" ref="T21:T23" si="62">T6+T11+T16</f>
        <v>559</v>
      </c>
      <c r="U21" s="120">
        <f t="shared" ref="U21:U23" si="63">T21/T$23</f>
        <v>0.18061389337641356</v>
      </c>
      <c r="V21" s="119">
        <f t="shared" ref="V21:V23" si="64">V6+V11+V16</f>
        <v>568</v>
      </c>
      <c r="W21" s="120">
        <f t="shared" ref="W21:W23" si="65">V21/V$23</f>
        <v>0.18543911198171728</v>
      </c>
      <c r="X21" s="119">
        <f t="shared" ref="X21:X23" si="66">X6+X11+X16</f>
        <v>535</v>
      </c>
      <c r="Y21" s="120">
        <f t="shared" ref="Y21:Y23" si="67">X21/X$23</f>
        <v>0.16542980828695114</v>
      </c>
      <c r="Z21" s="119">
        <f t="shared" ref="Z21:Z23" si="68">Z6+Z11+Z16</f>
        <v>566</v>
      </c>
      <c r="AA21" s="120">
        <f t="shared" ref="AA21:AA23" si="69">Z21/Z$23</f>
        <v>0.16074978699233172</v>
      </c>
      <c r="AB21" s="119">
        <f t="shared" ref="AB21:AB23" si="70">AB6+AB11+AB16</f>
        <v>606</v>
      </c>
      <c r="AC21" s="120">
        <f t="shared" ref="AC21:AC23" si="71">AB21/AB$23</f>
        <v>0.1683801055848847</v>
      </c>
      <c r="AD21" s="119">
        <f t="shared" ref="AD21:AF23" si="72">AD6+AD11+AD16</f>
        <v>633</v>
      </c>
      <c r="AE21" s="120">
        <f t="shared" ref="AE21:AE23" si="73">AD21/AD$23</f>
        <v>0.16952329941081951</v>
      </c>
      <c r="AF21" s="119">
        <f t="shared" si="72"/>
        <v>628</v>
      </c>
      <c r="AG21" s="120">
        <f t="shared" ref="AG21:AG23" si="74">AF21/AF$23</f>
        <v>0.17037438958220294</v>
      </c>
      <c r="AH21" s="119">
        <v>577</v>
      </c>
      <c r="AI21" s="120">
        <v>0.15485775630703166</v>
      </c>
    </row>
    <row r="22" spans="1:35" ht="15.75" thickBot="1" x14ac:dyDescent="0.3">
      <c r="A22" s="121" t="s">
        <v>61</v>
      </c>
      <c r="B22" s="122">
        <f t="shared" si="46"/>
        <v>335</v>
      </c>
      <c r="C22" s="123">
        <f t="shared" si="47"/>
        <v>0.14111204717775905</v>
      </c>
      <c r="D22" s="122">
        <f t="shared" si="46"/>
        <v>274</v>
      </c>
      <c r="E22" s="123">
        <f t="shared" si="47"/>
        <v>0.10665628649279875</v>
      </c>
      <c r="F22" s="122">
        <f t="shared" si="48"/>
        <v>311</v>
      </c>
      <c r="G22" s="123">
        <f t="shared" si="49"/>
        <v>0.12449959967974379</v>
      </c>
      <c r="H22" s="122">
        <f t="shared" si="50"/>
        <v>272</v>
      </c>
      <c r="I22" s="123">
        <f t="shared" si="51"/>
        <v>0.10497877267464299</v>
      </c>
      <c r="J22" s="122">
        <f t="shared" si="52"/>
        <v>255</v>
      </c>
      <c r="K22" s="123">
        <f t="shared" si="53"/>
        <v>9.5327102803738323E-2</v>
      </c>
      <c r="L22" s="122">
        <f t="shared" si="54"/>
        <v>262</v>
      </c>
      <c r="M22" s="123">
        <f t="shared" si="55"/>
        <v>9.4961942732874227E-2</v>
      </c>
      <c r="N22" s="122">
        <f t="shared" si="56"/>
        <v>275</v>
      </c>
      <c r="O22" s="123">
        <f t="shared" si="57"/>
        <v>9.9493487698986971E-2</v>
      </c>
      <c r="P22" s="122">
        <f t="shared" si="58"/>
        <v>272</v>
      </c>
      <c r="Q22" s="123">
        <f t="shared" si="59"/>
        <v>8.9739359947212147E-2</v>
      </c>
      <c r="R22" s="122">
        <f t="shared" si="60"/>
        <v>266</v>
      </c>
      <c r="S22" s="123">
        <f t="shared" si="61"/>
        <v>8.755760368663594E-2</v>
      </c>
      <c r="T22" s="122">
        <f t="shared" si="62"/>
        <v>314</v>
      </c>
      <c r="U22" s="123">
        <f t="shared" si="63"/>
        <v>0.10145395799676898</v>
      </c>
      <c r="V22" s="122">
        <f t="shared" si="64"/>
        <v>296</v>
      </c>
      <c r="W22" s="123">
        <f t="shared" si="65"/>
        <v>9.6637283708782246E-2</v>
      </c>
      <c r="X22" s="122">
        <f t="shared" si="66"/>
        <v>280</v>
      </c>
      <c r="Y22" s="123">
        <f t="shared" si="67"/>
        <v>8.6580086580086577E-2</v>
      </c>
      <c r="Z22" s="122">
        <f t="shared" si="68"/>
        <v>256</v>
      </c>
      <c r="AA22" s="123">
        <f t="shared" si="69"/>
        <v>7.2706617438227775E-2</v>
      </c>
      <c r="AB22" s="122">
        <f t="shared" si="70"/>
        <v>324</v>
      </c>
      <c r="AC22" s="123">
        <f t="shared" si="71"/>
        <v>9.0025006946373998E-2</v>
      </c>
      <c r="AD22" s="122">
        <f t="shared" si="72"/>
        <v>337</v>
      </c>
      <c r="AE22" s="123">
        <f t="shared" si="73"/>
        <v>9.0251740760578472E-2</v>
      </c>
      <c r="AF22" s="122">
        <f t="shared" si="72"/>
        <v>293</v>
      </c>
      <c r="AG22" s="123">
        <f t="shared" si="74"/>
        <v>7.9489962018448185E-2</v>
      </c>
      <c r="AH22" s="122">
        <v>185</v>
      </c>
      <c r="AI22" s="123">
        <v>4.9651100375738055E-2</v>
      </c>
    </row>
    <row r="23" spans="1:35" ht="16.5" thickTop="1" thickBot="1" x14ac:dyDescent="0.3">
      <c r="A23" s="124" t="s">
        <v>62</v>
      </c>
      <c r="B23" s="125">
        <f t="shared" si="46"/>
        <v>2374</v>
      </c>
      <c r="C23" s="126">
        <f t="shared" si="47"/>
        <v>1</v>
      </c>
      <c r="D23" s="125">
        <f t="shared" si="46"/>
        <v>2569</v>
      </c>
      <c r="E23" s="126">
        <f t="shared" si="47"/>
        <v>1</v>
      </c>
      <c r="F23" s="125">
        <f t="shared" si="48"/>
        <v>2498</v>
      </c>
      <c r="G23" s="126">
        <f t="shared" si="49"/>
        <v>1</v>
      </c>
      <c r="H23" s="125">
        <f t="shared" si="50"/>
        <v>2591</v>
      </c>
      <c r="I23" s="126">
        <f t="shared" si="51"/>
        <v>1</v>
      </c>
      <c r="J23" s="125">
        <f t="shared" si="52"/>
        <v>2675</v>
      </c>
      <c r="K23" s="126">
        <f t="shared" si="53"/>
        <v>1</v>
      </c>
      <c r="L23" s="125">
        <f t="shared" si="54"/>
        <v>2759</v>
      </c>
      <c r="M23" s="126">
        <f t="shared" si="55"/>
        <v>1</v>
      </c>
      <c r="N23" s="125">
        <f t="shared" si="56"/>
        <v>2764</v>
      </c>
      <c r="O23" s="126">
        <f t="shared" si="57"/>
        <v>1</v>
      </c>
      <c r="P23" s="125">
        <f t="shared" si="58"/>
        <v>3031</v>
      </c>
      <c r="Q23" s="126">
        <f t="shared" si="59"/>
        <v>1</v>
      </c>
      <c r="R23" s="125">
        <f t="shared" si="60"/>
        <v>3038</v>
      </c>
      <c r="S23" s="126">
        <f t="shared" si="61"/>
        <v>1</v>
      </c>
      <c r="T23" s="125">
        <f t="shared" si="62"/>
        <v>3095</v>
      </c>
      <c r="U23" s="126">
        <f t="shared" si="63"/>
        <v>1</v>
      </c>
      <c r="V23" s="125">
        <f t="shared" si="64"/>
        <v>3063</v>
      </c>
      <c r="W23" s="126">
        <f t="shared" si="65"/>
        <v>1</v>
      </c>
      <c r="X23" s="125">
        <f t="shared" si="66"/>
        <v>3234</v>
      </c>
      <c r="Y23" s="126">
        <f t="shared" si="67"/>
        <v>1</v>
      </c>
      <c r="Z23" s="125">
        <f t="shared" si="68"/>
        <v>3521</v>
      </c>
      <c r="AA23" s="126">
        <f t="shared" si="69"/>
        <v>1</v>
      </c>
      <c r="AB23" s="125">
        <f t="shared" si="70"/>
        <v>3599</v>
      </c>
      <c r="AC23" s="126">
        <f t="shared" si="71"/>
        <v>1</v>
      </c>
      <c r="AD23" s="125">
        <f t="shared" si="72"/>
        <v>3734</v>
      </c>
      <c r="AE23" s="126">
        <f t="shared" si="73"/>
        <v>1</v>
      </c>
      <c r="AF23" s="125">
        <f t="shared" si="72"/>
        <v>3686</v>
      </c>
      <c r="AG23" s="126">
        <f t="shared" si="74"/>
        <v>1</v>
      </c>
      <c r="AH23" s="125">
        <v>3726</v>
      </c>
      <c r="AI23" s="126">
        <v>1</v>
      </c>
    </row>
  </sheetData>
  <mergeCells count="17">
    <mergeCell ref="X3:Y3"/>
    <mergeCell ref="L3:M3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  <mergeCell ref="AH3:AI3"/>
    <mergeCell ref="Z3:AA3"/>
    <mergeCell ref="AB3:AC3"/>
    <mergeCell ref="AD3:AE3"/>
    <mergeCell ref="AF3:A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85" zoomScaleNormal="85" workbookViewId="0">
      <selection activeCell="G37" sqref="G37"/>
    </sheetView>
  </sheetViews>
  <sheetFormatPr defaultRowHeight="15" x14ac:dyDescent="0.25"/>
  <cols>
    <col min="1" max="1" width="90" customWidth="1"/>
    <col min="2" max="2" width="110" bestFit="1" customWidth="1"/>
    <col min="3" max="3" width="14.28515625" customWidth="1"/>
    <col min="4" max="4" width="18.5703125" bestFit="1" customWidth="1"/>
    <col min="5" max="5" width="13.28515625" bestFit="1" customWidth="1"/>
    <col min="6" max="6" width="17.28515625" bestFit="1" customWidth="1"/>
    <col min="7" max="7" width="17.7109375" bestFit="1" customWidth="1"/>
  </cols>
  <sheetData>
    <row r="1" spans="1:8" ht="26.25" x14ac:dyDescent="0.25">
      <c r="A1" s="16" t="s">
        <v>36</v>
      </c>
      <c r="B1" s="10"/>
      <c r="C1" s="10"/>
      <c r="D1" s="10"/>
      <c r="E1" s="10"/>
      <c r="F1" s="10"/>
      <c r="G1" s="10"/>
      <c r="H1" s="10"/>
    </row>
    <row r="2" spans="1:8" x14ac:dyDescent="0.25">
      <c r="A2" s="39" t="s">
        <v>34</v>
      </c>
      <c r="B2" s="39" t="s">
        <v>35</v>
      </c>
      <c r="C2" s="6" t="s">
        <v>66</v>
      </c>
      <c r="D2" s="6" t="s">
        <v>67</v>
      </c>
      <c r="E2" s="6" t="s">
        <v>68</v>
      </c>
      <c r="F2" s="6" t="s">
        <v>69</v>
      </c>
      <c r="G2" s="6" t="s">
        <v>70</v>
      </c>
      <c r="H2" s="6" t="s">
        <v>2</v>
      </c>
    </row>
    <row r="3" spans="1:8" x14ac:dyDescent="0.25">
      <c r="A3" s="27" t="s">
        <v>5</v>
      </c>
      <c r="B3" s="3" t="s">
        <v>6</v>
      </c>
      <c r="C3" s="7">
        <v>9</v>
      </c>
      <c r="D3" s="7">
        <v>15</v>
      </c>
      <c r="E3" s="7">
        <v>46</v>
      </c>
      <c r="F3" s="7">
        <v>14</v>
      </c>
      <c r="G3" s="7">
        <v>3</v>
      </c>
      <c r="H3" s="136">
        <v>87</v>
      </c>
    </row>
    <row r="4" spans="1:8" x14ac:dyDescent="0.25">
      <c r="A4" s="3"/>
      <c r="B4" s="3" t="s">
        <v>7</v>
      </c>
      <c r="C4" s="7">
        <v>13</v>
      </c>
      <c r="D4" s="7">
        <v>27</v>
      </c>
      <c r="E4" s="7">
        <v>61</v>
      </c>
      <c r="F4" s="7">
        <v>26</v>
      </c>
      <c r="G4" s="7">
        <v>26</v>
      </c>
      <c r="H4" s="136">
        <v>153</v>
      </c>
    </row>
    <row r="5" spans="1:8" x14ac:dyDescent="0.25">
      <c r="A5" s="3"/>
      <c r="B5" s="3" t="s">
        <v>8</v>
      </c>
      <c r="C5" s="7">
        <v>33</v>
      </c>
      <c r="D5" s="7">
        <v>64</v>
      </c>
      <c r="E5" s="7">
        <v>176</v>
      </c>
      <c r="F5" s="7">
        <v>56</v>
      </c>
      <c r="G5" s="7">
        <v>36</v>
      </c>
      <c r="H5" s="136">
        <v>365</v>
      </c>
    </row>
    <row r="6" spans="1:8" x14ac:dyDescent="0.25">
      <c r="A6" s="3"/>
      <c r="B6" s="3" t="s">
        <v>9</v>
      </c>
      <c r="C6" s="7">
        <v>37</v>
      </c>
      <c r="D6" s="7">
        <v>91</v>
      </c>
      <c r="E6" s="7">
        <v>139</v>
      </c>
      <c r="F6" s="7">
        <v>37</v>
      </c>
      <c r="G6" s="7">
        <v>11</v>
      </c>
      <c r="H6" s="136">
        <v>315</v>
      </c>
    </row>
    <row r="7" spans="1:8" x14ac:dyDescent="0.25">
      <c r="A7" s="3"/>
      <c r="B7" s="3" t="s">
        <v>10</v>
      </c>
      <c r="C7" s="7">
        <v>8</v>
      </c>
      <c r="D7" s="7">
        <v>15</v>
      </c>
      <c r="E7" s="7">
        <v>56</v>
      </c>
      <c r="F7" s="7">
        <v>8</v>
      </c>
      <c r="G7" s="7">
        <v>2</v>
      </c>
      <c r="H7" s="136">
        <v>89</v>
      </c>
    </row>
    <row r="8" spans="1:8" x14ac:dyDescent="0.25">
      <c r="A8" s="3"/>
      <c r="B8" s="3" t="s">
        <v>11</v>
      </c>
      <c r="C8" s="7">
        <v>1</v>
      </c>
      <c r="D8" s="7">
        <v>13</v>
      </c>
      <c r="E8" s="7">
        <v>21</v>
      </c>
      <c r="F8" s="7">
        <v>6</v>
      </c>
      <c r="G8" s="7"/>
      <c r="H8" s="136">
        <v>41</v>
      </c>
    </row>
    <row r="9" spans="1:8" x14ac:dyDescent="0.25">
      <c r="A9" s="3"/>
      <c r="B9" s="3" t="s">
        <v>12</v>
      </c>
      <c r="C9" s="7">
        <v>62</v>
      </c>
      <c r="D9" s="7">
        <v>115</v>
      </c>
      <c r="E9" s="7">
        <v>162</v>
      </c>
      <c r="F9" s="7">
        <v>22</v>
      </c>
      <c r="G9" s="7">
        <v>7</v>
      </c>
      <c r="H9" s="136">
        <v>368</v>
      </c>
    </row>
    <row r="10" spans="1:8" x14ac:dyDescent="0.25">
      <c r="A10" s="4"/>
      <c r="B10" s="3" t="s">
        <v>13</v>
      </c>
      <c r="C10" s="7">
        <v>3</v>
      </c>
      <c r="D10" s="7">
        <v>13</v>
      </c>
      <c r="E10" s="7">
        <v>37</v>
      </c>
      <c r="F10" s="7">
        <v>5</v>
      </c>
      <c r="G10" s="7">
        <v>2</v>
      </c>
      <c r="H10" s="136">
        <v>60</v>
      </c>
    </row>
    <row r="11" spans="1:8" x14ac:dyDescent="0.25">
      <c r="A11" s="28" t="s">
        <v>14</v>
      </c>
      <c r="B11" s="28"/>
      <c r="C11" s="31">
        <v>166</v>
      </c>
      <c r="D11" s="31">
        <v>353</v>
      </c>
      <c r="E11" s="31">
        <v>698</v>
      </c>
      <c r="F11" s="31">
        <v>174</v>
      </c>
      <c r="G11" s="31">
        <v>87</v>
      </c>
      <c r="H11" s="133">
        <v>1478</v>
      </c>
    </row>
    <row r="12" spans="1:8" x14ac:dyDescent="0.25">
      <c r="A12" s="27" t="s">
        <v>15</v>
      </c>
      <c r="B12" s="3" t="s">
        <v>18</v>
      </c>
      <c r="C12" s="7">
        <v>57</v>
      </c>
      <c r="D12" s="7">
        <v>112</v>
      </c>
      <c r="E12" s="7">
        <v>136</v>
      </c>
      <c r="F12" s="7">
        <v>8</v>
      </c>
      <c r="G12" s="7">
        <v>6</v>
      </c>
      <c r="H12" s="136">
        <v>319</v>
      </c>
    </row>
    <row r="13" spans="1:8" x14ac:dyDescent="0.25">
      <c r="A13" s="3"/>
      <c r="B13" s="3" t="s">
        <v>72</v>
      </c>
      <c r="C13" s="7">
        <v>1</v>
      </c>
      <c r="D13" s="7">
        <v>2</v>
      </c>
      <c r="E13" s="7">
        <v>10</v>
      </c>
      <c r="F13" s="7"/>
      <c r="G13" s="7">
        <v>1</v>
      </c>
      <c r="H13" s="136">
        <v>14</v>
      </c>
    </row>
    <row r="14" spans="1:8" x14ac:dyDescent="0.25">
      <c r="A14" s="3"/>
      <c r="B14" s="3" t="s">
        <v>19</v>
      </c>
      <c r="C14" s="7">
        <v>3</v>
      </c>
      <c r="D14" s="7">
        <v>5</v>
      </c>
      <c r="E14" s="7">
        <v>6</v>
      </c>
      <c r="F14" s="7"/>
      <c r="G14" s="7"/>
      <c r="H14" s="136">
        <v>14</v>
      </c>
    </row>
    <row r="15" spans="1:8" x14ac:dyDescent="0.25">
      <c r="A15" s="3"/>
      <c r="B15" s="3" t="s">
        <v>73</v>
      </c>
      <c r="C15" s="7">
        <v>29</v>
      </c>
      <c r="D15" s="7">
        <v>15</v>
      </c>
      <c r="E15" s="7">
        <v>99</v>
      </c>
      <c r="F15" s="7">
        <v>8</v>
      </c>
      <c r="G15" s="7"/>
      <c r="H15" s="136">
        <v>151</v>
      </c>
    </row>
    <row r="16" spans="1:8" x14ac:dyDescent="0.25">
      <c r="A16" s="3"/>
      <c r="B16" s="3" t="s">
        <v>74</v>
      </c>
      <c r="C16" s="7">
        <v>105</v>
      </c>
      <c r="D16" s="7">
        <v>57</v>
      </c>
      <c r="E16" s="7">
        <v>119</v>
      </c>
      <c r="F16" s="7">
        <v>12</v>
      </c>
      <c r="G16" s="7">
        <v>2</v>
      </c>
      <c r="H16" s="136">
        <v>295</v>
      </c>
    </row>
    <row r="17" spans="1:8" x14ac:dyDescent="0.25">
      <c r="A17" s="3"/>
      <c r="B17" s="3" t="s">
        <v>71</v>
      </c>
      <c r="C17" s="7">
        <v>41</v>
      </c>
      <c r="D17" s="7">
        <v>56</v>
      </c>
      <c r="E17" s="7">
        <v>109</v>
      </c>
      <c r="F17" s="7">
        <v>11</v>
      </c>
      <c r="G17" s="7">
        <v>3</v>
      </c>
      <c r="H17" s="136">
        <v>220</v>
      </c>
    </row>
    <row r="18" spans="1:8" x14ac:dyDescent="0.25">
      <c r="A18" s="3"/>
      <c r="B18" s="3" t="s">
        <v>20</v>
      </c>
      <c r="C18" s="7">
        <v>9</v>
      </c>
      <c r="D18" s="7">
        <v>21</v>
      </c>
      <c r="E18" s="7">
        <v>36</v>
      </c>
      <c r="F18" s="7">
        <v>8</v>
      </c>
      <c r="G18" s="7">
        <v>1</v>
      </c>
      <c r="H18" s="136">
        <v>75</v>
      </c>
    </row>
    <row r="19" spans="1:8" x14ac:dyDescent="0.25">
      <c r="A19" s="3"/>
      <c r="B19" s="3" t="s">
        <v>21</v>
      </c>
      <c r="C19" s="7">
        <v>1</v>
      </c>
      <c r="D19" s="7">
        <v>12</v>
      </c>
      <c r="E19" s="7">
        <v>17</v>
      </c>
      <c r="F19" s="7">
        <v>3</v>
      </c>
      <c r="G19" s="7">
        <v>1</v>
      </c>
      <c r="H19" s="136">
        <v>34</v>
      </c>
    </row>
    <row r="20" spans="1:8" x14ac:dyDescent="0.25">
      <c r="A20" s="3"/>
      <c r="B20" s="3" t="s">
        <v>16</v>
      </c>
      <c r="C20" s="7">
        <v>44</v>
      </c>
      <c r="D20" s="7">
        <v>67</v>
      </c>
      <c r="E20" s="7">
        <v>67</v>
      </c>
      <c r="F20" s="7">
        <v>12</v>
      </c>
      <c r="G20" s="7">
        <v>7</v>
      </c>
      <c r="H20" s="136">
        <v>197</v>
      </c>
    </row>
    <row r="21" spans="1:8" x14ac:dyDescent="0.25">
      <c r="A21" s="3"/>
      <c r="B21" s="3" t="s">
        <v>17</v>
      </c>
      <c r="C21" s="7">
        <v>3</v>
      </c>
      <c r="D21" s="7">
        <v>3</v>
      </c>
      <c r="E21" s="7">
        <v>5</v>
      </c>
      <c r="F21" s="7">
        <v>2</v>
      </c>
      <c r="G21" s="7"/>
      <c r="H21" s="136">
        <v>13</v>
      </c>
    </row>
    <row r="22" spans="1:8" x14ac:dyDescent="0.25">
      <c r="A22" s="4"/>
      <c r="B22" s="3" t="s">
        <v>22</v>
      </c>
      <c r="C22" s="7">
        <v>13</v>
      </c>
      <c r="D22" s="7">
        <v>4</v>
      </c>
      <c r="E22" s="7">
        <v>7</v>
      </c>
      <c r="F22" s="7">
        <v>1</v>
      </c>
      <c r="G22" s="7"/>
      <c r="H22" s="136">
        <v>25</v>
      </c>
    </row>
    <row r="23" spans="1:8" x14ac:dyDescent="0.25">
      <c r="A23" s="28" t="s">
        <v>23</v>
      </c>
      <c r="B23" s="28"/>
      <c r="C23" s="31">
        <v>306</v>
      </c>
      <c r="D23" s="31">
        <v>354</v>
      </c>
      <c r="E23" s="31">
        <v>611</v>
      </c>
      <c r="F23" s="31">
        <v>65</v>
      </c>
      <c r="G23" s="31">
        <v>21</v>
      </c>
      <c r="H23" s="133">
        <v>1357</v>
      </c>
    </row>
    <row r="24" spans="1:8" x14ac:dyDescent="0.25">
      <c r="A24" s="29" t="s">
        <v>24</v>
      </c>
      <c r="B24" s="3" t="s">
        <v>75</v>
      </c>
      <c r="C24" s="2">
        <v>32</v>
      </c>
      <c r="D24" s="2">
        <v>53</v>
      </c>
      <c r="E24" s="2">
        <v>37</v>
      </c>
      <c r="F24" s="2">
        <v>3</v>
      </c>
      <c r="G24" s="2"/>
      <c r="H24" s="136">
        <v>125</v>
      </c>
    </row>
    <row r="25" spans="1:8" x14ac:dyDescent="0.25">
      <c r="A25" s="5"/>
      <c r="B25" s="3" t="s">
        <v>76</v>
      </c>
      <c r="C25" s="7"/>
      <c r="D25" s="7">
        <v>1</v>
      </c>
      <c r="E25" s="7">
        <v>3</v>
      </c>
      <c r="F25" s="7"/>
      <c r="G25" s="7"/>
      <c r="H25" s="136">
        <v>4</v>
      </c>
    </row>
    <row r="26" spans="1:8" x14ac:dyDescent="0.25">
      <c r="A26" s="28" t="s">
        <v>33</v>
      </c>
      <c r="B26" s="28"/>
      <c r="C26" s="31">
        <v>32</v>
      </c>
      <c r="D26" s="31">
        <v>54</v>
      </c>
      <c r="E26" s="31">
        <v>40</v>
      </c>
      <c r="F26" s="31">
        <v>3</v>
      </c>
      <c r="G26" s="31"/>
      <c r="H26" s="133">
        <v>129</v>
      </c>
    </row>
    <row r="27" spans="1:8" x14ac:dyDescent="0.25">
      <c r="A27" s="135" t="s">
        <v>4</v>
      </c>
      <c r="B27" s="135"/>
      <c r="C27" s="134">
        <v>504</v>
      </c>
      <c r="D27" s="134">
        <v>761</v>
      </c>
      <c r="E27" s="134">
        <v>1349</v>
      </c>
      <c r="F27" s="134">
        <v>242</v>
      </c>
      <c r="G27" s="134">
        <v>108</v>
      </c>
      <c r="H27" s="134">
        <v>2964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 &amp; EST 2016</vt:lpstr>
      <vt:lpstr>ES &amp; EST 2013-2016</vt:lpstr>
      <vt:lpstr>ES &amp; EST 2000-2016</vt:lpstr>
      <vt:lpstr>ES &amp; EST Mentions 2016</vt:lpstr>
      <vt:lpstr>'ES &amp; EST 2016'!Print_Area</vt:lpstr>
    </vt:vector>
  </TitlesOfParts>
  <Company>MENJE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NEUMANN</dc:creator>
  <cp:lastModifiedBy>Nicolas NEUMANN</cp:lastModifiedBy>
  <cp:lastPrinted>2015-07-08T10:48:01Z</cp:lastPrinted>
  <dcterms:created xsi:type="dcterms:W3CDTF">2015-07-08T08:34:41Z</dcterms:created>
  <dcterms:modified xsi:type="dcterms:W3CDTF">2016-07-05T07:29:20Z</dcterms:modified>
</cp:coreProperties>
</file>