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F8F02F82-7E4C-485B-BCAB-DF7661C86138}" xr6:coauthVersionLast="47" xr6:coauthVersionMax="47" xr10:uidLastSave="{00000000-0000-0000-0000-000000000000}"/>
  <bookViews>
    <workbookView xWindow="-28920" yWindow="-645" windowWidth="29040" windowHeight="15840" xr2:uid="{00000000-000D-0000-FFFF-FFFF00000000}"/>
  </bookViews>
  <sheets>
    <sheet name="Data" sheetId="1" r:id="rId1"/>
  </sheets>
  <definedNames>
    <definedName name="_xlnm.Print_Area" localSheetId="0">Data!$A$1:$P$47</definedName>
    <definedName name="_xlnm.Print_Titles" localSheetId="0">Data!$1:$7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" l="1"/>
  <c r="P36" i="1" s="1"/>
  <c r="P33" i="1"/>
  <c r="P31" i="1" s="1"/>
  <c r="P24" i="1"/>
  <c r="P19" i="1"/>
  <c r="P14" i="1"/>
  <c r="P13" i="1" s="1"/>
  <c r="P29" i="1" l="1"/>
  <c r="P47" i="1"/>
</calcChain>
</file>

<file path=xl/sharedStrings.xml><?xml version="1.0" encoding="utf-8"?>
<sst xmlns="http://schemas.openxmlformats.org/spreadsheetml/2006/main" count="126" uniqueCount="66">
  <si>
    <t>Bilans de l'assurance dépendance</t>
  </si>
  <si>
    <t>Domaine: assurance dépendance (AD)</t>
  </si>
  <si>
    <t>Source(s): décompte CNS</t>
  </si>
  <si>
    <t>Unité(s): EUR</t>
  </si>
  <si>
    <t>Information(s) supplémentaire(s): sans opérations sur les provisions en 2008</t>
  </si>
  <si>
    <t>ACTIF</t>
  </si>
  <si>
    <t>Bilan de fin d'exercice au 31.12.1999</t>
  </si>
  <si>
    <t>Bilan de fin d'exercice au 31.12.2000</t>
  </si>
  <si>
    <t>Bilan de fin d'exercice au 31.12.2001</t>
  </si>
  <si>
    <t>Bilan de fin d'exercice au 31.12.2002</t>
  </si>
  <si>
    <t>Bilan de fin d'exercice au 31.12.2003</t>
  </si>
  <si>
    <t>Bilan de fin d'exercice au 31.12.2004</t>
  </si>
  <si>
    <t>Bilan de fin d'exercice au 31.12.2005</t>
  </si>
  <si>
    <t>Bilan de fin d'exercice au 31.12.2006</t>
  </si>
  <si>
    <t>Bilan de fin d'exercice au 31.12.2007</t>
  </si>
  <si>
    <t>Bilan de fin d'exercice au 31.12.2008</t>
  </si>
  <si>
    <t>Capitaux permanents</t>
  </si>
  <si>
    <t>Reports à nouveau</t>
  </si>
  <si>
    <t>Déficit cumulé</t>
  </si>
  <si>
    <t>Valeurs immobilisées</t>
  </si>
  <si>
    <t>Tiers</t>
  </si>
  <si>
    <t>Tiers - débiteurs</t>
  </si>
  <si>
    <t>Débiteurs-assurés</t>
  </si>
  <si>
    <t>Débiteurs prestataires</t>
  </si>
  <si>
    <t>Débiteurs-cotisations, intérêts et amendes</t>
  </si>
  <si>
    <t>Débiteurs divers</t>
  </si>
  <si>
    <t>Etat et collectivités publiques</t>
  </si>
  <si>
    <t>Participation Etat</t>
  </si>
  <si>
    <t>Autres collectivités et autres secteurs</t>
  </si>
  <si>
    <t>-</t>
  </si>
  <si>
    <t>Organismes de sécurité sociale</t>
  </si>
  <si>
    <t>Comptes de régularisation</t>
  </si>
  <si>
    <t>Comptes financiers</t>
  </si>
  <si>
    <t>Placements à moins d'un an</t>
  </si>
  <si>
    <t>Banques et chèques postaux</t>
  </si>
  <si>
    <t>Intérêts courus à recevoir</t>
  </si>
  <si>
    <t>Chèques émis et viremens internes</t>
  </si>
  <si>
    <t>TOTAL DE L'ACTIF</t>
  </si>
  <si>
    <t>PASSIF</t>
  </si>
  <si>
    <t>Fonds de roulement légal</t>
  </si>
  <si>
    <t>Report à nouveau</t>
  </si>
  <si>
    <t>Excédent de financement</t>
  </si>
  <si>
    <t>Provisions pour pertes et charges</t>
  </si>
  <si>
    <t>Tiers - créditeurs</t>
  </si>
  <si>
    <t>Prestations en espèces</t>
  </si>
  <si>
    <t>Prestations en nature-bénéficiaires</t>
  </si>
  <si>
    <t>Prestations en nature-prestataires</t>
  </si>
  <si>
    <t>Créditeurs-cotisations</t>
  </si>
  <si>
    <t>Créditeurs divers</t>
  </si>
  <si>
    <t>TOTAL DU PASSIF</t>
  </si>
  <si>
    <t>Bilan de fin d'exercice au 31.12.2009</t>
  </si>
  <si>
    <t>Bilan de fin d'exercice au 31.12.2010</t>
  </si>
  <si>
    <t>Bilan de fin d'exercice au 31.12.2011</t>
  </si>
  <si>
    <t>Bilan de fin d'exercice au 31.12.2012</t>
  </si>
  <si>
    <t>Bilan de fin d'exercice au 31.12.2013</t>
  </si>
  <si>
    <t>Bilan de fin d'exercice au 31.12.2014</t>
  </si>
  <si>
    <t>Bilan de fin d'exercice au 31.12.2015</t>
  </si>
  <si>
    <t>Bilan de fin d'exercice au 31.12.2016</t>
  </si>
  <si>
    <t>Bilan de fin d'exercice au 31.12.2017</t>
  </si>
  <si>
    <t>Bilan de fin d'exercice au 31.12.2018</t>
  </si>
  <si>
    <t>Bilan de fin d'exercice au 31.12.2019</t>
  </si>
  <si>
    <t>Bilan de fin d'exercice au 31.12.2020</t>
  </si>
  <si>
    <t>Bilan de fin d'exercice au 31.12.2021</t>
  </si>
  <si>
    <t>Bilan de fin d'exercice au 31.12.2022</t>
  </si>
  <si>
    <t>Bilan de fin d'exercice au 31.12.2023</t>
  </si>
  <si>
    <t>Année(s) de référence: 1999-2023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</si>
</sst>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000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MS Sans Serif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3" fontId="2" fillId="2" borderId="1" xfId="0" applyNumberFormat="1" applyFont="1" applyFill="1" applyBorder="1" applyAlignment="1">
      <alignment horizontal="right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/>
    <xf numFmtId="0" fontId="0" fillId="2" borderId="0" xfId="0" applyFill="1" applyAlignment="1">
      <alignment horizontal="right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0" fillId="2" borderId="0" xfId="0" applyNumberFormat="1" applyFill="1"/>
    <xf numFmtId="3" fontId="0" fillId="2" borderId="0" xfId="0" applyNumberFormat="1" applyFill="1"/>
    <xf numFmtId="3" fontId="7" fillId="3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/>
    <xf numFmtId="1" fontId="7" fillId="2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O52"/>
  <sheetViews>
    <sheetView tabSelected="1" zoomScaleNormal="100" workbookViewId="0">
      <selection activeCell="A7" sqref="A7"/>
    </sheetView>
  </sheetViews>
  <sheetFormatPr defaultColWidth="11.42578125" defaultRowHeight="12.75" x14ac:dyDescent="0.2"/>
  <cols>
    <col min="1" max="1" width="4.140625" style="17" customWidth="1"/>
    <col min="2" max="2" width="30.140625" style="13" customWidth="1"/>
    <col min="3" max="3" width="11.5703125" style="18" hidden="1" customWidth="1"/>
    <col min="4" max="9" width="11.28515625" style="18" hidden="1" customWidth="1"/>
    <col min="10" max="10" width="11.28515625" style="4" hidden="1" customWidth="1"/>
    <col min="11" max="14" width="11.28515625" style="18" hidden="1" customWidth="1"/>
    <col min="15" max="16" width="0" style="13" hidden="1" customWidth="1"/>
    <col min="17" max="17" width="11.28515625" style="13" customWidth="1"/>
    <col min="18" max="18" width="11.28515625" style="2" customWidth="1"/>
    <col min="19" max="56" width="11.28515625" style="13" customWidth="1"/>
    <col min="57" max="16384" width="11.42578125" style="13"/>
  </cols>
  <sheetData>
    <row r="1" spans="1:41" s="2" customFormat="1" ht="12.95" customHeight="1" x14ac:dyDescent="0.2">
      <c r="A1" s="1" t="s">
        <v>0</v>
      </c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</row>
    <row r="2" spans="1:41" s="2" customFormat="1" ht="11.1" customHeight="1" x14ac:dyDescent="0.2">
      <c r="A2" s="5" t="s">
        <v>1</v>
      </c>
      <c r="C2" s="3"/>
      <c r="D2" s="3"/>
      <c r="E2" s="3"/>
      <c r="F2" s="3"/>
      <c r="G2" s="3"/>
      <c r="H2" s="3"/>
      <c r="I2" s="3"/>
      <c r="J2" s="4"/>
      <c r="K2" s="3"/>
      <c r="L2" s="3"/>
      <c r="M2" s="3"/>
      <c r="N2" s="3"/>
    </row>
    <row r="3" spans="1:41" s="2" customFormat="1" ht="11.1" customHeight="1" x14ac:dyDescent="0.2">
      <c r="A3" s="5" t="s">
        <v>2</v>
      </c>
      <c r="C3" s="3"/>
      <c r="D3" s="3"/>
      <c r="E3" s="3"/>
      <c r="F3" s="3"/>
      <c r="G3" s="3"/>
      <c r="H3" s="3"/>
      <c r="I3" s="3"/>
      <c r="J3" s="4"/>
      <c r="K3" s="3"/>
      <c r="L3" s="3"/>
      <c r="M3" s="3"/>
      <c r="N3" s="3"/>
    </row>
    <row r="4" spans="1:41" s="2" customFormat="1" ht="11.1" customHeight="1" x14ac:dyDescent="0.2">
      <c r="A4" s="5" t="s">
        <v>65</v>
      </c>
      <c r="C4" s="3"/>
      <c r="D4" s="3"/>
      <c r="E4" s="3"/>
      <c r="F4" s="3"/>
      <c r="G4" s="3"/>
      <c r="H4" s="3"/>
      <c r="I4" s="3"/>
      <c r="J4" s="4"/>
      <c r="K4" s="3"/>
      <c r="L4" s="3"/>
      <c r="M4" s="3"/>
      <c r="N4" s="3"/>
    </row>
    <row r="5" spans="1:41" s="2" customFormat="1" ht="11.1" customHeight="1" x14ac:dyDescent="0.2">
      <c r="A5" s="5" t="s">
        <v>3</v>
      </c>
      <c r="C5" s="3"/>
      <c r="D5" s="3"/>
      <c r="E5" s="3"/>
      <c r="F5" s="3"/>
      <c r="G5" s="3"/>
      <c r="H5" s="3"/>
      <c r="I5" s="3"/>
      <c r="J5" s="4"/>
      <c r="K5" s="3"/>
      <c r="L5" s="3"/>
      <c r="M5" s="3"/>
      <c r="N5" s="3"/>
    </row>
    <row r="6" spans="1:41" s="2" customFormat="1" ht="11.1" customHeight="1" x14ac:dyDescent="0.2">
      <c r="A6" s="41" t="s">
        <v>4</v>
      </c>
      <c r="B6" s="41"/>
      <c r="C6" s="41"/>
      <c r="D6" s="41"/>
      <c r="E6" s="41"/>
      <c r="F6" s="42"/>
      <c r="G6" s="42"/>
      <c r="H6" s="42"/>
      <c r="I6" s="42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41" s="2" customFormat="1" ht="11.1" customHeight="1" x14ac:dyDescent="0.2">
      <c r="A7" s="5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</row>
    <row r="8" spans="1:41" s="8" customFormat="1" ht="39" customHeight="1" x14ac:dyDescent="0.2">
      <c r="A8" s="37"/>
      <c r="B8" s="38" t="s">
        <v>5</v>
      </c>
      <c r="C8" s="39" t="s">
        <v>6</v>
      </c>
      <c r="D8" s="39" t="s">
        <v>7</v>
      </c>
      <c r="E8" s="39" t="s">
        <v>8</v>
      </c>
      <c r="F8" s="39" t="s">
        <v>9</v>
      </c>
      <c r="G8" s="39" t="s">
        <v>10</v>
      </c>
      <c r="H8" s="39" t="s">
        <v>11</v>
      </c>
      <c r="I8" s="39" t="s">
        <v>12</v>
      </c>
      <c r="J8" s="39" t="s">
        <v>13</v>
      </c>
      <c r="K8" s="39" t="s">
        <v>14</v>
      </c>
      <c r="L8" s="39" t="s">
        <v>15</v>
      </c>
      <c r="M8" s="39" t="s">
        <v>50</v>
      </c>
      <c r="N8" s="39" t="s">
        <v>51</v>
      </c>
      <c r="O8" s="39" t="s">
        <v>52</v>
      </c>
      <c r="P8" s="39" t="s">
        <v>53</v>
      </c>
      <c r="Q8" s="39" t="s">
        <v>6</v>
      </c>
      <c r="R8" s="39" t="s">
        <v>7</v>
      </c>
      <c r="S8" s="39" t="s">
        <v>8</v>
      </c>
      <c r="T8" s="39" t="s">
        <v>9</v>
      </c>
      <c r="U8" s="39" t="s">
        <v>10</v>
      </c>
      <c r="V8" s="39" t="s">
        <v>11</v>
      </c>
      <c r="W8" s="39" t="s">
        <v>12</v>
      </c>
      <c r="X8" s="39" t="s">
        <v>13</v>
      </c>
      <c r="Y8" s="39" t="s">
        <v>14</v>
      </c>
      <c r="Z8" s="39" t="s">
        <v>15</v>
      </c>
      <c r="AA8" s="39" t="s">
        <v>50</v>
      </c>
      <c r="AB8" s="39" t="s">
        <v>51</v>
      </c>
      <c r="AC8" s="39" t="s">
        <v>52</v>
      </c>
      <c r="AD8" s="39" t="s">
        <v>53</v>
      </c>
      <c r="AE8" s="39" t="s">
        <v>54</v>
      </c>
      <c r="AF8" s="39" t="s">
        <v>55</v>
      </c>
      <c r="AG8" s="39" t="s">
        <v>56</v>
      </c>
      <c r="AH8" s="39" t="s">
        <v>57</v>
      </c>
      <c r="AI8" s="39" t="s">
        <v>58</v>
      </c>
      <c r="AJ8" s="39" t="s">
        <v>59</v>
      </c>
      <c r="AK8" s="39" t="s">
        <v>60</v>
      </c>
      <c r="AL8" s="39" t="s">
        <v>61</v>
      </c>
      <c r="AM8" s="39" t="s">
        <v>62</v>
      </c>
      <c r="AN8" s="39" t="s">
        <v>63</v>
      </c>
      <c r="AO8" s="39" t="s">
        <v>64</v>
      </c>
    </row>
    <row r="9" spans="1:41" s="8" customFormat="1" ht="20.100000000000001" customHeight="1" x14ac:dyDescent="0.2">
      <c r="A9" s="6">
        <v>1</v>
      </c>
      <c r="B9" s="20" t="s">
        <v>16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</row>
    <row r="10" spans="1:41" s="15" customFormat="1" ht="12.75" customHeight="1" x14ac:dyDescent="0.2">
      <c r="A10" s="14"/>
      <c r="B10" s="21" t="s">
        <v>17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</row>
    <row r="11" spans="1:41" s="15" customFormat="1" ht="12.75" customHeight="1" x14ac:dyDescent="0.2">
      <c r="A11" s="14"/>
      <c r="B11" s="21" t="s">
        <v>18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</row>
    <row r="12" spans="1:41" s="8" customFormat="1" ht="20.100000000000001" customHeight="1" x14ac:dyDescent="0.2">
      <c r="A12" s="6">
        <v>2</v>
      </c>
      <c r="B12" s="20" t="s">
        <v>19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</row>
    <row r="13" spans="1:41" s="11" customFormat="1" ht="20.100000000000001" customHeight="1" x14ac:dyDescent="0.2">
      <c r="A13" s="6">
        <v>4</v>
      </c>
      <c r="B13" s="20" t="s">
        <v>20</v>
      </c>
      <c r="C13" s="19">
        <v>86632393.759032622</v>
      </c>
      <c r="D13" s="19">
        <v>111514968.1828661</v>
      </c>
      <c r="E13" s="19">
        <v>114635843.40000001</v>
      </c>
      <c r="F13" s="19">
        <v>111571139.33999999</v>
      </c>
      <c r="G13" s="19">
        <v>116166980.55</v>
      </c>
      <c r="H13" s="19">
        <v>141997095.69999999</v>
      </c>
      <c r="I13" s="19">
        <v>145833634.42000002</v>
      </c>
      <c r="J13" s="19">
        <v>146771275.64000002</v>
      </c>
      <c r="K13" s="19">
        <v>223054354.13000003</v>
      </c>
      <c r="L13" s="19">
        <v>337403159.09000003</v>
      </c>
      <c r="M13" s="19">
        <v>333240562.80000001</v>
      </c>
      <c r="N13" s="19">
        <v>160824576</v>
      </c>
      <c r="O13" s="19">
        <v>132618853.89</v>
      </c>
      <c r="P13" s="19">
        <f>P14+P19+P22+P23</f>
        <v>159383717.63</v>
      </c>
      <c r="Q13" s="19">
        <v>86632393.759032622</v>
      </c>
      <c r="R13" s="19">
        <v>111514968.1828661</v>
      </c>
      <c r="S13" s="19">
        <v>114635843.40000001</v>
      </c>
      <c r="T13" s="19">
        <v>111571139.33999999</v>
      </c>
      <c r="U13" s="19">
        <v>116166980.55</v>
      </c>
      <c r="V13" s="19">
        <v>141997095.69999999</v>
      </c>
      <c r="W13" s="19">
        <v>145833634.42000002</v>
      </c>
      <c r="X13" s="19">
        <v>146771275.64000002</v>
      </c>
      <c r="Y13" s="19">
        <v>223054354.13000003</v>
      </c>
      <c r="Z13" s="19">
        <v>337403159.09000003</v>
      </c>
      <c r="AA13" s="19">
        <v>333240562.80000001</v>
      </c>
      <c r="AB13" s="19">
        <v>160824576</v>
      </c>
      <c r="AC13" s="19">
        <v>132618853.89</v>
      </c>
      <c r="AD13" s="19">
        <v>159383717.63</v>
      </c>
      <c r="AE13" s="19">
        <v>168628718.44800001</v>
      </c>
      <c r="AF13" s="29">
        <v>190440804.00999999</v>
      </c>
      <c r="AG13" s="29">
        <v>176774074.88999999</v>
      </c>
      <c r="AH13" s="29">
        <v>179485557.31999999</v>
      </c>
      <c r="AI13" s="29">
        <v>226516595.13</v>
      </c>
      <c r="AJ13" s="29">
        <v>569998202.44999993</v>
      </c>
      <c r="AK13" s="29">
        <v>435201642.48000002</v>
      </c>
      <c r="AL13" s="29">
        <v>286066797.85000002</v>
      </c>
      <c r="AM13" s="29">
        <v>310477959.56999993</v>
      </c>
      <c r="AN13" s="29">
        <v>307371679.44000006</v>
      </c>
      <c r="AO13" s="29">
        <v>400112062.36000001</v>
      </c>
    </row>
    <row r="14" spans="1:41" s="15" customFormat="1" ht="12.75" customHeight="1" x14ac:dyDescent="0.2">
      <c r="A14" s="14"/>
      <c r="B14" s="21" t="s">
        <v>21</v>
      </c>
      <c r="C14" s="22">
        <v>65153901.943237342</v>
      </c>
      <c r="D14" s="22">
        <v>96616745.901700303</v>
      </c>
      <c r="E14" s="22">
        <v>93311485.289999992</v>
      </c>
      <c r="F14" s="22">
        <v>76459076.129999995</v>
      </c>
      <c r="G14" s="22">
        <v>71714236.839999989</v>
      </c>
      <c r="H14" s="22">
        <v>88731130.890000001</v>
      </c>
      <c r="I14" s="22">
        <v>83801724.24000001</v>
      </c>
      <c r="J14" s="22">
        <v>103906347.92000002</v>
      </c>
      <c r="K14" s="22">
        <v>189382637.40000001</v>
      </c>
      <c r="L14" s="22">
        <v>299449378.75</v>
      </c>
      <c r="M14" s="22">
        <v>293395794.07999998</v>
      </c>
      <c r="N14" s="22">
        <v>115927130.65000001</v>
      </c>
      <c r="O14" s="22">
        <v>62667910.400000006</v>
      </c>
      <c r="P14" s="22">
        <f>P15+P16+P17+P18</f>
        <v>74256180.519999996</v>
      </c>
      <c r="Q14" s="22">
        <v>65153901.943237342</v>
      </c>
      <c r="R14" s="22">
        <v>96616745.901700303</v>
      </c>
      <c r="S14" s="22">
        <v>93311485.289999992</v>
      </c>
      <c r="T14" s="22">
        <v>76459076.129999995</v>
      </c>
      <c r="U14" s="22">
        <v>71714236.839999989</v>
      </c>
      <c r="V14" s="22">
        <v>88731130.890000001</v>
      </c>
      <c r="W14" s="22">
        <v>83801724.24000001</v>
      </c>
      <c r="X14" s="22">
        <v>103906347.92000002</v>
      </c>
      <c r="Y14" s="22">
        <v>189382637.40000001</v>
      </c>
      <c r="Z14" s="22">
        <v>299449378.75</v>
      </c>
      <c r="AA14" s="22">
        <v>293395794.07999998</v>
      </c>
      <c r="AB14" s="22">
        <v>115927130.65000001</v>
      </c>
      <c r="AC14" s="22">
        <v>62667910.400000006</v>
      </c>
      <c r="AD14" s="22">
        <v>74256180.519999996</v>
      </c>
      <c r="AE14" s="22">
        <v>85046449.320000008</v>
      </c>
      <c r="AF14" s="30">
        <v>107469637.5</v>
      </c>
      <c r="AG14" s="30">
        <v>91193154.50999999</v>
      </c>
      <c r="AH14" s="30">
        <v>91565453.839999989</v>
      </c>
      <c r="AI14" s="30">
        <v>106270522.5</v>
      </c>
      <c r="AJ14" s="30">
        <v>466719107.31999999</v>
      </c>
      <c r="AK14" s="30">
        <v>314951970.23000002</v>
      </c>
      <c r="AL14" s="30">
        <v>172725982.70000002</v>
      </c>
      <c r="AM14" s="30">
        <v>173436877.88999999</v>
      </c>
      <c r="AN14" s="30">
        <v>195117823.97</v>
      </c>
      <c r="AO14" s="30">
        <v>298777576.63</v>
      </c>
    </row>
    <row r="15" spans="1:41" ht="12.75" customHeight="1" x14ac:dyDescent="0.2">
      <c r="A15" s="9"/>
      <c r="B15" s="23" t="s">
        <v>22</v>
      </c>
      <c r="C15" s="10">
        <v>196924.90561454045</v>
      </c>
      <c r="D15" s="10">
        <v>162416.36692207961</v>
      </c>
      <c r="E15" s="10">
        <v>971055.65</v>
      </c>
      <c r="F15" s="10">
        <v>905574.79</v>
      </c>
      <c r="G15" s="10">
        <v>597426.01</v>
      </c>
      <c r="H15" s="10">
        <v>990117.4</v>
      </c>
      <c r="I15" s="10">
        <v>1037726.26</v>
      </c>
      <c r="J15" s="10">
        <v>879079.12</v>
      </c>
      <c r="K15" s="12">
        <v>1367620.43</v>
      </c>
      <c r="L15" s="12">
        <v>5986965.8300000001</v>
      </c>
      <c r="M15" s="12">
        <v>5181595.74</v>
      </c>
      <c r="N15" s="12">
        <v>2549738.94</v>
      </c>
      <c r="O15" s="12">
        <v>1512795.51</v>
      </c>
      <c r="P15" s="12">
        <v>721508.65</v>
      </c>
      <c r="Q15" s="12">
        <v>196924.90561454045</v>
      </c>
      <c r="R15" s="12">
        <v>162416.36692207961</v>
      </c>
      <c r="S15" s="12">
        <v>971055.65</v>
      </c>
      <c r="T15" s="12">
        <v>905574.79</v>
      </c>
      <c r="U15" s="12">
        <v>597426.01</v>
      </c>
      <c r="V15" s="12">
        <v>990117.4</v>
      </c>
      <c r="W15" s="12">
        <v>1037726.26</v>
      </c>
      <c r="X15" s="12">
        <v>879079.12</v>
      </c>
      <c r="Y15" s="12">
        <v>1367620.43</v>
      </c>
      <c r="Z15" s="12">
        <v>5986965.8300000001</v>
      </c>
      <c r="AA15" s="12">
        <v>5181595.74</v>
      </c>
      <c r="AB15" s="12">
        <v>2549738.94</v>
      </c>
      <c r="AC15" s="12">
        <v>1512795.51</v>
      </c>
      <c r="AD15" s="12">
        <v>721508.65</v>
      </c>
      <c r="AE15" s="12">
        <v>556044.29000000656</v>
      </c>
      <c r="AF15" s="33">
        <v>710561.5</v>
      </c>
      <c r="AG15" s="33">
        <v>904098.09</v>
      </c>
      <c r="AH15" s="33">
        <v>859888.08</v>
      </c>
      <c r="AI15" s="33">
        <v>1054810.6200000001</v>
      </c>
      <c r="AJ15" s="33">
        <v>1426805.43</v>
      </c>
      <c r="AK15" s="33">
        <v>2562630.0699999998</v>
      </c>
      <c r="AL15" s="33">
        <v>2421763.15</v>
      </c>
      <c r="AM15" s="33">
        <v>2109574.7000000002</v>
      </c>
      <c r="AN15" s="33">
        <v>2268085.36</v>
      </c>
      <c r="AO15" s="33">
        <v>2389684.2000000002</v>
      </c>
    </row>
    <row r="16" spans="1:41" ht="12.75" customHeight="1" x14ac:dyDescent="0.2">
      <c r="A16" s="9"/>
      <c r="B16" s="23" t="s">
        <v>23</v>
      </c>
      <c r="C16" s="10">
        <v>51097014.469545044</v>
      </c>
      <c r="D16" s="10">
        <v>78868848.286683902</v>
      </c>
      <c r="E16" s="10">
        <v>73162767.579999998</v>
      </c>
      <c r="F16" s="10">
        <v>52394904.270000003</v>
      </c>
      <c r="G16" s="10">
        <v>51498360.600000001</v>
      </c>
      <c r="H16" s="10">
        <v>66672168.25</v>
      </c>
      <c r="I16" s="10">
        <v>60524908.119999997</v>
      </c>
      <c r="J16" s="10">
        <v>78854173.620000005</v>
      </c>
      <c r="K16" s="12">
        <v>153368962.44</v>
      </c>
      <c r="L16" s="10">
        <v>257271750.08000001</v>
      </c>
      <c r="M16" s="10">
        <v>251152894.24000001</v>
      </c>
      <c r="N16" s="10">
        <v>73757283.260000005</v>
      </c>
      <c r="O16" s="10">
        <v>19954497.940000001</v>
      </c>
      <c r="P16" s="10">
        <v>29104717.719999999</v>
      </c>
      <c r="Q16" s="12">
        <v>51097014.469545044</v>
      </c>
      <c r="R16" s="12">
        <v>78868848.286683902</v>
      </c>
      <c r="S16" s="12">
        <v>73162767.579999998</v>
      </c>
      <c r="T16" s="12">
        <v>52394904.270000003</v>
      </c>
      <c r="U16" s="12">
        <v>51498360.600000001</v>
      </c>
      <c r="V16" s="12">
        <v>66672168.25</v>
      </c>
      <c r="W16" s="12">
        <v>60524908.119999997</v>
      </c>
      <c r="X16" s="12">
        <v>78854173.620000005</v>
      </c>
      <c r="Y16" s="12">
        <v>153368962.44</v>
      </c>
      <c r="Z16" s="12">
        <v>257271750.08000001</v>
      </c>
      <c r="AA16" s="12">
        <v>251152894.24000001</v>
      </c>
      <c r="AB16" s="12">
        <v>73757283.260000005</v>
      </c>
      <c r="AC16" s="12">
        <v>19954497.940000001</v>
      </c>
      <c r="AD16" s="12">
        <v>29104717.719999999</v>
      </c>
      <c r="AE16" s="12">
        <v>37349002.299999997</v>
      </c>
      <c r="AF16" s="33">
        <v>59248909.859999999</v>
      </c>
      <c r="AG16" s="33">
        <v>41359478.359999999</v>
      </c>
      <c r="AH16" s="33">
        <v>38071606.710000001</v>
      </c>
      <c r="AI16" s="33">
        <v>46984085.269999996</v>
      </c>
      <c r="AJ16" s="33">
        <v>403080136.94</v>
      </c>
      <c r="AK16" s="33">
        <v>248790333.88</v>
      </c>
      <c r="AL16" s="33">
        <v>100225949.48</v>
      </c>
      <c r="AM16" s="33">
        <v>102404247.59999999</v>
      </c>
      <c r="AN16" s="33">
        <v>118878286.63</v>
      </c>
      <c r="AO16" s="33">
        <v>177893297.25999999</v>
      </c>
    </row>
    <row r="17" spans="1:41" ht="12.75" customHeight="1" x14ac:dyDescent="0.2">
      <c r="A17" s="9"/>
      <c r="B17" s="23" t="s">
        <v>24</v>
      </c>
      <c r="C17" s="10">
        <v>13623755.115902618</v>
      </c>
      <c r="D17" s="10">
        <v>17506031.323825791</v>
      </c>
      <c r="E17" s="10">
        <v>17059365.710000001</v>
      </c>
      <c r="F17" s="10">
        <v>18396584.350000001</v>
      </c>
      <c r="G17" s="10">
        <v>19616490.91</v>
      </c>
      <c r="H17" s="10">
        <v>21068845.239999998</v>
      </c>
      <c r="I17" s="10">
        <v>22238858.710000001</v>
      </c>
      <c r="J17" s="10">
        <v>24061169.559999999</v>
      </c>
      <c r="K17" s="12">
        <v>34380347.780000001</v>
      </c>
      <c r="L17" s="12">
        <v>36190662.840000004</v>
      </c>
      <c r="M17" s="12">
        <v>37060292.469999999</v>
      </c>
      <c r="N17" s="12">
        <v>39617393.609999999</v>
      </c>
      <c r="O17" s="12">
        <v>41199300.07</v>
      </c>
      <c r="P17" s="12">
        <v>44429929.149999999</v>
      </c>
      <c r="Q17" s="12">
        <v>13623755.115902618</v>
      </c>
      <c r="R17" s="12">
        <v>17506031.323825791</v>
      </c>
      <c r="S17" s="12">
        <v>17059365.710000001</v>
      </c>
      <c r="T17" s="12">
        <v>18396584.350000001</v>
      </c>
      <c r="U17" s="12">
        <v>19616490.91</v>
      </c>
      <c r="V17" s="12">
        <v>21068845.239999998</v>
      </c>
      <c r="W17" s="12">
        <v>22238858.710000001</v>
      </c>
      <c r="X17" s="12">
        <v>24061169.559999999</v>
      </c>
      <c r="Y17" s="12">
        <v>34380347.780000001</v>
      </c>
      <c r="Z17" s="12">
        <v>36190662.840000004</v>
      </c>
      <c r="AA17" s="12">
        <v>37060292.469999999</v>
      </c>
      <c r="AB17" s="12">
        <v>39617393.609999999</v>
      </c>
      <c r="AC17" s="12">
        <v>41199300.07</v>
      </c>
      <c r="AD17" s="12">
        <v>44429929.149999999</v>
      </c>
      <c r="AE17" s="12">
        <v>47141402.730000004</v>
      </c>
      <c r="AF17" s="33">
        <v>47510166.140000001</v>
      </c>
      <c r="AG17" s="33">
        <v>48928910.209999993</v>
      </c>
      <c r="AH17" s="33">
        <v>52617857.439999998</v>
      </c>
      <c r="AI17" s="33">
        <v>58219142.110000007</v>
      </c>
      <c r="AJ17" s="33">
        <v>62199680.450000003</v>
      </c>
      <c r="AK17" s="33">
        <v>63586521.789999999</v>
      </c>
      <c r="AL17" s="33">
        <v>70078270.070000008</v>
      </c>
      <c r="AM17" s="33">
        <v>68923055.590000004</v>
      </c>
      <c r="AN17" s="33">
        <v>73971451.980000004</v>
      </c>
      <c r="AO17" s="33">
        <v>118494595.17</v>
      </c>
    </row>
    <row r="18" spans="1:41" s="11" customFormat="1" ht="12.75" customHeight="1" x14ac:dyDescent="0.2">
      <c r="A18" s="9"/>
      <c r="B18" s="23" t="s">
        <v>25</v>
      </c>
      <c r="C18" s="10">
        <v>236207.45217514172</v>
      </c>
      <c r="D18" s="10">
        <v>79449.924268528179</v>
      </c>
      <c r="E18" s="10">
        <v>2118296.35</v>
      </c>
      <c r="F18" s="10">
        <v>4762012.72</v>
      </c>
      <c r="G18" s="10">
        <v>1959.32</v>
      </c>
      <c r="H18" s="10">
        <v>0</v>
      </c>
      <c r="I18" s="10">
        <v>231.15</v>
      </c>
      <c r="J18" s="10">
        <v>111925.62</v>
      </c>
      <c r="K18" s="10">
        <v>265706.75</v>
      </c>
      <c r="L18" s="10">
        <v>0</v>
      </c>
      <c r="M18" s="10">
        <v>1011.63</v>
      </c>
      <c r="N18" s="10">
        <v>2714.84</v>
      </c>
      <c r="O18" s="10">
        <v>1316.88</v>
      </c>
      <c r="P18" s="10">
        <v>25</v>
      </c>
      <c r="Q18" s="12">
        <v>236207.45217514172</v>
      </c>
      <c r="R18" s="12">
        <v>79449.924268528179</v>
      </c>
      <c r="S18" s="12">
        <v>2118296.35</v>
      </c>
      <c r="T18" s="12">
        <v>4762012.72</v>
      </c>
      <c r="U18" s="12">
        <v>1959.32</v>
      </c>
      <c r="V18" s="12">
        <v>0</v>
      </c>
      <c r="W18" s="12">
        <v>231.15</v>
      </c>
      <c r="X18" s="12">
        <v>111925.62</v>
      </c>
      <c r="Y18" s="12">
        <v>265706.75</v>
      </c>
      <c r="Z18" s="12">
        <v>0</v>
      </c>
      <c r="AA18" s="12">
        <v>1011.63</v>
      </c>
      <c r="AB18" s="12">
        <v>2714.84</v>
      </c>
      <c r="AC18" s="12">
        <v>1316.88</v>
      </c>
      <c r="AD18" s="12">
        <v>25</v>
      </c>
      <c r="AE18" s="12">
        <v>0</v>
      </c>
      <c r="AF18" s="33">
        <v>0</v>
      </c>
      <c r="AG18" s="33">
        <v>667.85</v>
      </c>
      <c r="AH18" s="33">
        <v>16101.61</v>
      </c>
      <c r="AI18" s="33">
        <v>12484.5</v>
      </c>
      <c r="AJ18" s="33">
        <v>12484.499999999987</v>
      </c>
      <c r="AK18" s="33">
        <v>12484.4899999997</v>
      </c>
      <c r="AL18" s="33">
        <v>0</v>
      </c>
      <c r="AM18" s="33">
        <v>9.0949470177292808E-12</v>
      </c>
      <c r="AN18" s="33">
        <v>-2.91038304567337E-11</v>
      </c>
      <c r="AO18" s="33">
        <v>0</v>
      </c>
    </row>
    <row r="19" spans="1:41" s="15" customFormat="1" ht="12.75" customHeight="1" x14ac:dyDescent="0.2">
      <c r="A19" s="14"/>
      <c r="B19" s="21" t="s">
        <v>26</v>
      </c>
      <c r="C19" s="22">
        <v>12561826.876120169</v>
      </c>
      <c r="D19" s="22">
        <v>5226348.9993777871</v>
      </c>
      <c r="E19" s="22">
        <v>20124101.84</v>
      </c>
      <c r="F19" s="22">
        <v>22901922.330000002</v>
      </c>
      <c r="G19" s="22">
        <v>30357778.900000002</v>
      </c>
      <c r="H19" s="22">
        <v>38190032.270000003</v>
      </c>
      <c r="I19" s="22">
        <v>46252062.890000001</v>
      </c>
      <c r="J19" s="22">
        <v>26665286.760000002</v>
      </c>
      <c r="K19" s="22">
        <v>8924432.5800000001</v>
      </c>
      <c r="L19" s="22">
        <v>11077235.199999999</v>
      </c>
      <c r="M19" s="22">
        <v>13802321.550000001</v>
      </c>
      <c r="N19" s="22">
        <v>13658949.83</v>
      </c>
      <c r="O19" s="22">
        <v>15885326.959999999</v>
      </c>
      <c r="P19" s="22">
        <f>P20+P21</f>
        <v>20308548.560000002</v>
      </c>
      <c r="Q19" s="22">
        <v>12561826.876120169</v>
      </c>
      <c r="R19" s="22">
        <v>5226348.9993777871</v>
      </c>
      <c r="S19" s="22">
        <v>20124101.84</v>
      </c>
      <c r="T19" s="22">
        <v>22901922.330000002</v>
      </c>
      <c r="U19" s="22">
        <v>30357778.900000002</v>
      </c>
      <c r="V19" s="22">
        <v>38190032.270000003</v>
      </c>
      <c r="W19" s="22">
        <v>46252062.890000001</v>
      </c>
      <c r="X19" s="22">
        <v>26665286.760000002</v>
      </c>
      <c r="Y19" s="22">
        <v>8924432.5800000001</v>
      </c>
      <c r="Z19" s="22">
        <v>11077235.199999999</v>
      </c>
      <c r="AA19" s="22">
        <v>13802321.550000001</v>
      </c>
      <c r="AB19" s="22">
        <v>13658949.83</v>
      </c>
      <c r="AC19" s="22">
        <v>15885326.959999999</v>
      </c>
      <c r="AD19" s="22">
        <v>20308548.560000002</v>
      </c>
      <c r="AE19" s="22">
        <v>11955792.478</v>
      </c>
      <c r="AF19" s="30">
        <v>10898917.91</v>
      </c>
      <c r="AG19" s="30">
        <v>11453224.549999999</v>
      </c>
      <c r="AH19" s="30">
        <v>12009120.119999999</v>
      </c>
      <c r="AI19" s="30">
        <v>42807087.079999998</v>
      </c>
      <c r="AJ19" s="30">
        <v>25114011.779999968</v>
      </c>
      <c r="AK19" s="30">
        <v>26065262.890000001</v>
      </c>
      <c r="AL19" s="30">
        <v>20742483.41</v>
      </c>
      <c r="AM19" s="30">
        <v>34255443.079999998</v>
      </c>
      <c r="AN19" s="30">
        <v>37505148.640000001</v>
      </c>
      <c r="AO19" s="30">
        <v>23669441.010000005</v>
      </c>
    </row>
    <row r="20" spans="1:41" ht="12.75" customHeight="1" x14ac:dyDescent="0.2">
      <c r="A20" s="9"/>
      <c r="B20" s="24" t="s">
        <v>27</v>
      </c>
      <c r="C20" s="10">
        <v>12561826.876120169</v>
      </c>
      <c r="D20" s="10">
        <v>2835129.5863400754</v>
      </c>
      <c r="E20" s="10">
        <v>17326367.02</v>
      </c>
      <c r="F20" s="10">
        <v>18724994.48</v>
      </c>
      <c r="G20" s="10">
        <v>26564883.960000001</v>
      </c>
      <c r="H20" s="10">
        <v>33754179.920000002</v>
      </c>
      <c r="I20" s="10">
        <v>42325576.609999999</v>
      </c>
      <c r="J20" s="10">
        <v>24480988.300000001</v>
      </c>
      <c r="K20" s="12">
        <v>7341746.5899999999</v>
      </c>
      <c r="L20" s="12">
        <v>9325238.7899999991</v>
      </c>
      <c r="M20" s="12">
        <v>11968217.35</v>
      </c>
      <c r="N20" s="12">
        <v>11856767.189999999</v>
      </c>
      <c r="O20" s="12">
        <v>13982948.93</v>
      </c>
      <c r="P20" s="12">
        <v>18563366.260000002</v>
      </c>
      <c r="Q20" s="12">
        <v>12561826.876120169</v>
      </c>
      <c r="R20" s="12">
        <v>2835129.5863400754</v>
      </c>
      <c r="S20" s="12">
        <v>17326367.02</v>
      </c>
      <c r="T20" s="12">
        <v>18724994.48</v>
      </c>
      <c r="U20" s="12">
        <v>26564883.960000001</v>
      </c>
      <c r="V20" s="12">
        <v>33754179.920000002</v>
      </c>
      <c r="W20" s="12">
        <v>42325576.609999999</v>
      </c>
      <c r="X20" s="12">
        <v>24480988.300000001</v>
      </c>
      <c r="Y20" s="12">
        <v>7341746.5899999999</v>
      </c>
      <c r="Z20" s="12">
        <v>9325238.7899999991</v>
      </c>
      <c r="AA20" s="12">
        <v>11968217.35</v>
      </c>
      <c r="AB20" s="12">
        <v>11856767.189999999</v>
      </c>
      <c r="AC20" s="12">
        <v>13982948.93</v>
      </c>
      <c r="AD20" s="12">
        <v>18563366.260000002</v>
      </c>
      <c r="AE20" s="12">
        <v>9872045.1879999992</v>
      </c>
      <c r="AF20" s="30">
        <v>9245510.3699999992</v>
      </c>
      <c r="AG20" s="30">
        <v>9756737.0199999996</v>
      </c>
      <c r="AH20" s="30">
        <v>10140116.26</v>
      </c>
      <c r="AI20" s="30">
        <v>40937296.449999996</v>
      </c>
      <c r="AJ20" s="30">
        <v>23173423.989999969</v>
      </c>
      <c r="AK20" s="30">
        <v>24160866.170000002</v>
      </c>
      <c r="AL20" s="30">
        <v>18825318.030000001</v>
      </c>
      <c r="AM20" s="30">
        <v>32518631.460000001</v>
      </c>
      <c r="AN20" s="30">
        <v>33895120.920000002</v>
      </c>
      <c r="AO20" s="30">
        <v>21834697.280000005</v>
      </c>
    </row>
    <row r="21" spans="1:41" s="11" customFormat="1" ht="12.75" customHeight="1" x14ac:dyDescent="0.2">
      <c r="A21" s="9"/>
      <c r="B21" s="24" t="s">
        <v>28</v>
      </c>
      <c r="C21" s="10" t="s">
        <v>29</v>
      </c>
      <c r="D21" s="10">
        <v>2391219.4130377122</v>
      </c>
      <c r="E21" s="10">
        <v>2797734.82</v>
      </c>
      <c r="F21" s="10">
        <v>4176927.85</v>
      </c>
      <c r="G21" s="10">
        <v>3792894.94</v>
      </c>
      <c r="H21" s="10">
        <v>4435852.3499999996</v>
      </c>
      <c r="I21" s="10">
        <v>3926486.28</v>
      </c>
      <c r="J21" s="10">
        <v>2184298.46</v>
      </c>
      <c r="K21" s="10">
        <v>1582685.99</v>
      </c>
      <c r="L21" s="10">
        <v>1751996.41</v>
      </c>
      <c r="M21" s="10">
        <v>1834104.2</v>
      </c>
      <c r="N21" s="10">
        <v>1802182.64</v>
      </c>
      <c r="O21" s="10">
        <v>1902378.03</v>
      </c>
      <c r="P21" s="10">
        <v>1745182.3</v>
      </c>
      <c r="Q21" s="12" t="s">
        <v>29</v>
      </c>
      <c r="R21" s="12">
        <v>2391219.4130377122</v>
      </c>
      <c r="S21" s="12">
        <v>2797734.82</v>
      </c>
      <c r="T21" s="12">
        <v>4176927.85</v>
      </c>
      <c r="U21" s="12">
        <v>3792894.94</v>
      </c>
      <c r="V21" s="12">
        <v>4435852.3499999996</v>
      </c>
      <c r="W21" s="12">
        <v>3926486.28</v>
      </c>
      <c r="X21" s="12">
        <v>2184298.46</v>
      </c>
      <c r="Y21" s="12">
        <v>1582685.99</v>
      </c>
      <c r="Z21" s="12">
        <v>1751996.41</v>
      </c>
      <c r="AA21" s="12">
        <v>1834104.2</v>
      </c>
      <c r="AB21" s="12">
        <v>1802182.64</v>
      </c>
      <c r="AC21" s="12">
        <v>1902378.03</v>
      </c>
      <c r="AD21" s="12">
        <v>1745182.3</v>
      </c>
      <c r="AE21" s="12">
        <v>2083747.29</v>
      </c>
      <c r="AF21" s="30">
        <v>1653407.54</v>
      </c>
      <c r="AG21" s="30">
        <v>1696487.53</v>
      </c>
      <c r="AH21" s="30">
        <v>1869003.86</v>
      </c>
      <c r="AI21" s="30">
        <v>1869790.63</v>
      </c>
      <c r="AJ21" s="30">
        <v>1940587.79</v>
      </c>
      <c r="AK21" s="30">
        <v>1904396.72</v>
      </c>
      <c r="AL21" s="30">
        <v>1917165.38</v>
      </c>
      <c r="AM21" s="30">
        <v>1736811.62</v>
      </c>
      <c r="AN21" s="30">
        <v>3610027.72</v>
      </c>
      <c r="AO21" s="30">
        <v>1834743.73</v>
      </c>
    </row>
    <row r="22" spans="1:41" s="15" customFormat="1" ht="12.75" customHeight="1" x14ac:dyDescent="0.2">
      <c r="A22" s="14"/>
      <c r="B22" s="21" t="s">
        <v>30</v>
      </c>
      <c r="C22" s="22">
        <v>320627.46808990603</v>
      </c>
      <c r="D22" s="22">
        <v>313967.3127598234</v>
      </c>
      <c r="E22" s="22">
        <v>286840.62</v>
      </c>
      <c r="F22" s="22">
        <v>395495.85</v>
      </c>
      <c r="G22" s="22">
        <v>490656.45</v>
      </c>
      <c r="H22" s="22">
        <v>1720313.97</v>
      </c>
      <c r="I22" s="22">
        <v>673259.23</v>
      </c>
      <c r="J22" s="22">
        <v>811240.47</v>
      </c>
      <c r="K22" s="22">
        <v>1368938.75</v>
      </c>
      <c r="L22" s="22">
        <v>1665596.66</v>
      </c>
      <c r="M22" s="22">
        <v>598450.91</v>
      </c>
      <c r="N22" s="22">
        <v>3892074.88</v>
      </c>
      <c r="O22" s="22">
        <v>12052232.189999999</v>
      </c>
      <c r="P22" s="22">
        <v>19345544.73</v>
      </c>
      <c r="Q22" s="22">
        <v>320627.46808990603</v>
      </c>
      <c r="R22" s="22">
        <v>313967.3127598234</v>
      </c>
      <c r="S22" s="22">
        <v>286840.62</v>
      </c>
      <c r="T22" s="22">
        <v>395495.85</v>
      </c>
      <c r="U22" s="22">
        <v>490656.45</v>
      </c>
      <c r="V22" s="22">
        <v>1720313.97</v>
      </c>
      <c r="W22" s="22">
        <v>673259.23</v>
      </c>
      <c r="X22" s="22">
        <v>811240.47</v>
      </c>
      <c r="Y22" s="22">
        <v>1368938.75</v>
      </c>
      <c r="Z22" s="22">
        <v>1665596.66</v>
      </c>
      <c r="AA22" s="22">
        <v>598450.91</v>
      </c>
      <c r="AB22" s="22">
        <v>3892074.88</v>
      </c>
      <c r="AC22" s="22">
        <v>12052232.189999999</v>
      </c>
      <c r="AD22" s="22">
        <v>19345544.73</v>
      </c>
      <c r="AE22" s="22">
        <v>24805307.540000003</v>
      </c>
      <c r="AF22" s="33">
        <v>22863029.75</v>
      </c>
      <c r="AG22" s="33">
        <v>25039216.469999999</v>
      </c>
      <c r="AH22" s="33">
        <v>25819218.460000001</v>
      </c>
      <c r="AI22" s="33">
        <v>24925582.34</v>
      </c>
      <c r="AJ22" s="33">
        <v>20578350.32</v>
      </c>
      <c r="AK22" s="33">
        <v>33852742.369999997</v>
      </c>
      <c r="AL22" s="33">
        <v>39394040.799999997</v>
      </c>
      <c r="AM22" s="33">
        <v>43199856.789999999</v>
      </c>
      <c r="AN22" s="33">
        <v>48192413.680000097</v>
      </c>
      <c r="AO22" s="33">
        <v>51857037.970000014</v>
      </c>
    </row>
    <row r="23" spans="1:41" s="15" customFormat="1" ht="12.75" customHeight="1" x14ac:dyDescent="0.2">
      <c r="A23" s="14"/>
      <c r="B23" s="21" t="s">
        <v>31</v>
      </c>
      <c r="C23" s="22">
        <v>8596037.4715852048</v>
      </c>
      <c r="D23" s="22">
        <v>9357905.9690281823</v>
      </c>
      <c r="E23" s="22">
        <v>913415.65</v>
      </c>
      <c r="F23" s="22">
        <v>11814645.029999999</v>
      </c>
      <c r="G23" s="22">
        <v>13604308.359999999</v>
      </c>
      <c r="H23" s="22">
        <v>13355618.57</v>
      </c>
      <c r="I23" s="22">
        <v>15106588.060000001</v>
      </c>
      <c r="J23" s="22">
        <v>15388400.49</v>
      </c>
      <c r="K23" s="22">
        <v>23378345.399999999</v>
      </c>
      <c r="L23" s="22">
        <v>25210948.48</v>
      </c>
      <c r="M23" s="22">
        <v>25443996.260000002</v>
      </c>
      <c r="N23" s="22">
        <v>27346420.640000001</v>
      </c>
      <c r="O23" s="22">
        <v>42013384.340000004</v>
      </c>
      <c r="P23" s="22">
        <v>45473443.82</v>
      </c>
      <c r="Q23" s="22">
        <v>8596037.4715852048</v>
      </c>
      <c r="R23" s="22">
        <v>9357905.9690281823</v>
      </c>
      <c r="S23" s="22">
        <v>913415.65</v>
      </c>
      <c r="T23" s="22">
        <v>11814645.029999999</v>
      </c>
      <c r="U23" s="22">
        <v>13604308.359999999</v>
      </c>
      <c r="V23" s="22">
        <v>13355618.57</v>
      </c>
      <c r="W23" s="22">
        <v>15106588.060000001</v>
      </c>
      <c r="X23" s="22">
        <v>15388400.49</v>
      </c>
      <c r="Y23" s="22">
        <v>23378345.399999999</v>
      </c>
      <c r="Z23" s="22">
        <v>25210948.48</v>
      </c>
      <c r="AA23" s="22">
        <v>25443996.260000002</v>
      </c>
      <c r="AB23" s="22">
        <v>27346420.640000001</v>
      </c>
      <c r="AC23" s="22">
        <v>42013384.340000004</v>
      </c>
      <c r="AD23" s="22">
        <v>45473443.82</v>
      </c>
      <c r="AE23" s="22">
        <v>46821169.109999999</v>
      </c>
      <c r="AF23" s="30">
        <v>49209218.850000001</v>
      </c>
      <c r="AG23" s="30">
        <v>49088479.359999999</v>
      </c>
      <c r="AH23" s="30">
        <v>50091764.899999991</v>
      </c>
      <c r="AI23" s="30">
        <v>52513403.209999993</v>
      </c>
      <c r="AJ23" s="30">
        <v>57586733.030000001</v>
      </c>
      <c r="AK23" s="30">
        <v>60331666.989999995</v>
      </c>
      <c r="AL23" s="30">
        <v>53204290.940000005</v>
      </c>
      <c r="AM23" s="30">
        <v>59585781.810000002</v>
      </c>
      <c r="AN23" s="30">
        <v>26556293.149999999</v>
      </c>
      <c r="AO23" s="30">
        <v>25808006.75</v>
      </c>
    </row>
    <row r="24" spans="1:41" s="8" customFormat="1" ht="20.100000000000001" customHeight="1" x14ac:dyDescent="0.2">
      <c r="A24" s="6">
        <v>5</v>
      </c>
      <c r="B24" s="7" t="s">
        <v>32</v>
      </c>
      <c r="C24" s="19">
        <v>37157701.184187368</v>
      </c>
      <c r="D24" s="19">
        <v>83431450.871221796</v>
      </c>
      <c r="E24" s="19">
        <v>99262789.200000003</v>
      </c>
      <c r="F24" s="19">
        <v>89200513.969999999</v>
      </c>
      <c r="G24" s="19">
        <v>99809935.689999998</v>
      </c>
      <c r="H24" s="19">
        <v>87306987.769999996</v>
      </c>
      <c r="I24" s="19">
        <v>61345645.310000002</v>
      </c>
      <c r="J24" s="19">
        <v>66700217.380000003</v>
      </c>
      <c r="K24" s="19">
        <v>116064192.31999999</v>
      </c>
      <c r="L24" s="19">
        <v>169133698.96000001</v>
      </c>
      <c r="M24" s="19">
        <v>185580050.78</v>
      </c>
      <c r="N24" s="19">
        <v>164428252.56</v>
      </c>
      <c r="O24" s="19">
        <v>92547457.409999996</v>
      </c>
      <c r="P24" s="19">
        <f>P25+P26+P27+P28</f>
        <v>83904980.579999998</v>
      </c>
      <c r="Q24" s="19">
        <v>37157701.184187368</v>
      </c>
      <c r="R24" s="19">
        <v>83431450.871221796</v>
      </c>
      <c r="S24" s="19">
        <v>99262789.200000003</v>
      </c>
      <c r="T24" s="19">
        <v>89200513.969999999</v>
      </c>
      <c r="U24" s="19">
        <v>99809935.689999998</v>
      </c>
      <c r="V24" s="19">
        <v>87306987.769999996</v>
      </c>
      <c r="W24" s="19">
        <v>61345645.310000002</v>
      </c>
      <c r="X24" s="19">
        <v>66700217.380000003</v>
      </c>
      <c r="Y24" s="19">
        <v>116064192.31999999</v>
      </c>
      <c r="Z24" s="19">
        <v>169133698.96000001</v>
      </c>
      <c r="AA24" s="19">
        <v>185580050.78</v>
      </c>
      <c r="AB24" s="19">
        <v>164428252.56</v>
      </c>
      <c r="AC24" s="19">
        <v>92547457.409999996</v>
      </c>
      <c r="AD24" s="19">
        <v>83904980.579999998</v>
      </c>
      <c r="AE24" s="19">
        <v>94387579.890000001</v>
      </c>
      <c r="AF24" s="29">
        <v>102675024.99000001</v>
      </c>
      <c r="AG24" s="29">
        <v>130117742.89</v>
      </c>
      <c r="AH24" s="29">
        <v>160167767.79000002</v>
      </c>
      <c r="AI24" s="29">
        <v>153432444.84</v>
      </c>
      <c r="AJ24" s="29">
        <v>280342301.59999996</v>
      </c>
      <c r="AK24" s="29">
        <v>327966359.90999997</v>
      </c>
      <c r="AL24" s="29">
        <v>291568580.00999999</v>
      </c>
      <c r="AM24" s="29">
        <v>316769762.59000003</v>
      </c>
      <c r="AN24" s="29">
        <v>355418405.39000016</v>
      </c>
      <c r="AO24" s="29">
        <v>384583895.46000004</v>
      </c>
    </row>
    <row r="25" spans="1:41" s="15" customFormat="1" ht="12.75" customHeight="1" x14ac:dyDescent="0.2">
      <c r="A25" s="14"/>
      <c r="B25" s="21" t="s">
        <v>33</v>
      </c>
      <c r="C25" s="22">
        <v>36415558.789188869</v>
      </c>
      <c r="D25" s="22">
        <v>82598122.454443365</v>
      </c>
      <c r="E25" s="22">
        <v>97400000</v>
      </c>
      <c r="F25" s="22">
        <v>60700000</v>
      </c>
      <c r="G25" s="22">
        <v>97200000</v>
      </c>
      <c r="H25" s="22">
        <v>83850000</v>
      </c>
      <c r="I25" s="22">
        <v>61100000</v>
      </c>
      <c r="J25" s="22">
        <v>65950000</v>
      </c>
      <c r="K25" s="22">
        <v>114150000</v>
      </c>
      <c r="L25" s="22">
        <v>156200000</v>
      </c>
      <c r="M25" s="22">
        <v>184500000</v>
      </c>
      <c r="N25" s="22">
        <v>163910000</v>
      </c>
      <c r="O25" s="22">
        <v>92100000</v>
      </c>
      <c r="P25" s="22">
        <v>83200000</v>
      </c>
      <c r="Q25" s="22">
        <v>36415558.789188869</v>
      </c>
      <c r="R25" s="22">
        <v>82598122.454443365</v>
      </c>
      <c r="S25" s="22">
        <v>97400000</v>
      </c>
      <c r="T25" s="22">
        <v>60700000</v>
      </c>
      <c r="U25" s="22">
        <v>97200000</v>
      </c>
      <c r="V25" s="22">
        <v>83850000</v>
      </c>
      <c r="W25" s="22">
        <v>61100000</v>
      </c>
      <c r="X25" s="22">
        <v>65950000</v>
      </c>
      <c r="Y25" s="22">
        <v>114150000</v>
      </c>
      <c r="Z25" s="22">
        <v>156200000</v>
      </c>
      <c r="AA25" s="22">
        <v>184500000</v>
      </c>
      <c r="AB25" s="22">
        <v>163910000</v>
      </c>
      <c r="AC25" s="22">
        <v>92100000</v>
      </c>
      <c r="AD25" s="22">
        <v>83200000</v>
      </c>
      <c r="AE25" s="22">
        <v>93800000</v>
      </c>
      <c r="AF25" s="30">
        <v>71600000</v>
      </c>
      <c r="AG25" s="30">
        <v>0</v>
      </c>
      <c r="AH25" s="30">
        <v>85000000</v>
      </c>
      <c r="AI25" s="30">
        <v>85000000</v>
      </c>
      <c r="AJ25" s="30">
        <v>85000000</v>
      </c>
      <c r="AK25" s="30">
        <v>185000000</v>
      </c>
      <c r="AL25" s="30">
        <v>199894981.45999998</v>
      </c>
      <c r="AM25" s="30">
        <v>199741160.42000002</v>
      </c>
      <c r="AN25" s="30">
        <v>225000000</v>
      </c>
      <c r="AO25" s="30">
        <v>300000000</v>
      </c>
    </row>
    <row r="26" spans="1:41" s="15" customFormat="1" ht="12.75" customHeight="1" x14ac:dyDescent="0.2">
      <c r="A26" s="14"/>
      <c r="B26" s="21" t="s">
        <v>34</v>
      </c>
      <c r="C26" s="22">
        <v>742142.39499850024</v>
      </c>
      <c r="D26" s="22">
        <v>833328.41677842534</v>
      </c>
      <c r="E26" s="22">
        <v>1862789.2</v>
      </c>
      <c r="F26" s="22">
        <v>28500513.969999999</v>
      </c>
      <c r="G26" s="22">
        <v>2609935.69</v>
      </c>
      <c r="H26" s="22">
        <v>3456987.77</v>
      </c>
      <c r="I26" s="22">
        <v>245645.31</v>
      </c>
      <c r="J26" s="22">
        <v>750217.38</v>
      </c>
      <c r="K26" s="22">
        <v>1914192.32</v>
      </c>
      <c r="L26" s="22">
        <v>12721779.6</v>
      </c>
      <c r="M26" s="22">
        <v>1067923.3899999999</v>
      </c>
      <c r="N26" s="22">
        <v>508274.3</v>
      </c>
      <c r="O26" s="22">
        <v>421369.35</v>
      </c>
      <c r="P26" s="22">
        <v>704838.8</v>
      </c>
      <c r="Q26" s="22">
        <v>742142.39499850024</v>
      </c>
      <c r="R26" s="22">
        <v>833328.41677842534</v>
      </c>
      <c r="S26" s="22">
        <v>1862789.2</v>
      </c>
      <c r="T26" s="22">
        <v>28500513.969999999</v>
      </c>
      <c r="U26" s="22">
        <v>2609935.69</v>
      </c>
      <c r="V26" s="22">
        <v>3456987.77</v>
      </c>
      <c r="W26" s="22">
        <v>245645.31</v>
      </c>
      <c r="X26" s="22">
        <v>750217.38</v>
      </c>
      <c r="Y26" s="22">
        <v>1914192.32</v>
      </c>
      <c r="Z26" s="22">
        <v>12721779.6</v>
      </c>
      <c r="AA26" s="22">
        <v>1067923.3899999999</v>
      </c>
      <c r="AB26" s="22">
        <v>508274.3</v>
      </c>
      <c r="AC26" s="22">
        <v>421369.35</v>
      </c>
      <c r="AD26" s="22">
        <v>704838.8</v>
      </c>
      <c r="AE26" s="22">
        <v>583305.17999999993</v>
      </c>
      <c r="AF26" s="30">
        <v>31074737.760000002</v>
      </c>
      <c r="AG26" s="30">
        <v>130117742.89</v>
      </c>
      <c r="AH26" s="30">
        <v>75167767.790000007</v>
      </c>
      <c r="AI26" s="30">
        <v>68432444.840000004</v>
      </c>
      <c r="AJ26" s="30">
        <v>195342301.59999996</v>
      </c>
      <c r="AK26" s="30">
        <v>142966359.91</v>
      </c>
      <c r="AL26" s="30">
        <v>91673598.549999997</v>
      </c>
      <c r="AM26" s="30">
        <v>108428602.17000003</v>
      </c>
      <c r="AN26" s="30">
        <v>130418405.39000015</v>
      </c>
      <c r="AO26" s="30">
        <v>84583895.460000008</v>
      </c>
    </row>
    <row r="27" spans="1:41" s="15" customFormat="1" ht="12.75" customHeight="1" x14ac:dyDescent="0.2">
      <c r="A27" s="14"/>
      <c r="B27" s="21" t="s">
        <v>35</v>
      </c>
      <c r="C27" s="22"/>
      <c r="D27" s="22"/>
      <c r="E27" s="22"/>
      <c r="F27" s="22"/>
      <c r="G27" s="22"/>
      <c r="H27" s="22"/>
      <c r="I27" s="22"/>
      <c r="J27" s="22"/>
      <c r="K27" s="22"/>
      <c r="L27" s="22">
        <v>211919.35999999999</v>
      </c>
      <c r="M27" s="22">
        <v>12127.39</v>
      </c>
      <c r="N27" s="22">
        <v>9978.26</v>
      </c>
      <c r="O27" s="22">
        <v>26088.06</v>
      </c>
      <c r="P27" s="22">
        <v>141.78</v>
      </c>
      <c r="Q27" s="22"/>
      <c r="R27" s="22"/>
      <c r="S27" s="22"/>
      <c r="T27" s="22"/>
      <c r="U27" s="22"/>
      <c r="V27" s="22"/>
      <c r="W27" s="22"/>
      <c r="X27" s="22"/>
      <c r="Y27" s="22"/>
      <c r="Z27" s="22">
        <v>211919.35999999999</v>
      </c>
      <c r="AA27" s="22">
        <v>12127.39</v>
      </c>
      <c r="AB27" s="22">
        <v>9978.26</v>
      </c>
      <c r="AC27" s="22">
        <v>26088.06</v>
      </c>
      <c r="AD27" s="22">
        <v>141.78</v>
      </c>
      <c r="AE27" s="22">
        <v>4274.71</v>
      </c>
      <c r="AF27" s="35">
        <v>287.23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</row>
    <row r="28" spans="1:41" s="15" customFormat="1" ht="12.75" customHeight="1" x14ac:dyDescent="0.2">
      <c r="A28" s="14"/>
      <c r="B28" s="21" t="s">
        <v>36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8600000</v>
      </c>
      <c r="AN28" s="31">
        <v>0</v>
      </c>
      <c r="AO28" s="30">
        <v>0</v>
      </c>
    </row>
    <row r="29" spans="1:41" s="8" customFormat="1" ht="20.100000000000001" customHeight="1" x14ac:dyDescent="0.2">
      <c r="A29" s="6"/>
      <c r="B29" s="7" t="s">
        <v>37</v>
      </c>
      <c r="C29" s="19">
        <v>123790094.94321999</v>
      </c>
      <c r="D29" s="19">
        <v>194946419.05408788</v>
      </c>
      <c r="E29" s="19">
        <v>213898632.60000002</v>
      </c>
      <c r="F29" s="19">
        <v>200771653.31</v>
      </c>
      <c r="G29" s="19">
        <v>215976916.24000001</v>
      </c>
      <c r="H29" s="19">
        <v>229304083.46999997</v>
      </c>
      <c r="I29" s="19">
        <v>207179279.73000002</v>
      </c>
      <c r="J29" s="19">
        <v>213471493.02000001</v>
      </c>
      <c r="K29" s="19">
        <v>339118546.45000005</v>
      </c>
      <c r="L29" s="19">
        <v>506536858.05000007</v>
      </c>
      <c r="M29" s="19">
        <v>518820613.57999998</v>
      </c>
      <c r="N29" s="19">
        <v>325252828.56</v>
      </c>
      <c r="O29" s="19">
        <v>225166311.30000001</v>
      </c>
      <c r="P29" s="19">
        <f>P24+P13+P9</f>
        <v>243288698.20999998</v>
      </c>
      <c r="Q29" s="19">
        <v>123790094.94321999</v>
      </c>
      <c r="R29" s="19">
        <v>194946419.05408788</v>
      </c>
      <c r="S29" s="19">
        <v>213898632.60000002</v>
      </c>
      <c r="T29" s="19">
        <v>200771653.31</v>
      </c>
      <c r="U29" s="19">
        <v>215976916.24000001</v>
      </c>
      <c r="V29" s="19">
        <v>229304083.46999997</v>
      </c>
      <c r="W29" s="19">
        <v>207179279.73000002</v>
      </c>
      <c r="X29" s="19">
        <v>213471493.02000001</v>
      </c>
      <c r="Y29" s="19">
        <v>339118546.45000005</v>
      </c>
      <c r="Z29" s="19">
        <v>506536858.05000007</v>
      </c>
      <c r="AA29" s="19">
        <v>518820613.57999998</v>
      </c>
      <c r="AB29" s="19">
        <v>325252828.56</v>
      </c>
      <c r="AC29" s="19">
        <v>225166311.30000001</v>
      </c>
      <c r="AD29" s="19">
        <v>243288698.20999998</v>
      </c>
      <c r="AE29" s="19">
        <v>263016298.338</v>
      </c>
      <c r="AF29" s="29">
        <v>293115829</v>
      </c>
      <c r="AG29" s="29">
        <v>306891817.77999997</v>
      </c>
      <c r="AH29" s="29">
        <v>339653325.11000001</v>
      </c>
      <c r="AI29" s="29">
        <v>379949039.97000003</v>
      </c>
      <c r="AJ29" s="29">
        <v>850340504.04999995</v>
      </c>
      <c r="AK29" s="29">
        <v>763168002.38999999</v>
      </c>
      <c r="AL29" s="29">
        <v>577635377.86000001</v>
      </c>
      <c r="AM29" s="29">
        <v>627247722.15999997</v>
      </c>
      <c r="AN29" s="29">
        <v>662790084.83000016</v>
      </c>
      <c r="AO29" s="29">
        <v>784695957.82000005</v>
      </c>
    </row>
    <row r="30" spans="1:41" s="8" customFormat="1" ht="39" customHeight="1" x14ac:dyDescent="0.2">
      <c r="A30" s="37"/>
      <c r="B30" s="38" t="s">
        <v>38</v>
      </c>
      <c r="C30" s="39" t="s">
        <v>6</v>
      </c>
      <c r="D30" s="39" t="s">
        <v>7</v>
      </c>
      <c r="E30" s="39" t="s">
        <v>8</v>
      </c>
      <c r="F30" s="39" t="s">
        <v>9</v>
      </c>
      <c r="G30" s="39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  <c r="L30" s="39" t="s">
        <v>15</v>
      </c>
      <c r="M30" s="39" t="s">
        <v>50</v>
      </c>
      <c r="N30" s="39" t="s">
        <v>51</v>
      </c>
      <c r="O30" s="39" t="s">
        <v>52</v>
      </c>
      <c r="P30" s="39" t="s">
        <v>53</v>
      </c>
      <c r="Q30" s="39" t="s">
        <v>6</v>
      </c>
      <c r="R30" s="39" t="s">
        <v>7</v>
      </c>
      <c r="S30" s="39" t="s">
        <v>8</v>
      </c>
      <c r="T30" s="39" t="s">
        <v>9</v>
      </c>
      <c r="U30" s="39" t="s">
        <v>10</v>
      </c>
      <c r="V30" s="39" t="s">
        <v>11</v>
      </c>
      <c r="W30" s="39" t="s">
        <v>12</v>
      </c>
      <c r="X30" s="39" t="s">
        <v>13</v>
      </c>
      <c r="Y30" s="39" t="s">
        <v>14</v>
      </c>
      <c r="Z30" s="39" t="s">
        <v>15</v>
      </c>
      <c r="AA30" s="39" t="s">
        <v>50</v>
      </c>
      <c r="AB30" s="39" t="s">
        <v>51</v>
      </c>
      <c r="AC30" s="39" t="s">
        <v>52</v>
      </c>
      <c r="AD30" s="39" t="s">
        <v>53</v>
      </c>
      <c r="AE30" s="39" t="s">
        <v>54</v>
      </c>
      <c r="AF30" s="39" t="s">
        <v>55</v>
      </c>
      <c r="AG30" s="39" t="s">
        <v>56</v>
      </c>
      <c r="AH30" s="39" t="s">
        <v>57</v>
      </c>
      <c r="AI30" s="39" t="s">
        <v>58</v>
      </c>
      <c r="AJ30" s="39" t="s">
        <v>59</v>
      </c>
      <c r="AK30" s="39" t="s">
        <v>60</v>
      </c>
      <c r="AL30" s="39" t="s">
        <v>61</v>
      </c>
      <c r="AM30" s="39" t="s">
        <v>62</v>
      </c>
      <c r="AN30" s="39" t="s">
        <v>63</v>
      </c>
      <c r="AO30" s="40" t="s">
        <v>64</v>
      </c>
    </row>
    <row r="31" spans="1:41" s="8" customFormat="1" ht="20.100000000000001" customHeight="1" x14ac:dyDescent="0.2">
      <c r="A31" s="6">
        <v>1</v>
      </c>
      <c r="B31" s="7" t="s">
        <v>16</v>
      </c>
      <c r="C31" s="19">
        <v>111710951.91113514</v>
      </c>
      <c r="D31" s="19">
        <v>173945521.33247727</v>
      </c>
      <c r="E31" s="19">
        <v>193585485.71000001</v>
      </c>
      <c r="F31" s="19">
        <v>171811605.93000001</v>
      </c>
      <c r="G31" s="19">
        <v>178314557.71000001</v>
      </c>
      <c r="H31" s="19">
        <v>190956756.05000001</v>
      </c>
      <c r="I31" s="19">
        <v>160202511.47</v>
      </c>
      <c r="J31" s="19">
        <v>166656027.25999999</v>
      </c>
      <c r="K31" s="19">
        <v>299341004.61000001</v>
      </c>
      <c r="L31" s="19">
        <v>462954220.32999998</v>
      </c>
      <c r="M31" s="19">
        <v>459211746.56</v>
      </c>
      <c r="N31" s="19">
        <v>250910786.63</v>
      </c>
      <c r="O31" s="19">
        <v>152737085.19999999</v>
      </c>
      <c r="P31" s="19">
        <f>P32+P33+P35</f>
        <v>166605108.20999998</v>
      </c>
      <c r="Q31" s="19">
        <v>111710951.91113514</v>
      </c>
      <c r="R31" s="19">
        <v>173945521.33247727</v>
      </c>
      <c r="S31" s="19">
        <v>193585485.71000001</v>
      </c>
      <c r="T31" s="19">
        <v>171811605.93000001</v>
      </c>
      <c r="U31" s="19">
        <v>178314557.71000001</v>
      </c>
      <c r="V31" s="19">
        <v>190956756.05000001</v>
      </c>
      <c r="W31" s="19">
        <v>160202511.47</v>
      </c>
      <c r="X31" s="19">
        <v>166656027.25999999</v>
      </c>
      <c r="Y31" s="19">
        <v>299341004.61000001</v>
      </c>
      <c r="Z31" s="19">
        <v>462954220.32999998</v>
      </c>
      <c r="AA31" s="19">
        <v>459211746.56</v>
      </c>
      <c r="AB31" s="19">
        <v>250910786.63</v>
      </c>
      <c r="AC31" s="19">
        <v>152737085.19999999</v>
      </c>
      <c r="AD31" s="19">
        <v>166605108.20999998</v>
      </c>
      <c r="AE31" s="19">
        <v>179191150.17000002</v>
      </c>
      <c r="AF31" s="29">
        <v>215809364</v>
      </c>
      <c r="AG31" s="29">
        <v>211571515.06999999</v>
      </c>
      <c r="AH31" s="29">
        <v>217719293.36000001</v>
      </c>
      <c r="AI31" s="29">
        <v>273057996.13</v>
      </c>
      <c r="AJ31" s="29">
        <v>606413390.11000001</v>
      </c>
      <c r="AK31" s="29">
        <v>429808706.57999998</v>
      </c>
      <c r="AL31" s="29">
        <v>382910964.75</v>
      </c>
      <c r="AM31" s="29">
        <v>415592743.25</v>
      </c>
      <c r="AN31" s="29">
        <v>461640149.97000003</v>
      </c>
      <c r="AO31" s="29">
        <v>537032445.40999997</v>
      </c>
    </row>
    <row r="32" spans="1:41" s="15" customFormat="1" ht="12.75" customHeight="1" x14ac:dyDescent="0.2">
      <c r="A32" s="14"/>
      <c r="B32" s="21" t="s">
        <v>39</v>
      </c>
      <c r="C32" s="22">
        <v>14022259.995686652</v>
      </c>
      <c r="D32" s="22">
        <v>22306676.194041137</v>
      </c>
      <c r="E32" s="22">
        <v>29585878.870000001</v>
      </c>
      <c r="F32" s="22">
        <v>19563503.09</v>
      </c>
      <c r="G32" s="22">
        <v>22004439.899999999</v>
      </c>
      <c r="H32" s="22">
        <v>27611970.969999999</v>
      </c>
      <c r="I32" s="22">
        <v>30373435.41</v>
      </c>
      <c r="J32" s="22">
        <v>32944740.670000002</v>
      </c>
      <c r="K32" s="22">
        <v>33428165.539999999</v>
      </c>
      <c r="L32" s="22">
        <v>6662129.1900000004</v>
      </c>
      <c r="M32" s="22">
        <v>69533261.140000001</v>
      </c>
      <c r="N32" s="22">
        <v>44899342.399999999</v>
      </c>
      <c r="O32" s="22">
        <v>48271788.710000001</v>
      </c>
      <c r="P32" s="22">
        <v>50925703</v>
      </c>
      <c r="Q32" s="22">
        <v>14022259.995686652</v>
      </c>
      <c r="R32" s="22">
        <v>22306676.194041137</v>
      </c>
      <c r="S32" s="22">
        <v>29585878.870000001</v>
      </c>
      <c r="T32" s="22">
        <v>19563503.09</v>
      </c>
      <c r="U32" s="22">
        <v>22004439.899999999</v>
      </c>
      <c r="V32" s="22">
        <v>27611970.969999999</v>
      </c>
      <c r="W32" s="22">
        <v>30373435.41</v>
      </c>
      <c r="X32" s="22">
        <v>32944740.670000002</v>
      </c>
      <c r="Y32" s="22">
        <v>33428165.539999999</v>
      </c>
      <c r="Z32" s="22">
        <v>6662129.1900000004</v>
      </c>
      <c r="AA32" s="22">
        <v>69533261.140000001</v>
      </c>
      <c r="AB32" s="22">
        <v>44899342.399999999</v>
      </c>
      <c r="AC32" s="22">
        <v>48271788.710000001</v>
      </c>
      <c r="AD32" s="22">
        <v>50925703</v>
      </c>
      <c r="AE32" s="22">
        <v>55006005.829999998</v>
      </c>
      <c r="AF32" s="30">
        <v>57692958</v>
      </c>
      <c r="AG32" s="30">
        <v>57821113.039999999</v>
      </c>
      <c r="AH32" s="30">
        <v>54735833.100000001</v>
      </c>
      <c r="AI32" s="30">
        <v>61992132.210000001</v>
      </c>
      <c r="AJ32" s="30">
        <v>65593349.590000004</v>
      </c>
      <c r="AK32" s="30">
        <v>67885799.040000007</v>
      </c>
      <c r="AL32" s="30">
        <v>74592159.549999997</v>
      </c>
      <c r="AM32" s="30">
        <v>82879024.849999994</v>
      </c>
      <c r="AN32" s="30">
        <v>88851164.219999999</v>
      </c>
      <c r="AO32" s="30">
        <v>90436143.590000004</v>
      </c>
    </row>
    <row r="33" spans="1:41" s="15" customFormat="1" ht="12.75" customHeight="1" x14ac:dyDescent="0.2">
      <c r="A33" s="14"/>
      <c r="B33" s="21" t="s">
        <v>40</v>
      </c>
      <c r="C33" s="22">
        <v>9056914.6676119678</v>
      </c>
      <c r="D33" s="22">
        <v>35822990.364378691</v>
      </c>
      <c r="E33" s="22">
        <v>53315148.030000001</v>
      </c>
      <c r="F33" s="22">
        <v>82378102.840000004</v>
      </c>
      <c r="G33" s="22">
        <v>98440117.810000002</v>
      </c>
      <c r="H33" s="22">
        <v>76144785.079999998</v>
      </c>
      <c r="I33" s="22">
        <v>62629076.060000002</v>
      </c>
      <c r="J33" s="22">
        <v>43111286.590000004</v>
      </c>
      <c r="K33" s="22">
        <v>90612839.069999993</v>
      </c>
      <c r="L33" s="22">
        <v>456292091.13999999</v>
      </c>
      <c r="M33" s="22">
        <v>109568485.42</v>
      </c>
      <c r="N33" s="22">
        <v>106711444.23</v>
      </c>
      <c r="O33" s="22">
        <v>60515296.490000002</v>
      </c>
      <c r="P33" s="22">
        <f>P34</f>
        <v>70619405.209999993</v>
      </c>
      <c r="Q33" s="22">
        <v>9056914.6676119678</v>
      </c>
      <c r="R33" s="22">
        <v>35822990.364378691</v>
      </c>
      <c r="S33" s="22">
        <v>53315148.030000001</v>
      </c>
      <c r="T33" s="22">
        <v>82378102.840000004</v>
      </c>
      <c r="U33" s="22">
        <v>98440117.810000002</v>
      </c>
      <c r="V33" s="22">
        <v>76144785.079999998</v>
      </c>
      <c r="W33" s="22">
        <v>62629076.060000002</v>
      </c>
      <c r="X33" s="22">
        <v>43111286.590000004</v>
      </c>
      <c r="Y33" s="22">
        <v>90612839.069999993</v>
      </c>
      <c r="Z33" s="22">
        <v>456292091.13999999</v>
      </c>
      <c r="AA33" s="22">
        <v>109568485.42</v>
      </c>
      <c r="AB33" s="22">
        <v>106711444.23</v>
      </c>
      <c r="AC33" s="22">
        <v>60515296.490000002</v>
      </c>
      <c r="AD33" s="22">
        <v>70619405.209999993</v>
      </c>
      <c r="AE33" s="22">
        <v>69145144.340000004</v>
      </c>
      <c r="AF33" s="30">
        <v>68716405</v>
      </c>
      <c r="AG33" s="30">
        <v>80550402.030000001</v>
      </c>
      <c r="AH33" s="30">
        <v>130803460.26000001</v>
      </c>
      <c r="AI33" s="30">
        <v>159422667.91999999</v>
      </c>
      <c r="AJ33" s="30">
        <v>195445124.52000001</v>
      </c>
      <c r="AK33" s="30">
        <v>247352907.53999999</v>
      </c>
      <c r="AL33" s="30">
        <v>276188805.19999999</v>
      </c>
      <c r="AM33" s="30">
        <v>286831718.39999998</v>
      </c>
      <c r="AN33" s="30">
        <v>311936985.75</v>
      </c>
      <c r="AO33" s="30">
        <v>390659301.81999999</v>
      </c>
    </row>
    <row r="34" spans="1:41" ht="12.75" customHeight="1" x14ac:dyDescent="0.2">
      <c r="A34" s="16"/>
      <c r="B34" s="25" t="s">
        <v>41</v>
      </c>
      <c r="C34" s="12">
        <v>9056914.6676119678</v>
      </c>
      <c r="D34" s="12">
        <v>35822990.364378691</v>
      </c>
      <c r="E34" s="12">
        <v>53315148.030000001</v>
      </c>
      <c r="F34" s="12">
        <v>82378102.840000004</v>
      </c>
      <c r="G34" s="12">
        <v>98440117.810000002</v>
      </c>
      <c r="H34" s="12">
        <v>76144785.079999998</v>
      </c>
      <c r="I34" s="12">
        <v>62629076.060000002</v>
      </c>
      <c r="J34" s="10">
        <v>43111286.590000004</v>
      </c>
      <c r="K34" s="10">
        <v>90612839.069999993</v>
      </c>
      <c r="L34" s="10">
        <v>456292091.13999999</v>
      </c>
      <c r="M34" s="10">
        <v>109568485.42</v>
      </c>
      <c r="N34" s="10">
        <v>106711444.23</v>
      </c>
      <c r="O34" s="10">
        <v>60515296.490000002</v>
      </c>
      <c r="P34" s="10">
        <v>70619405.209999993</v>
      </c>
      <c r="Q34" s="12">
        <v>9056914.6676119678</v>
      </c>
      <c r="R34" s="12">
        <v>35822990.364378691</v>
      </c>
      <c r="S34" s="12">
        <v>53315148.030000001</v>
      </c>
      <c r="T34" s="12">
        <v>82378102.840000004</v>
      </c>
      <c r="U34" s="12">
        <v>98440117.810000002</v>
      </c>
      <c r="V34" s="12">
        <v>76144785.079999998</v>
      </c>
      <c r="W34" s="12">
        <v>62629076.060000002</v>
      </c>
      <c r="X34" s="12">
        <v>43111286.590000004</v>
      </c>
      <c r="Y34" s="12">
        <v>90612839.069999993</v>
      </c>
      <c r="Z34" s="12">
        <v>456292091.13999999</v>
      </c>
      <c r="AA34" s="12">
        <v>109568485.42</v>
      </c>
      <c r="AB34" s="12">
        <v>106711444.23</v>
      </c>
      <c r="AC34" s="12">
        <v>60515296.490000002</v>
      </c>
      <c r="AD34" s="12">
        <v>70619405.209999993</v>
      </c>
      <c r="AE34" s="12">
        <v>69145144.340000004</v>
      </c>
      <c r="AF34" s="32">
        <v>68716405</v>
      </c>
      <c r="AG34" s="32">
        <v>80550402.030000001</v>
      </c>
      <c r="AH34" s="32">
        <v>130803460.26000001</v>
      </c>
      <c r="AI34" s="32">
        <v>159422667.91999999</v>
      </c>
      <c r="AJ34" s="32">
        <v>195445124.52000001</v>
      </c>
      <c r="AK34" s="32">
        <v>247352907.53999999</v>
      </c>
      <c r="AL34" s="32">
        <v>276188805.19999999</v>
      </c>
      <c r="AM34" s="32">
        <v>286831718.39999998</v>
      </c>
      <c r="AN34" s="32">
        <v>311936985.75</v>
      </c>
      <c r="AO34" s="32">
        <v>390659301.81999999</v>
      </c>
    </row>
    <row r="35" spans="1:41" s="15" customFormat="1" ht="12.75" customHeight="1" x14ac:dyDescent="0.2">
      <c r="A35" s="14"/>
      <c r="B35" s="21" t="s">
        <v>42</v>
      </c>
      <c r="C35" s="22">
        <v>88631777.247836515</v>
      </c>
      <c r="D35" s="22">
        <v>115815854.77405745</v>
      </c>
      <c r="E35" s="22">
        <v>110684458.81</v>
      </c>
      <c r="F35" s="22">
        <v>69870000</v>
      </c>
      <c r="G35" s="22">
        <v>57870000</v>
      </c>
      <c r="H35" s="22">
        <v>87200000</v>
      </c>
      <c r="I35" s="22">
        <v>67200000</v>
      </c>
      <c r="J35" s="22">
        <v>90600000</v>
      </c>
      <c r="K35" s="22">
        <v>175300000</v>
      </c>
      <c r="L35" s="22">
        <v>0</v>
      </c>
      <c r="M35" s="22">
        <v>280110000</v>
      </c>
      <c r="N35" s="22">
        <v>99300000</v>
      </c>
      <c r="O35" s="22">
        <v>43950000</v>
      </c>
      <c r="P35" s="22">
        <v>45060000</v>
      </c>
      <c r="Q35" s="22">
        <v>88631777.247836515</v>
      </c>
      <c r="R35" s="22">
        <v>115815854.77405745</v>
      </c>
      <c r="S35" s="22">
        <v>110684458.81</v>
      </c>
      <c r="T35" s="22">
        <v>69870000</v>
      </c>
      <c r="U35" s="22">
        <v>57870000</v>
      </c>
      <c r="V35" s="22">
        <v>87200000</v>
      </c>
      <c r="W35" s="22">
        <v>67200000</v>
      </c>
      <c r="X35" s="22">
        <v>90600000</v>
      </c>
      <c r="Y35" s="22">
        <v>175300000</v>
      </c>
      <c r="Z35" s="22">
        <v>0</v>
      </c>
      <c r="AA35" s="22">
        <v>280110000</v>
      </c>
      <c r="AB35" s="22">
        <v>99300000</v>
      </c>
      <c r="AC35" s="22">
        <v>43950000</v>
      </c>
      <c r="AD35" s="22">
        <v>45060000</v>
      </c>
      <c r="AE35" s="22">
        <v>55040000</v>
      </c>
      <c r="AF35" s="30">
        <v>89400000</v>
      </c>
      <c r="AG35" s="30">
        <v>73200000</v>
      </c>
      <c r="AH35" s="30">
        <v>32180000</v>
      </c>
      <c r="AI35" s="30">
        <v>51643196</v>
      </c>
      <c r="AJ35" s="30">
        <v>345374916</v>
      </c>
      <c r="AK35" s="30">
        <v>114570000</v>
      </c>
      <c r="AL35" s="30">
        <v>32130000</v>
      </c>
      <c r="AM35" s="30">
        <v>45882000</v>
      </c>
      <c r="AN35" s="30">
        <v>60852000</v>
      </c>
      <c r="AO35" s="30">
        <v>55937000</v>
      </c>
    </row>
    <row r="36" spans="1:41" s="8" customFormat="1" ht="20.100000000000001" customHeight="1" x14ac:dyDescent="0.2">
      <c r="A36" s="6">
        <v>4</v>
      </c>
      <c r="B36" s="7" t="s">
        <v>20</v>
      </c>
      <c r="C36" s="19">
        <v>12079143.03208486</v>
      </c>
      <c r="D36" s="19">
        <v>21000897.721610613</v>
      </c>
      <c r="E36" s="19">
        <v>20313146.909999996</v>
      </c>
      <c r="F36" s="19">
        <v>28960047.369999997</v>
      </c>
      <c r="G36" s="19">
        <v>37662358.530000001</v>
      </c>
      <c r="H36" s="19">
        <v>38347327.420000002</v>
      </c>
      <c r="I36" s="19">
        <v>46976768.259999998</v>
      </c>
      <c r="J36" s="19">
        <v>46815465.760000005</v>
      </c>
      <c r="K36" s="19">
        <v>39777541.840000004</v>
      </c>
      <c r="L36" s="19">
        <v>43582637.719999999</v>
      </c>
      <c r="M36" s="19">
        <v>59608867.020000003</v>
      </c>
      <c r="N36" s="19">
        <v>74342041.930000007</v>
      </c>
      <c r="O36" s="19">
        <v>72429226.099999994</v>
      </c>
      <c r="P36" s="19">
        <f>P37+P43+P44+P45</f>
        <v>76683590</v>
      </c>
      <c r="Q36" s="19">
        <v>12079143.03208486</v>
      </c>
      <c r="R36" s="19">
        <v>21000897.721610613</v>
      </c>
      <c r="S36" s="19">
        <v>20313146.909999996</v>
      </c>
      <c r="T36" s="19">
        <v>28960047.369999997</v>
      </c>
      <c r="U36" s="19">
        <v>37662358.530000001</v>
      </c>
      <c r="V36" s="19">
        <v>38347327.420000002</v>
      </c>
      <c r="W36" s="19">
        <v>46976768.259999998</v>
      </c>
      <c r="X36" s="19">
        <v>46815465.760000005</v>
      </c>
      <c r="Y36" s="19">
        <v>39777541.840000004</v>
      </c>
      <c r="Z36" s="19">
        <v>43582637.719999999</v>
      </c>
      <c r="AA36" s="19">
        <v>59608867.020000003</v>
      </c>
      <c r="AB36" s="19">
        <v>74342041.930000007</v>
      </c>
      <c r="AC36" s="19">
        <v>72429226.099999994</v>
      </c>
      <c r="AD36" s="19">
        <v>76683590</v>
      </c>
      <c r="AE36" s="19">
        <v>83825148.160000011</v>
      </c>
      <c r="AF36" s="29">
        <v>77306464</v>
      </c>
      <c r="AG36" s="29">
        <v>95320302.709999993</v>
      </c>
      <c r="AH36" s="29">
        <v>121934031.75</v>
      </c>
      <c r="AI36" s="29">
        <v>106891043.84</v>
      </c>
      <c r="AJ36" s="29">
        <v>243927113.93999997</v>
      </c>
      <c r="AK36" s="29">
        <v>333359295.81000012</v>
      </c>
      <c r="AL36" s="29">
        <v>194724413.06999999</v>
      </c>
      <c r="AM36" s="29">
        <v>211654978.91000003</v>
      </c>
      <c r="AN36" s="29">
        <v>201149934.86000001</v>
      </c>
      <c r="AO36" s="29">
        <v>247663512.41</v>
      </c>
    </row>
    <row r="37" spans="1:41" s="15" customFormat="1" ht="12.75" customHeight="1" x14ac:dyDescent="0.2">
      <c r="A37" s="14"/>
      <c r="B37" s="21" t="s">
        <v>43</v>
      </c>
      <c r="C37" s="22">
        <v>9554307.8688841574</v>
      </c>
      <c r="D37" s="22">
        <v>17698125.726637892</v>
      </c>
      <c r="E37" s="22">
        <v>16624372.35</v>
      </c>
      <c r="F37" s="22">
        <v>24814196.18</v>
      </c>
      <c r="G37" s="22">
        <v>27987469.640000001</v>
      </c>
      <c r="H37" s="22">
        <v>32144441.899999999</v>
      </c>
      <c r="I37" s="22">
        <v>36962748.120000005</v>
      </c>
      <c r="J37" s="22">
        <v>37463570.200000003</v>
      </c>
      <c r="K37" s="22">
        <v>30459698.350000001</v>
      </c>
      <c r="L37" s="22">
        <v>33712937.869999997</v>
      </c>
      <c r="M37" s="22">
        <v>43180923.359999999</v>
      </c>
      <c r="N37" s="22">
        <v>58445009.540000007</v>
      </c>
      <c r="O37" s="22">
        <v>52681026.270000003</v>
      </c>
      <c r="P37" s="22">
        <f>P38+P39+P40+P41+P42</f>
        <v>54902402.969999999</v>
      </c>
      <c r="Q37" s="22">
        <v>9554307.8688841574</v>
      </c>
      <c r="R37" s="22">
        <v>17698125.726637892</v>
      </c>
      <c r="S37" s="22">
        <v>16624372.35</v>
      </c>
      <c r="T37" s="22">
        <v>24814196.18</v>
      </c>
      <c r="U37" s="22">
        <v>27987469.640000001</v>
      </c>
      <c r="V37" s="22">
        <v>32144441.899999999</v>
      </c>
      <c r="W37" s="22">
        <v>36962748.120000005</v>
      </c>
      <c r="X37" s="22">
        <v>37463570.200000003</v>
      </c>
      <c r="Y37" s="22">
        <v>30459698.350000001</v>
      </c>
      <c r="Z37" s="22">
        <v>33712937.869999997</v>
      </c>
      <c r="AA37" s="22">
        <v>43180923.359999999</v>
      </c>
      <c r="AB37" s="22">
        <v>58445009.540000007</v>
      </c>
      <c r="AC37" s="22">
        <v>52681026.270000003</v>
      </c>
      <c r="AD37" s="22">
        <v>54902402.969999999</v>
      </c>
      <c r="AE37" s="22">
        <v>59678215.390000001</v>
      </c>
      <c r="AF37" s="30">
        <v>54921563.75</v>
      </c>
      <c r="AG37" s="30">
        <v>55277746.060000002</v>
      </c>
      <c r="AH37" s="30">
        <v>71782616.319999993</v>
      </c>
      <c r="AI37" s="30">
        <v>82308271.980000004</v>
      </c>
      <c r="AJ37" s="30">
        <v>217524789.34999999</v>
      </c>
      <c r="AK37" s="30">
        <v>290367838.05000013</v>
      </c>
      <c r="AL37" s="30">
        <v>167987179.47</v>
      </c>
      <c r="AM37" s="30">
        <v>184379733.68000001</v>
      </c>
      <c r="AN37" s="30">
        <v>171997148.65000001</v>
      </c>
      <c r="AO37" s="30">
        <v>206654992.09</v>
      </c>
    </row>
    <row r="38" spans="1:41" ht="12.75" customHeight="1" x14ac:dyDescent="0.2">
      <c r="A38" s="16"/>
      <c r="B38" s="25" t="s">
        <v>44</v>
      </c>
      <c r="C38" s="12">
        <v>863242.59604014887</v>
      </c>
      <c r="D38" s="12">
        <v>490741.2760071294</v>
      </c>
      <c r="E38" s="12">
        <v>307357.83</v>
      </c>
      <c r="F38" s="12">
        <v>204805.05</v>
      </c>
      <c r="G38" s="12">
        <v>141259.79999999999</v>
      </c>
      <c r="H38" s="12">
        <v>101525.6</v>
      </c>
      <c r="I38" s="12">
        <v>75177.39</v>
      </c>
      <c r="J38" s="10">
        <v>52916.69</v>
      </c>
      <c r="K38" s="10">
        <v>26247.32</v>
      </c>
      <c r="L38" s="10">
        <v>21997.279999999999</v>
      </c>
      <c r="M38" s="10">
        <v>11907.68</v>
      </c>
      <c r="N38" s="10">
        <v>8993.4599999999991</v>
      </c>
      <c r="O38" s="10">
        <v>5267.52</v>
      </c>
      <c r="P38" s="10">
        <v>0</v>
      </c>
      <c r="Q38" s="12">
        <v>863242.59604014887</v>
      </c>
      <c r="R38" s="12">
        <v>490741.2760071294</v>
      </c>
      <c r="S38" s="12">
        <v>307357.83</v>
      </c>
      <c r="T38" s="12">
        <v>204805.05</v>
      </c>
      <c r="U38" s="12">
        <v>141259.79999999999</v>
      </c>
      <c r="V38" s="12">
        <v>101525.6</v>
      </c>
      <c r="W38" s="12">
        <v>75177.39</v>
      </c>
      <c r="X38" s="12">
        <v>52916.69</v>
      </c>
      <c r="Y38" s="12">
        <v>26247.32</v>
      </c>
      <c r="Z38" s="12">
        <v>21997.279999999999</v>
      </c>
      <c r="AA38" s="12">
        <v>11907.68</v>
      </c>
      <c r="AB38" s="12">
        <v>8993.4599999999991</v>
      </c>
      <c r="AC38" s="12">
        <v>5267.52</v>
      </c>
      <c r="AD38" s="12">
        <v>0</v>
      </c>
      <c r="AE38" s="12"/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</row>
    <row r="39" spans="1:41" ht="12.75" customHeight="1" x14ac:dyDescent="0.2">
      <c r="A39" s="16"/>
      <c r="B39" s="25" t="s">
        <v>45</v>
      </c>
      <c r="C39" s="12">
        <v>94799.937530831754</v>
      </c>
      <c r="D39" s="12">
        <v>7844788.1377990525</v>
      </c>
      <c r="E39" s="12">
        <v>16316867.57</v>
      </c>
      <c r="F39" s="12">
        <v>13652067.949999999</v>
      </c>
      <c r="G39" s="12">
        <v>15774530.310000001</v>
      </c>
      <c r="H39" s="12">
        <v>19592271.41</v>
      </c>
      <c r="I39" s="12">
        <v>23539793.73</v>
      </c>
      <c r="J39" s="10">
        <v>23080878.460000001</v>
      </c>
      <c r="K39" s="10">
        <v>7501312.1200000001</v>
      </c>
      <c r="L39" s="10">
        <v>10670171.24</v>
      </c>
      <c r="M39" s="10">
        <v>19242440.84</v>
      </c>
      <c r="N39" s="10">
        <v>32738411.27</v>
      </c>
      <c r="O39" s="10">
        <v>25889344.170000002</v>
      </c>
      <c r="P39" s="10">
        <v>26632772.98</v>
      </c>
      <c r="Q39" s="12">
        <v>94799.937530831754</v>
      </c>
      <c r="R39" s="12">
        <v>7844788.1377990525</v>
      </c>
      <c r="S39" s="12">
        <v>16316867.57</v>
      </c>
      <c r="T39" s="12">
        <v>13652067.949999999</v>
      </c>
      <c r="U39" s="12">
        <v>15774530.310000001</v>
      </c>
      <c r="V39" s="12">
        <v>19592271.41</v>
      </c>
      <c r="W39" s="12">
        <v>23539793.73</v>
      </c>
      <c r="X39" s="12">
        <v>23080878.460000001</v>
      </c>
      <c r="Y39" s="12">
        <v>7501312.1200000001</v>
      </c>
      <c r="Z39" s="12">
        <v>10670171.24</v>
      </c>
      <c r="AA39" s="12">
        <v>19242440.84</v>
      </c>
      <c r="AB39" s="12">
        <v>32738411.27</v>
      </c>
      <c r="AC39" s="12">
        <v>25889344.170000002</v>
      </c>
      <c r="AD39" s="12">
        <v>26632772.98</v>
      </c>
      <c r="AE39" s="12">
        <v>29341125.800000001</v>
      </c>
      <c r="AF39" s="32">
        <v>22521559</v>
      </c>
      <c r="AG39" s="32">
        <v>21706719.68</v>
      </c>
      <c r="AH39" s="32">
        <v>37715350.969999999</v>
      </c>
      <c r="AI39" s="32">
        <v>44654882.120000005</v>
      </c>
      <c r="AJ39" s="32">
        <v>176879198.34999999</v>
      </c>
      <c r="AK39" s="32">
        <v>249246990.20000011</v>
      </c>
      <c r="AL39" s="32">
        <v>123628438.53</v>
      </c>
      <c r="AM39" s="32">
        <v>136406218.80000001</v>
      </c>
      <c r="AN39" s="32">
        <v>169275573.96000001</v>
      </c>
      <c r="AO39" s="32">
        <v>204511235.18000001</v>
      </c>
    </row>
    <row r="40" spans="1:41" ht="12.75" customHeight="1" x14ac:dyDescent="0.2">
      <c r="A40" s="16"/>
      <c r="B40" s="25" t="s">
        <v>46</v>
      </c>
      <c r="C40" s="12">
        <v>0</v>
      </c>
      <c r="D40" s="12">
        <v>0</v>
      </c>
      <c r="E40" s="12">
        <v>0.1</v>
      </c>
      <c r="F40" s="12">
        <v>0</v>
      </c>
      <c r="G40" s="12">
        <v>314414.43</v>
      </c>
      <c r="H40" s="12">
        <v>0</v>
      </c>
      <c r="I40" s="12">
        <v>0</v>
      </c>
      <c r="J40" s="10">
        <v>0</v>
      </c>
      <c r="K40" s="10">
        <v>1234860.18</v>
      </c>
      <c r="L40" s="10">
        <v>0</v>
      </c>
      <c r="M40" s="10">
        <v>247735.66</v>
      </c>
      <c r="N40" s="10">
        <v>0</v>
      </c>
      <c r="O40" s="10">
        <v>0</v>
      </c>
      <c r="P40" s="10">
        <v>0</v>
      </c>
      <c r="Q40" s="12">
        <v>0</v>
      </c>
      <c r="R40" s="12">
        <v>0</v>
      </c>
      <c r="S40" s="12">
        <v>0.1</v>
      </c>
      <c r="T40" s="12">
        <v>0</v>
      </c>
      <c r="U40" s="12">
        <v>314414.43</v>
      </c>
      <c r="V40" s="12">
        <v>0</v>
      </c>
      <c r="W40" s="12">
        <v>0</v>
      </c>
      <c r="X40" s="12">
        <v>0</v>
      </c>
      <c r="Y40" s="12">
        <v>1234860.18</v>
      </c>
      <c r="Z40" s="12">
        <v>0</v>
      </c>
      <c r="AA40" s="12">
        <v>247735.66</v>
      </c>
      <c r="AB40" s="12">
        <v>0</v>
      </c>
      <c r="AC40" s="12">
        <v>0</v>
      </c>
      <c r="AD40" s="12">
        <v>0</v>
      </c>
      <c r="AE40" s="36"/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</row>
    <row r="41" spans="1:41" ht="12.75" customHeight="1" x14ac:dyDescent="0.2">
      <c r="A41" s="16"/>
      <c r="B41" s="25" t="s">
        <v>47</v>
      </c>
      <c r="C41" s="12">
        <v>8596265.3353131767</v>
      </c>
      <c r="D41" s="12">
        <v>9358030.1141053885</v>
      </c>
      <c r="E41" s="12">
        <v>146.85</v>
      </c>
      <c r="F41" s="12">
        <v>10957323.18</v>
      </c>
      <c r="G41" s="12">
        <v>11757140.199999999</v>
      </c>
      <c r="H41" s="12">
        <v>12450534.42</v>
      </c>
      <c r="I41" s="12">
        <v>13347777</v>
      </c>
      <c r="J41" s="10">
        <v>14329590.609999999</v>
      </c>
      <c r="K41" s="10">
        <v>21697093.84</v>
      </c>
      <c r="L41" s="10">
        <v>23019909.809999999</v>
      </c>
      <c r="M41" s="10">
        <v>23678839.18</v>
      </c>
      <c r="N41" s="10">
        <v>25697443.75</v>
      </c>
      <c r="O41" s="10">
        <v>26784796.440000001</v>
      </c>
      <c r="P41" s="10">
        <v>28269629.989999998</v>
      </c>
      <c r="Q41" s="12">
        <v>8596265.3353131767</v>
      </c>
      <c r="R41" s="12">
        <v>9358030.1141053885</v>
      </c>
      <c r="S41" s="12">
        <v>146.85</v>
      </c>
      <c r="T41" s="12">
        <v>10957323.18</v>
      </c>
      <c r="U41" s="12">
        <v>11757140.199999999</v>
      </c>
      <c r="V41" s="12">
        <v>12450534.42</v>
      </c>
      <c r="W41" s="12">
        <v>13347777</v>
      </c>
      <c r="X41" s="12">
        <v>14329590.609999999</v>
      </c>
      <c r="Y41" s="12">
        <v>21697093.84</v>
      </c>
      <c r="Z41" s="12">
        <v>23019909.809999999</v>
      </c>
      <c r="AA41" s="12">
        <v>23678839.18</v>
      </c>
      <c r="AB41" s="12">
        <v>25697443.75</v>
      </c>
      <c r="AC41" s="12">
        <v>26784796.440000001</v>
      </c>
      <c r="AD41" s="12">
        <v>28269629.989999998</v>
      </c>
      <c r="AE41" s="36">
        <v>30337089.59</v>
      </c>
      <c r="AF41" s="34">
        <v>32400004.75</v>
      </c>
      <c r="AG41" s="34">
        <v>33187175.780000001</v>
      </c>
      <c r="AH41" s="34">
        <v>34067112.390000001</v>
      </c>
      <c r="AI41" s="34">
        <v>37140909.469999999</v>
      </c>
      <c r="AJ41" s="34">
        <v>40633328.199999996</v>
      </c>
      <c r="AK41" s="34">
        <v>41111467.229999997</v>
      </c>
      <c r="AL41" s="34">
        <v>44280335.720000006</v>
      </c>
      <c r="AM41" s="34">
        <v>47881745.75</v>
      </c>
      <c r="AN41" s="34">
        <v>2712629.8</v>
      </c>
      <c r="AO41" s="34">
        <v>2006129.16</v>
      </c>
    </row>
    <row r="42" spans="1:41" ht="12.75" customHeight="1" x14ac:dyDescent="0.2">
      <c r="A42" s="16"/>
      <c r="B42" s="25" t="s">
        <v>48</v>
      </c>
      <c r="C42" s="12">
        <v>0</v>
      </c>
      <c r="D42" s="12">
        <v>4566.1987263230694</v>
      </c>
      <c r="E42" s="12">
        <v>0</v>
      </c>
      <c r="F42" s="12">
        <v>0</v>
      </c>
      <c r="G42" s="12">
        <v>124.9</v>
      </c>
      <c r="H42" s="12">
        <v>110.47</v>
      </c>
      <c r="I42" s="12">
        <v>0</v>
      </c>
      <c r="J42" s="10">
        <v>184.44</v>
      </c>
      <c r="K42" s="10">
        <v>184.89</v>
      </c>
      <c r="L42" s="10">
        <v>859.54</v>
      </c>
      <c r="M42" s="10">
        <v>0</v>
      </c>
      <c r="N42" s="10">
        <v>161.06</v>
      </c>
      <c r="O42" s="10">
        <v>1618.14</v>
      </c>
      <c r="P42" s="10">
        <v>0</v>
      </c>
      <c r="Q42" s="12">
        <v>0</v>
      </c>
      <c r="R42" s="12">
        <v>4566.1987263230694</v>
      </c>
      <c r="S42" s="12">
        <v>0</v>
      </c>
      <c r="T42" s="12">
        <v>0</v>
      </c>
      <c r="U42" s="12">
        <v>124.9</v>
      </c>
      <c r="V42" s="12">
        <v>110.47</v>
      </c>
      <c r="W42" s="12">
        <v>0</v>
      </c>
      <c r="X42" s="12">
        <v>184.44</v>
      </c>
      <c r="Y42" s="12">
        <v>184.89</v>
      </c>
      <c r="Z42" s="12">
        <v>859.54</v>
      </c>
      <c r="AA42" s="12">
        <v>0</v>
      </c>
      <c r="AB42" s="12">
        <v>161.06</v>
      </c>
      <c r="AC42" s="12">
        <v>1618.14</v>
      </c>
      <c r="AD42" s="12">
        <v>0</v>
      </c>
      <c r="AE42" s="36"/>
      <c r="AF42" s="32">
        <v>0</v>
      </c>
      <c r="AG42" s="32">
        <v>383850.6</v>
      </c>
      <c r="AH42" s="32">
        <v>152.96</v>
      </c>
      <c r="AI42" s="32">
        <v>512480.39</v>
      </c>
      <c r="AJ42" s="32">
        <v>12262.8000000007</v>
      </c>
      <c r="AK42" s="32">
        <v>9380.6199999985602</v>
      </c>
      <c r="AL42" s="32">
        <v>78405.22</v>
      </c>
      <c r="AM42" s="32">
        <v>91769.129999999903</v>
      </c>
      <c r="AN42" s="32">
        <v>8944.8899999999594</v>
      </c>
      <c r="AO42" s="32">
        <v>137627.75</v>
      </c>
    </row>
    <row r="43" spans="1:41" s="15" customFormat="1" ht="12.75" customHeight="1" x14ac:dyDescent="0.2">
      <c r="A43" s="14"/>
      <c r="B43" s="21" t="s">
        <v>26</v>
      </c>
      <c r="C43" s="22">
        <v>0</v>
      </c>
      <c r="D43" s="22">
        <v>0</v>
      </c>
      <c r="E43" s="22">
        <v>0</v>
      </c>
      <c r="F43" s="22">
        <v>0</v>
      </c>
      <c r="G43" s="22">
        <v>5010598.9000000004</v>
      </c>
      <c r="H43" s="22">
        <v>0</v>
      </c>
      <c r="I43" s="22">
        <v>1045881.66</v>
      </c>
      <c r="J43" s="22">
        <v>296579.64</v>
      </c>
      <c r="K43" s="22">
        <v>0</v>
      </c>
      <c r="L43" s="22">
        <v>0</v>
      </c>
      <c r="M43" s="22">
        <v>0</v>
      </c>
      <c r="N43" s="22">
        <v>0</v>
      </c>
      <c r="O43" s="22">
        <v>2252945.44</v>
      </c>
      <c r="P43" s="22">
        <v>831169.51</v>
      </c>
      <c r="Q43" s="22">
        <v>0</v>
      </c>
      <c r="R43" s="22">
        <v>0</v>
      </c>
      <c r="S43" s="22">
        <v>0</v>
      </c>
      <c r="T43" s="22">
        <v>0</v>
      </c>
      <c r="U43" s="22">
        <v>5010598.9000000004</v>
      </c>
      <c r="V43" s="22">
        <v>0</v>
      </c>
      <c r="W43" s="22">
        <v>1045881.66</v>
      </c>
      <c r="X43" s="22">
        <v>296579.64</v>
      </c>
      <c r="Y43" s="22">
        <v>0</v>
      </c>
      <c r="Z43" s="22">
        <v>0</v>
      </c>
      <c r="AA43" s="22">
        <v>0</v>
      </c>
      <c r="AB43" s="22">
        <v>0</v>
      </c>
      <c r="AC43" s="22">
        <v>2252945.44</v>
      </c>
      <c r="AD43" s="22">
        <v>831169.51</v>
      </c>
      <c r="AE43" s="28">
        <v>643855.56000000006</v>
      </c>
      <c r="AF43" s="30">
        <v>1639384</v>
      </c>
      <c r="AG43" s="30">
        <v>18580509.890000001</v>
      </c>
      <c r="AH43" s="30">
        <v>28754916.579999998</v>
      </c>
      <c r="AI43" s="30">
        <v>1563977</v>
      </c>
      <c r="AJ43" s="30">
        <v>3558114.7</v>
      </c>
      <c r="AK43" s="30">
        <v>18535824.07</v>
      </c>
      <c r="AL43" s="30">
        <v>0</v>
      </c>
      <c r="AM43" s="30">
        <v>0</v>
      </c>
      <c r="AN43" s="30">
        <v>0</v>
      </c>
      <c r="AO43" s="30">
        <v>5673433.8799999999</v>
      </c>
    </row>
    <row r="44" spans="1:41" s="15" customFormat="1" ht="12.75" customHeight="1" x14ac:dyDescent="0.2">
      <c r="A44" s="14"/>
      <c r="B44" s="21" t="s">
        <v>30</v>
      </c>
      <c r="C44" s="22">
        <v>2324652.713566469</v>
      </c>
      <c r="D44" s="22">
        <v>3090072.5832240535</v>
      </c>
      <c r="E44" s="22">
        <v>3080838.57</v>
      </c>
      <c r="F44" s="22">
        <v>3616143.08</v>
      </c>
      <c r="G44" s="22">
        <v>3351662.03</v>
      </c>
      <c r="H44" s="22">
        <v>4854271.3899999997</v>
      </c>
      <c r="I44" s="22">
        <v>7403882.5</v>
      </c>
      <c r="J44" s="22">
        <v>6822484.3600000003</v>
      </c>
      <c r="K44" s="22">
        <v>7874328.3600000003</v>
      </c>
      <c r="L44" s="22">
        <v>8950263.2400000002</v>
      </c>
      <c r="M44" s="22">
        <v>15555721.310000001</v>
      </c>
      <c r="N44" s="22">
        <v>14654029.82</v>
      </c>
      <c r="O44" s="22">
        <v>17407015.890000001</v>
      </c>
      <c r="P44" s="22">
        <v>19671234.640000001</v>
      </c>
      <c r="Q44" s="22">
        <v>2324652.713566469</v>
      </c>
      <c r="R44" s="22">
        <v>3090072.5832240535</v>
      </c>
      <c r="S44" s="22">
        <v>3080838.57</v>
      </c>
      <c r="T44" s="22">
        <v>3616143.08</v>
      </c>
      <c r="U44" s="22">
        <v>3351662.03</v>
      </c>
      <c r="V44" s="22">
        <v>4854271.3899999997</v>
      </c>
      <c r="W44" s="22">
        <v>7403882.5</v>
      </c>
      <c r="X44" s="22">
        <v>6822484.3600000003</v>
      </c>
      <c r="Y44" s="22">
        <v>7874328.3600000003</v>
      </c>
      <c r="Z44" s="22">
        <v>8950263.2400000002</v>
      </c>
      <c r="AA44" s="22">
        <v>15555721.310000001</v>
      </c>
      <c r="AB44" s="22">
        <v>14654029.82</v>
      </c>
      <c r="AC44" s="22">
        <v>17407015.890000001</v>
      </c>
      <c r="AD44" s="22">
        <v>19671234.640000001</v>
      </c>
      <c r="AE44" s="28">
        <v>22616010.789999999</v>
      </c>
      <c r="AF44" s="33">
        <v>19741415.829999998</v>
      </c>
      <c r="AG44" s="33">
        <v>20236708.050000001</v>
      </c>
      <c r="AH44" s="33">
        <v>20591052.880000003</v>
      </c>
      <c r="AI44" s="33">
        <v>22051477.510000002</v>
      </c>
      <c r="AJ44" s="33">
        <v>21791817.799999997</v>
      </c>
      <c r="AK44" s="33">
        <v>23499471.559999999</v>
      </c>
      <c r="AL44" s="33">
        <v>25711169.109999999</v>
      </c>
      <c r="AM44" s="33">
        <v>26171848.800000001</v>
      </c>
      <c r="AN44" s="33">
        <v>27968701.130000003</v>
      </c>
      <c r="AO44" s="33">
        <v>34021407.850000001</v>
      </c>
    </row>
    <row r="45" spans="1:41" s="15" customFormat="1" ht="12.75" customHeight="1" x14ac:dyDescent="0.2">
      <c r="A45" s="14"/>
      <c r="B45" s="21" t="s">
        <v>31</v>
      </c>
      <c r="C45" s="22">
        <v>200182.44963423311</v>
      </c>
      <c r="D45" s="22">
        <v>212699.41174866571</v>
      </c>
      <c r="E45" s="22">
        <v>607935.99</v>
      </c>
      <c r="F45" s="22">
        <v>529708.11</v>
      </c>
      <c r="G45" s="22">
        <v>1312627.96</v>
      </c>
      <c r="H45" s="22">
        <v>1348614.13</v>
      </c>
      <c r="I45" s="22">
        <v>1564255.98</v>
      </c>
      <c r="J45" s="22">
        <v>2232831.56</v>
      </c>
      <c r="K45" s="22">
        <v>1443515.13</v>
      </c>
      <c r="L45" s="22">
        <v>919436.61</v>
      </c>
      <c r="M45" s="22">
        <v>872222.35</v>
      </c>
      <c r="N45" s="22">
        <v>1243002.57</v>
      </c>
      <c r="O45" s="22">
        <v>88238.5</v>
      </c>
      <c r="P45" s="22">
        <v>1278782.8799999999</v>
      </c>
      <c r="Q45" s="22">
        <v>200182.44963423311</v>
      </c>
      <c r="R45" s="22">
        <v>212699.41174866571</v>
      </c>
      <c r="S45" s="22">
        <v>607935.99</v>
      </c>
      <c r="T45" s="22">
        <v>529708.11</v>
      </c>
      <c r="U45" s="22">
        <v>1312627.96</v>
      </c>
      <c r="V45" s="22">
        <v>1348614.13</v>
      </c>
      <c r="W45" s="22">
        <v>1564255.98</v>
      </c>
      <c r="X45" s="22">
        <v>2232831.56</v>
      </c>
      <c r="Y45" s="22">
        <v>1443515.13</v>
      </c>
      <c r="Z45" s="22">
        <v>919436.61</v>
      </c>
      <c r="AA45" s="22">
        <v>872222.35</v>
      </c>
      <c r="AB45" s="22">
        <v>1243002.57</v>
      </c>
      <c r="AC45" s="22">
        <v>88238.5</v>
      </c>
      <c r="AD45" s="22">
        <v>1278782.8799999999</v>
      </c>
      <c r="AE45" s="28">
        <v>887066.42</v>
      </c>
      <c r="AF45" s="30">
        <v>1004099</v>
      </c>
      <c r="AG45" s="30">
        <v>1225338.71</v>
      </c>
      <c r="AH45" s="30">
        <v>805445.97</v>
      </c>
      <c r="AI45" s="30">
        <v>967317.35</v>
      </c>
      <c r="AJ45" s="30">
        <v>1052392.0900000001</v>
      </c>
      <c r="AK45" s="30">
        <v>956162.13</v>
      </c>
      <c r="AL45" s="30">
        <v>1026064.49</v>
      </c>
      <c r="AM45" s="30">
        <v>1103396.43</v>
      </c>
      <c r="AN45" s="30">
        <v>1184085.08</v>
      </c>
      <c r="AO45" s="30">
        <v>1313678.5900000001</v>
      </c>
    </row>
    <row r="46" spans="1:41" s="8" customFormat="1" ht="20.100000000000001" customHeight="1" x14ac:dyDescent="0.2">
      <c r="A46" s="6">
        <v>5</v>
      </c>
      <c r="B46" s="7" t="s">
        <v>32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</row>
    <row r="47" spans="1:41" s="8" customFormat="1" ht="20.100000000000001" customHeight="1" x14ac:dyDescent="0.2">
      <c r="A47" s="6"/>
      <c r="B47" s="7" t="s">
        <v>49</v>
      </c>
      <c r="C47" s="19">
        <v>123790094.94321999</v>
      </c>
      <c r="D47" s="19">
        <v>194946419.05408788</v>
      </c>
      <c r="E47" s="19">
        <v>213898632.62</v>
      </c>
      <c r="F47" s="19">
        <v>200771653.30000001</v>
      </c>
      <c r="G47" s="19">
        <v>215976916.24000001</v>
      </c>
      <c r="H47" s="19">
        <v>229304083.47000003</v>
      </c>
      <c r="I47" s="19">
        <v>207179279.72999999</v>
      </c>
      <c r="J47" s="19">
        <v>213471493.01999998</v>
      </c>
      <c r="K47" s="19">
        <v>339118546.45000005</v>
      </c>
      <c r="L47" s="19">
        <v>506536858.04999995</v>
      </c>
      <c r="M47" s="19">
        <v>518820613.57999998</v>
      </c>
      <c r="N47" s="19">
        <v>325252828.56</v>
      </c>
      <c r="O47" s="19">
        <v>225166311.29999998</v>
      </c>
      <c r="P47" s="19">
        <f>P46+P36+P31</f>
        <v>243288698.20999998</v>
      </c>
      <c r="Q47" s="19">
        <v>123790094.94321999</v>
      </c>
      <c r="R47" s="19">
        <v>194946419.05408788</v>
      </c>
      <c r="S47" s="19">
        <v>213898632.62</v>
      </c>
      <c r="T47" s="19">
        <v>200771653.30000001</v>
      </c>
      <c r="U47" s="19">
        <v>215976916.24000001</v>
      </c>
      <c r="V47" s="19">
        <v>229304083.47000003</v>
      </c>
      <c r="W47" s="19">
        <v>207179279.72999999</v>
      </c>
      <c r="X47" s="19">
        <v>213471493.01999998</v>
      </c>
      <c r="Y47" s="19">
        <v>339118546.45000005</v>
      </c>
      <c r="Z47" s="19">
        <v>506536858.04999995</v>
      </c>
      <c r="AA47" s="19">
        <v>518820613.57999998</v>
      </c>
      <c r="AB47" s="19">
        <v>325252828.56</v>
      </c>
      <c r="AC47" s="19">
        <v>225166311.29999998</v>
      </c>
      <c r="AD47" s="19">
        <v>243288698.20999998</v>
      </c>
      <c r="AE47" s="19">
        <v>263016298.33000004</v>
      </c>
      <c r="AF47" s="29">
        <v>293115829</v>
      </c>
      <c r="AG47" s="29">
        <v>306891817.77999997</v>
      </c>
      <c r="AH47" s="29">
        <v>339653325.11000001</v>
      </c>
      <c r="AI47" s="29">
        <v>379949039.97000003</v>
      </c>
      <c r="AJ47" s="29">
        <v>850340504.04999995</v>
      </c>
      <c r="AK47" s="29">
        <v>763168002.3900001</v>
      </c>
      <c r="AL47" s="29">
        <v>577635377.81999993</v>
      </c>
      <c r="AM47" s="29">
        <v>627247722.16000009</v>
      </c>
      <c r="AN47" s="29">
        <v>662790084.83000004</v>
      </c>
      <c r="AO47" s="29">
        <v>784695957.81999993</v>
      </c>
    </row>
    <row r="50" spans="16:17" x14ac:dyDescent="0.2">
      <c r="P50" s="26"/>
      <c r="Q50" s="26"/>
    </row>
    <row r="52" spans="16:17" x14ac:dyDescent="0.2">
      <c r="P52" s="27"/>
    </row>
  </sheetData>
  <mergeCells count="1">
    <mergeCell ref="A6:T6"/>
  </mergeCells>
  <phoneticPr fontId="2" type="noConversion"/>
  <pageMargins left="0.11811023622047245" right="0.11811023622047245" top="0.19685039370078741" bottom="0.19685039370078741" header="0.11811023622047245" footer="7.874015748031496E-2"/>
  <pageSetup paperSize="9" scale="75" fitToHeight="0" orientation="landscape" r:id="rId1"/>
  <headerFooter alignWithMargins="0"/>
  <rowBreaks count="1" manualBreakCount="1">
    <brk id="2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2013-12-11T13:52:11Z</cp:lastPrinted>
  <dcterms:created xsi:type="dcterms:W3CDTF">2010-01-29T09:17:39Z</dcterms:created>
  <dcterms:modified xsi:type="dcterms:W3CDTF">2024-12-27T14:41:12Z</dcterms:modified>
</cp:coreProperties>
</file>