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2\draft\"/>
    </mc:Choice>
  </mc:AlternateContent>
  <bookViews>
    <workbookView xWindow="1890" yWindow="2910" windowWidth="22560" windowHeight="13170"/>
  </bookViews>
  <sheets>
    <sheet name="Data" sheetId="14" r:id="rId1"/>
  </sheets>
  <calcPr calcId="162913"/>
</workbook>
</file>

<file path=xl/calcChain.xml><?xml version="1.0" encoding="utf-8"?>
<calcChain xmlns="http://schemas.openxmlformats.org/spreadsheetml/2006/main">
  <c r="B89" i="14" l="1"/>
  <c r="C89" i="14"/>
  <c r="D89" i="14"/>
  <c r="F89" i="14"/>
  <c r="G89" i="14"/>
  <c r="H89" i="14"/>
  <c r="I89" i="14"/>
  <c r="J89" i="14"/>
  <c r="K89" i="14"/>
  <c r="M89" i="14"/>
  <c r="N89" i="14"/>
  <c r="O89" i="14"/>
  <c r="P89" i="14"/>
  <c r="Q89" i="14"/>
  <c r="R89" i="14"/>
  <c r="B61" i="14" l="1"/>
  <c r="C61" i="14"/>
  <c r="D61" i="14"/>
  <c r="F61" i="14"/>
  <c r="G61" i="14"/>
  <c r="H61" i="14"/>
  <c r="I61" i="14"/>
  <c r="J61" i="14"/>
  <c r="K61" i="14"/>
  <c r="M61" i="14"/>
  <c r="N61" i="14"/>
  <c r="O61" i="14"/>
  <c r="P61" i="14"/>
  <c r="Q61" i="14"/>
  <c r="R61" i="14"/>
  <c r="B88" i="14" l="1"/>
  <c r="C88" i="14"/>
  <c r="D88" i="14"/>
  <c r="F88" i="14"/>
  <c r="G88" i="14"/>
  <c r="H88" i="14"/>
  <c r="I88" i="14"/>
  <c r="J88" i="14"/>
  <c r="K88" i="14"/>
  <c r="M88" i="14"/>
  <c r="N88" i="14"/>
  <c r="O88" i="14"/>
  <c r="P88" i="14"/>
  <c r="Q88" i="14"/>
  <c r="R88" i="14"/>
  <c r="B60" i="14" l="1"/>
  <c r="C60" i="14"/>
  <c r="D60" i="14"/>
  <c r="F60" i="14"/>
  <c r="G60" i="14"/>
  <c r="H60" i="14"/>
  <c r="I60" i="14"/>
  <c r="J60" i="14"/>
  <c r="K60" i="14"/>
  <c r="M60" i="14"/>
  <c r="N60" i="14"/>
  <c r="O60" i="14"/>
  <c r="P60" i="14"/>
  <c r="Q60" i="14"/>
  <c r="R60" i="14"/>
  <c r="B87" i="14" l="1"/>
  <c r="C87" i="14"/>
  <c r="D87" i="14"/>
  <c r="F87" i="14"/>
  <c r="G87" i="14"/>
  <c r="H87" i="14"/>
  <c r="I87" i="14"/>
  <c r="J87" i="14"/>
  <c r="K87" i="14"/>
  <c r="M87" i="14"/>
  <c r="N87" i="14"/>
  <c r="O87" i="14"/>
  <c r="P87" i="14"/>
  <c r="Q87" i="14"/>
  <c r="R87" i="14"/>
  <c r="B59" i="14"/>
  <c r="C59" i="14"/>
  <c r="D59" i="14"/>
  <c r="F59" i="14"/>
  <c r="G59" i="14"/>
  <c r="H59" i="14"/>
  <c r="I59" i="14"/>
  <c r="J59" i="14"/>
  <c r="K59" i="14"/>
  <c r="M59" i="14"/>
  <c r="N59" i="14"/>
  <c r="O59" i="14"/>
  <c r="P59" i="14"/>
  <c r="Q59" i="14"/>
  <c r="R59" i="14"/>
  <c r="B86" i="14" l="1"/>
  <c r="C86" i="14"/>
  <c r="D86" i="14"/>
  <c r="F86" i="14"/>
  <c r="G86" i="14"/>
  <c r="H86" i="14"/>
  <c r="I86" i="14"/>
  <c r="J86" i="14"/>
  <c r="K86" i="14"/>
  <c r="M86" i="14"/>
  <c r="N86" i="14"/>
  <c r="O86" i="14"/>
  <c r="P86" i="14"/>
  <c r="Q86" i="14"/>
  <c r="R86" i="14"/>
  <c r="B58" i="14"/>
  <c r="C58" i="14"/>
  <c r="D58" i="14"/>
  <c r="F58" i="14"/>
  <c r="G58" i="14"/>
  <c r="H58" i="14"/>
  <c r="I58" i="14"/>
  <c r="J58" i="14"/>
  <c r="K58" i="14"/>
  <c r="M58" i="14"/>
  <c r="N58" i="14"/>
  <c r="O58" i="14"/>
  <c r="P58" i="14"/>
  <c r="Q58" i="14"/>
  <c r="R58" i="14"/>
  <c r="B69" i="14" l="1"/>
  <c r="C43" i="14"/>
  <c r="C76" i="14"/>
  <c r="R85" i="14"/>
  <c r="Q85" i="14"/>
  <c r="P85" i="14"/>
  <c r="R84" i="14"/>
  <c r="Q84" i="14"/>
  <c r="P84" i="14"/>
  <c r="R83" i="14"/>
  <c r="Q83" i="14"/>
  <c r="P83" i="14"/>
  <c r="R82" i="14"/>
  <c r="Q82" i="14"/>
  <c r="P82" i="14"/>
  <c r="R81" i="14"/>
  <c r="Q81" i="14"/>
  <c r="P81" i="14"/>
  <c r="R80" i="14"/>
  <c r="Q80" i="14"/>
  <c r="P80" i="14"/>
  <c r="R79" i="14"/>
  <c r="Q79" i="14"/>
  <c r="P79" i="14"/>
  <c r="R78" i="14"/>
  <c r="Q78" i="14"/>
  <c r="P78" i="14"/>
  <c r="R77" i="14"/>
  <c r="Q77" i="14"/>
  <c r="P77" i="14"/>
  <c r="R76" i="14"/>
  <c r="Q76" i="14"/>
  <c r="P76" i="14"/>
  <c r="R75" i="14"/>
  <c r="Q75" i="14"/>
  <c r="P75" i="14"/>
  <c r="R74" i="14"/>
  <c r="Q74" i="14"/>
  <c r="P74" i="14"/>
  <c r="R73" i="14"/>
  <c r="Q73" i="14"/>
  <c r="P73" i="14"/>
  <c r="R72" i="14"/>
  <c r="Q72" i="14"/>
  <c r="P72" i="14"/>
  <c r="R71" i="14"/>
  <c r="Q71" i="14"/>
  <c r="P71" i="14"/>
  <c r="R70" i="14"/>
  <c r="Q70" i="14"/>
  <c r="P70" i="14"/>
  <c r="R69" i="14"/>
  <c r="Q69" i="14"/>
  <c r="P69" i="14"/>
  <c r="O85" i="14"/>
  <c r="N85" i="14"/>
  <c r="M85" i="14"/>
  <c r="O84" i="14"/>
  <c r="N84" i="14"/>
  <c r="M84" i="14"/>
  <c r="O83" i="14"/>
  <c r="N83" i="14"/>
  <c r="M83" i="14"/>
  <c r="O82" i="14"/>
  <c r="N82" i="14"/>
  <c r="M82" i="14"/>
  <c r="O81" i="14"/>
  <c r="N81" i="14"/>
  <c r="M81" i="14"/>
  <c r="O80" i="14"/>
  <c r="N80" i="14"/>
  <c r="M80" i="14"/>
  <c r="O79" i="14"/>
  <c r="N79" i="14"/>
  <c r="M79" i="14"/>
  <c r="O78" i="14"/>
  <c r="N78" i="14"/>
  <c r="M78" i="14"/>
  <c r="O77" i="14"/>
  <c r="N77" i="14"/>
  <c r="M77" i="14"/>
  <c r="O76" i="14"/>
  <c r="N76" i="14"/>
  <c r="M76" i="14"/>
  <c r="O75" i="14"/>
  <c r="N75" i="14"/>
  <c r="M75" i="14"/>
  <c r="O74" i="14"/>
  <c r="N74" i="14"/>
  <c r="M74" i="14"/>
  <c r="O73" i="14"/>
  <c r="N73" i="14"/>
  <c r="M73" i="14"/>
  <c r="O72" i="14"/>
  <c r="N72" i="14"/>
  <c r="M72" i="14"/>
  <c r="O71" i="14"/>
  <c r="N71" i="14"/>
  <c r="M71" i="14"/>
  <c r="O70" i="14"/>
  <c r="N70" i="14"/>
  <c r="M70" i="14"/>
  <c r="O69" i="14"/>
  <c r="N69" i="14"/>
  <c r="M69" i="14"/>
  <c r="K85" i="14"/>
  <c r="J85" i="14"/>
  <c r="I85" i="14"/>
  <c r="K84" i="14"/>
  <c r="J84" i="14"/>
  <c r="I84" i="14"/>
  <c r="K83" i="14"/>
  <c r="J83" i="14"/>
  <c r="I83" i="14"/>
  <c r="K82" i="14"/>
  <c r="J82" i="14"/>
  <c r="I82" i="14"/>
  <c r="K81" i="14"/>
  <c r="J81" i="14"/>
  <c r="I81" i="14"/>
  <c r="K80" i="14"/>
  <c r="J80" i="14"/>
  <c r="I80" i="14"/>
  <c r="K79" i="14"/>
  <c r="J79" i="14"/>
  <c r="I79" i="14"/>
  <c r="K78" i="14"/>
  <c r="J78" i="14"/>
  <c r="I78" i="14"/>
  <c r="K77" i="14"/>
  <c r="J77" i="14"/>
  <c r="I77" i="14"/>
  <c r="K76" i="14"/>
  <c r="J76" i="14"/>
  <c r="I76" i="14"/>
  <c r="K75" i="14"/>
  <c r="J75" i="14"/>
  <c r="I75" i="14"/>
  <c r="K74" i="14"/>
  <c r="J74" i="14"/>
  <c r="I74" i="14"/>
  <c r="K73" i="14"/>
  <c r="J73" i="14"/>
  <c r="I73" i="14"/>
  <c r="K72" i="14"/>
  <c r="J72" i="14"/>
  <c r="I72" i="14"/>
  <c r="K71" i="14"/>
  <c r="J71" i="14"/>
  <c r="I71" i="14"/>
  <c r="K70" i="14"/>
  <c r="J70" i="14"/>
  <c r="I70" i="14"/>
  <c r="K69" i="14"/>
  <c r="J69" i="14"/>
  <c r="I69" i="14"/>
  <c r="H85" i="14"/>
  <c r="G85" i="14"/>
  <c r="F85" i="14"/>
  <c r="H84" i="14"/>
  <c r="G84" i="14"/>
  <c r="F84" i="14"/>
  <c r="H83" i="14"/>
  <c r="G83" i="14"/>
  <c r="F83" i="14"/>
  <c r="H82" i="14"/>
  <c r="G82" i="14"/>
  <c r="F82" i="14"/>
  <c r="H81" i="14"/>
  <c r="G81" i="14"/>
  <c r="F81" i="14"/>
  <c r="H80" i="14"/>
  <c r="G80" i="14"/>
  <c r="F80" i="14"/>
  <c r="H79" i="14"/>
  <c r="G79" i="14"/>
  <c r="F79" i="14"/>
  <c r="H78" i="14"/>
  <c r="G78" i="14"/>
  <c r="F78" i="14"/>
  <c r="H77" i="14"/>
  <c r="G77" i="14"/>
  <c r="F77" i="14"/>
  <c r="H76" i="14"/>
  <c r="G76" i="14"/>
  <c r="F76" i="14"/>
  <c r="H75" i="14"/>
  <c r="G75" i="14"/>
  <c r="F75" i="14"/>
  <c r="H74" i="14"/>
  <c r="G74" i="14"/>
  <c r="F74" i="14"/>
  <c r="H73" i="14"/>
  <c r="G73" i="14"/>
  <c r="F73" i="14"/>
  <c r="H72" i="14"/>
  <c r="G72" i="14"/>
  <c r="F72" i="14"/>
  <c r="H71" i="14"/>
  <c r="G71" i="14"/>
  <c r="F71" i="14"/>
  <c r="H70" i="14"/>
  <c r="G70" i="14"/>
  <c r="F70" i="14"/>
  <c r="H69" i="14"/>
  <c r="G69" i="14"/>
  <c r="F69" i="14"/>
  <c r="C69" i="14"/>
  <c r="D69" i="14"/>
  <c r="C70" i="14"/>
  <c r="D70" i="14"/>
  <c r="C71" i="14"/>
  <c r="D71" i="14"/>
  <c r="C72" i="14"/>
  <c r="D72" i="14"/>
  <c r="C73" i="14"/>
  <c r="D73" i="14"/>
  <c r="C74" i="14"/>
  <c r="D74" i="14"/>
  <c r="C75" i="14"/>
  <c r="D75" i="14"/>
  <c r="D76" i="14"/>
  <c r="C77" i="14"/>
  <c r="D77" i="14"/>
  <c r="C78" i="14"/>
  <c r="D78" i="14"/>
  <c r="C79" i="14"/>
  <c r="D79" i="14"/>
  <c r="C80" i="14"/>
  <c r="D80" i="14"/>
  <c r="C81" i="14"/>
  <c r="D81" i="14"/>
  <c r="C82" i="14"/>
  <c r="D82" i="14"/>
  <c r="C83" i="14"/>
  <c r="D83" i="14"/>
  <c r="C84" i="14"/>
  <c r="D84" i="14"/>
  <c r="C85" i="14"/>
  <c r="D85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R57" i="14"/>
  <c r="Q57" i="14"/>
  <c r="P57" i="14"/>
  <c r="R56" i="14"/>
  <c r="Q56" i="14"/>
  <c r="P56" i="14"/>
  <c r="R55" i="14"/>
  <c r="Q55" i="14"/>
  <c r="P55" i="14"/>
  <c r="R54" i="14"/>
  <c r="Q54" i="14"/>
  <c r="P54" i="14"/>
  <c r="R53" i="14"/>
  <c r="Q53" i="14"/>
  <c r="P53" i="14"/>
  <c r="R52" i="14"/>
  <c r="Q52" i="14"/>
  <c r="P52" i="14"/>
  <c r="R51" i="14"/>
  <c r="Q51" i="14"/>
  <c r="P51" i="14"/>
  <c r="R50" i="14"/>
  <c r="Q50" i="14"/>
  <c r="P50" i="14"/>
  <c r="R49" i="14"/>
  <c r="Q49" i="14"/>
  <c r="P49" i="14"/>
  <c r="R48" i="14"/>
  <c r="Q48" i="14"/>
  <c r="P48" i="14"/>
  <c r="R47" i="14"/>
  <c r="Q47" i="14"/>
  <c r="P47" i="14"/>
  <c r="R46" i="14"/>
  <c r="Q46" i="14"/>
  <c r="P46" i="14"/>
  <c r="R45" i="14"/>
  <c r="Q45" i="14"/>
  <c r="P45" i="14"/>
  <c r="R44" i="14"/>
  <c r="Q44" i="14"/>
  <c r="P44" i="14"/>
  <c r="R43" i="14"/>
  <c r="Q43" i="14"/>
  <c r="P43" i="14"/>
  <c r="R42" i="14"/>
  <c r="Q42" i="14"/>
  <c r="P42" i="14"/>
  <c r="R41" i="14"/>
  <c r="Q41" i="14"/>
  <c r="P41" i="14"/>
  <c r="O57" i="14"/>
  <c r="N57" i="14"/>
  <c r="M57" i="14"/>
  <c r="O56" i="14"/>
  <c r="N56" i="14"/>
  <c r="M56" i="14"/>
  <c r="O55" i="14"/>
  <c r="N55" i="14"/>
  <c r="M55" i="14"/>
  <c r="O54" i="14"/>
  <c r="N54" i="14"/>
  <c r="M54" i="14"/>
  <c r="O53" i="14"/>
  <c r="N53" i="14"/>
  <c r="M53" i="14"/>
  <c r="O52" i="14"/>
  <c r="N52" i="14"/>
  <c r="M52" i="14"/>
  <c r="O51" i="14"/>
  <c r="N51" i="14"/>
  <c r="M51" i="14"/>
  <c r="O50" i="14"/>
  <c r="N50" i="14"/>
  <c r="M50" i="14"/>
  <c r="O49" i="14"/>
  <c r="N49" i="14"/>
  <c r="M49" i="14"/>
  <c r="O48" i="14"/>
  <c r="N48" i="14"/>
  <c r="M48" i="14"/>
  <c r="O47" i="14"/>
  <c r="N47" i="14"/>
  <c r="M47" i="14"/>
  <c r="O46" i="14"/>
  <c r="N46" i="14"/>
  <c r="M46" i="14"/>
  <c r="O45" i="14"/>
  <c r="N45" i="14"/>
  <c r="M45" i="14"/>
  <c r="O44" i="14"/>
  <c r="N44" i="14"/>
  <c r="M44" i="14"/>
  <c r="O43" i="14"/>
  <c r="N43" i="14"/>
  <c r="M43" i="14"/>
  <c r="O42" i="14"/>
  <c r="N42" i="14"/>
  <c r="M42" i="14"/>
  <c r="O41" i="14"/>
  <c r="N41" i="14"/>
  <c r="M41" i="14"/>
  <c r="K57" i="14"/>
  <c r="J57" i="14"/>
  <c r="I57" i="14"/>
  <c r="K56" i="14"/>
  <c r="J56" i="14"/>
  <c r="I56" i="14"/>
  <c r="K55" i="14"/>
  <c r="J55" i="14"/>
  <c r="I55" i="14"/>
  <c r="K54" i="14"/>
  <c r="J54" i="14"/>
  <c r="I54" i="14"/>
  <c r="K53" i="14"/>
  <c r="J53" i="14"/>
  <c r="I53" i="14"/>
  <c r="K52" i="14"/>
  <c r="J52" i="14"/>
  <c r="I52" i="14"/>
  <c r="K51" i="14"/>
  <c r="J51" i="14"/>
  <c r="I51" i="14"/>
  <c r="K50" i="14"/>
  <c r="J50" i="14"/>
  <c r="I50" i="14"/>
  <c r="K49" i="14"/>
  <c r="J49" i="14"/>
  <c r="I49" i="14"/>
  <c r="K48" i="14"/>
  <c r="J48" i="14"/>
  <c r="I48" i="14"/>
  <c r="K47" i="14"/>
  <c r="J47" i="14"/>
  <c r="I47" i="14"/>
  <c r="K46" i="14"/>
  <c r="J46" i="14"/>
  <c r="I46" i="14"/>
  <c r="K45" i="14"/>
  <c r="J45" i="14"/>
  <c r="I45" i="14"/>
  <c r="K44" i="14"/>
  <c r="J44" i="14"/>
  <c r="I44" i="14"/>
  <c r="K43" i="14"/>
  <c r="J43" i="14"/>
  <c r="I43" i="14"/>
  <c r="K42" i="14"/>
  <c r="J42" i="14"/>
  <c r="I42" i="14"/>
  <c r="K41" i="14"/>
  <c r="J41" i="14"/>
  <c r="I41" i="14"/>
  <c r="H57" i="14"/>
  <c r="G57" i="14"/>
  <c r="F57" i="14"/>
  <c r="H56" i="14"/>
  <c r="G56" i="14"/>
  <c r="F56" i="14"/>
  <c r="H55" i="14"/>
  <c r="G55" i="14"/>
  <c r="F55" i="14"/>
  <c r="H54" i="14"/>
  <c r="G54" i="14"/>
  <c r="F54" i="14"/>
  <c r="H53" i="14"/>
  <c r="G53" i="14"/>
  <c r="F53" i="14"/>
  <c r="H52" i="14"/>
  <c r="G52" i="14"/>
  <c r="F52" i="14"/>
  <c r="H51" i="14"/>
  <c r="G51" i="14"/>
  <c r="F51" i="14"/>
  <c r="H50" i="14"/>
  <c r="G50" i="14"/>
  <c r="F50" i="14"/>
  <c r="H49" i="14"/>
  <c r="G49" i="14"/>
  <c r="F49" i="14"/>
  <c r="H48" i="14"/>
  <c r="G48" i="14"/>
  <c r="F48" i="14"/>
  <c r="H47" i="14"/>
  <c r="G47" i="14"/>
  <c r="F47" i="14"/>
  <c r="H46" i="14"/>
  <c r="G46" i="14"/>
  <c r="F46" i="14"/>
  <c r="H45" i="14"/>
  <c r="G45" i="14"/>
  <c r="F45" i="14"/>
  <c r="H44" i="14"/>
  <c r="G44" i="14"/>
  <c r="F44" i="14"/>
  <c r="H43" i="14"/>
  <c r="G43" i="14"/>
  <c r="F43" i="14"/>
  <c r="H42" i="14"/>
  <c r="G42" i="14"/>
  <c r="F42" i="14"/>
  <c r="H41" i="14"/>
  <c r="G41" i="14"/>
  <c r="F41" i="14"/>
  <c r="B42" i="14"/>
  <c r="C42" i="14"/>
  <c r="D42" i="14"/>
  <c r="B43" i="14"/>
  <c r="D43" i="14"/>
  <c r="B44" i="14"/>
  <c r="C44" i="14"/>
  <c r="D44" i="14"/>
  <c r="B45" i="14"/>
  <c r="C45" i="14"/>
  <c r="D45" i="14"/>
  <c r="B46" i="14"/>
  <c r="C46" i="14"/>
  <c r="D46" i="14"/>
  <c r="B47" i="14"/>
  <c r="C47" i="14"/>
  <c r="D47" i="14"/>
  <c r="B48" i="14"/>
  <c r="C48" i="14"/>
  <c r="D48" i="14"/>
  <c r="B49" i="14"/>
  <c r="C49" i="14"/>
  <c r="D49" i="14"/>
  <c r="B50" i="14"/>
  <c r="C50" i="14"/>
  <c r="D50" i="14"/>
  <c r="B51" i="14"/>
  <c r="C51" i="14"/>
  <c r="D51" i="14"/>
  <c r="B52" i="14"/>
  <c r="C52" i="14"/>
  <c r="D52" i="14"/>
  <c r="B53" i="14"/>
  <c r="C53" i="14"/>
  <c r="D53" i="14"/>
  <c r="B54" i="14"/>
  <c r="C54" i="14"/>
  <c r="D54" i="14"/>
  <c r="B55" i="14"/>
  <c r="C55" i="14"/>
  <c r="D55" i="14"/>
  <c r="B56" i="14"/>
  <c r="C56" i="14"/>
  <c r="D56" i="14"/>
  <c r="B57" i="14"/>
  <c r="C57" i="14"/>
  <c r="D57" i="14"/>
  <c r="C41" i="14"/>
  <c r="D41" i="14"/>
  <c r="B41" i="14"/>
</calcChain>
</file>

<file path=xl/sharedStrings.xml><?xml version="1.0" encoding="utf-8"?>
<sst xmlns="http://schemas.openxmlformats.org/spreadsheetml/2006/main" count="79" uniqueCount="21">
  <si>
    <t>Hommes</t>
  </si>
  <si>
    <t>Femmes</t>
  </si>
  <si>
    <t>Domaine: assurance pension (AP)</t>
  </si>
  <si>
    <t>Source(s):</t>
  </si>
  <si>
    <t>Année</t>
  </si>
  <si>
    <t>Toutes les pensions</t>
  </si>
  <si>
    <t>Pensions personnelles</t>
  </si>
  <si>
    <t>Pensions de survie</t>
  </si>
  <si>
    <t>Pensions de vieillesse et de vieillesse anticipée</t>
  </si>
  <si>
    <t>Pensions d'invalidité</t>
  </si>
  <si>
    <t>Pensions de survie - conjoint</t>
  </si>
  <si>
    <t>Pension de survie - orphelins</t>
  </si>
  <si>
    <t>Total</t>
  </si>
  <si>
    <t xml:space="preserve">Information(s) supplémentaire(s): mois de décembre / y inclus les avances </t>
  </si>
  <si>
    <t>Unité(s): EUR</t>
  </si>
  <si>
    <t>2. Variation en %</t>
  </si>
  <si>
    <t>3. Variation n.i.100 (en %)</t>
  </si>
  <si>
    <t>1. Montant moyen</t>
  </si>
  <si>
    <t>Montant moyen des pensions par catégorie de pension (2001-2022)</t>
  </si>
  <si>
    <t>Année(s) de référence: 2001-2022</t>
  </si>
  <si>
    <t>Echelle mobile des salaires de décembre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</si>
</sst>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3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6" fillId="0" borderId="1" xfId="0" applyNumberFormat="1" applyFont="1" applyBorder="1"/>
    <xf numFmtId="4" fontId="9" fillId="2" borderId="1" xfId="0" applyNumberFormat="1" applyFont="1" applyFill="1" applyBorder="1" applyAlignment="1">
      <alignment horizontal="right" wrapText="1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/>
    <xf numFmtId="4" fontId="9" fillId="2" borderId="0" xfId="0" applyNumberFormat="1" applyFont="1" applyFill="1" applyBorder="1" applyAlignment="1">
      <alignment horizontal="right" wrapText="1"/>
    </xf>
    <xf numFmtId="4" fontId="4" fillId="2" borderId="0" xfId="0" applyNumberFormat="1" applyFont="1" applyFill="1" applyBorder="1" applyAlignment="1">
      <alignment horizontal="right" wrapText="1"/>
    </xf>
    <xf numFmtId="4" fontId="10" fillId="0" borderId="0" xfId="0" applyNumberFormat="1" applyFont="1" applyBorder="1"/>
    <xf numFmtId="0" fontId="1" fillId="0" borderId="0" xfId="0" applyFont="1"/>
    <xf numFmtId="0" fontId="3" fillId="4" borderId="1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164" fontId="6" fillId="0" borderId="1" xfId="2" applyNumberFormat="1" applyFont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2"/>
  <sheetViews>
    <sheetView showGridLines="0" tabSelected="1" workbookViewId="0">
      <selection activeCell="U78" sqref="U78"/>
    </sheetView>
  </sheetViews>
  <sheetFormatPr baseColWidth="10" defaultRowHeight="12.75" x14ac:dyDescent="0.2"/>
  <cols>
    <col min="1" max="4" width="8.7109375" style="1" customWidth="1"/>
    <col min="5" max="5" width="1.85546875" customWidth="1"/>
    <col min="6" max="11" width="8.5703125" style="1" customWidth="1"/>
    <col min="12" max="12" width="1.85546875" customWidth="1"/>
    <col min="13" max="18" width="8.5703125" customWidth="1"/>
    <col min="19" max="19" width="2.42578125" customWidth="1"/>
    <col min="20" max="20" width="10.5703125" customWidth="1"/>
    <col min="21" max="16384" width="11.42578125" style="1"/>
  </cols>
  <sheetData>
    <row r="1" spans="1:20" s="8" customFormat="1" ht="12.95" customHeight="1" x14ac:dyDescent="0.2">
      <c r="A1" s="4" t="s">
        <v>18</v>
      </c>
      <c r="B1" s="7"/>
      <c r="C1" s="7"/>
      <c r="D1" s="7"/>
      <c r="E1"/>
      <c r="F1" s="7"/>
      <c r="G1" s="7"/>
      <c r="H1" s="7"/>
      <c r="I1" s="7"/>
      <c r="L1"/>
      <c r="M1"/>
      <c r="N1"/>
      <c r="O1"/>
      <c r="P1"/>
      <c r="Q1"/>
      <c r="R1"/>
      <c r="S1"/>
      <c r="T1"/>
    </row>
    <row r="2" spans="1:20" s="10" customFormat="1" ht="11.1" customHeight="1" x14ac:dyDescent="0.2">
      <c r="A2" s="5" t="s">
        <v>2</v>
      </c>
      <c r="B2" s="9"/>
      <c r="C2" s="9"/>
      <c r="D2" s="9"/>
      <c r="E2"/>
      <c r="F2" s="9"/>
      <c r="G2" s="9"/>
      <c r="H2" s="9"/>
      <c r="I2" s="9"/>
      <c r="L2"/>
      <c r="M2"/>
      <c r="N2"/>
      <c r="O2"/>
      <c r="P2"/>
      <c r="Q2"/>
      <c r="R2"/>
      <c r="S2"/>
      <c r="T2"/>
    </row>
    <row r="3" spans="1:20" s="10" customFormat="1" ht="11.1" customHeight="1" x14ac:dyDescent="0.2">
      <c r="A3" s="5" t="s">
        <v>3</v>
      </c>
      <c r="B3" s="11"/>
      <c r="C3" s="11"/>
      <c r="D3" s="11"/>
      <c r="E3"/>
      <c r="F3" s="11"/>
      <c r="G3" s="11"/>
      <c r="H3" s="11"/>
      <c r="I3" s="11"/>
      <c r="L3"/>
      <c r="M3"/>
      <c r="N3"/>
      <c r="O3"/>
      <c r="P3"/>
      <c r="Q3"/>
      <c r="R3"/>
      <c r="S3"/>
      <c r="T3"/>
    </row>
    <row r="4" spans="1:20" s="10" customFormat="1" ht="11.1" customHeight="1" x14ac:dyDescent="0.2">
      <c r="A4" s="5" t="s">
        <v>19</v>
      </c>
      <c r="B4" s="2"/>
      <c r="C4" s="2"/>
      <c r="D4" s="2"/>
      <c r="E4"/>
      <c r="F4" s="2"/>
      <c r="G4" s="2"/>
      <c r="H4" s="2"/>
      <c r="I4" s="2"/>
      <c r="L4"/>
      <c r="M4"/>
      <c r="N4"/>
      <c r="O4"/>
      <c r="P4"/>
      <c r="Q4"/>
      <c r="R4"/>
      <c r="S4"/>
      <c r="T4"/>
    </row>
    <row r="5" spans="1:20" s="10" customFormat="1" ht="11.1" customHeight="1" x14ac:dyDescent="0.2">
      <c r="A5" s="5" t="s">
        <v>14</v>
      </c>
      <c r="B5" s="3"/>
      <c r="C5" s="3"/>
      <c r="D5" s="3"/>
      <c r="E5"/>
      <c r="F5" s="3"/>
      <c r="G5" s="3"/>
      <c r="H5" s="3"/>
      <c r="I5" s="3"/>
      <c r="L5"/>
      <c r="M5"/>
      <c r="N5"/>
      <c r="O5"/>
      <c r="P5"/>
      <c r="Q5"/>
      <c r="R5"/>
      <c r="S5"/>
      <c r="T5"/>
    </row>
    <row r="6" spans="1:20" s="10" customFormat="1" ht="11.1" customHeight="1" x14ac:dyDescent="0.2">
      <c r="A6" s="6" t="s">
        <v>13</v>
      </c>
      <c r="B6" s="3"/>
      <c r="C6" s="3"/>
      <c r="D6" s="3"/>
      <c r="E6"/>
      <c r="F6" s="3"/>
      <c r="G6" s="3"/>
      <c r="H6" s="3"/>
      <c r="I6" s="3"/>
      <c r="L6"/>
      <c r="M6"/>
      <c r="N6"/>
      <c r="O6"/>
      <c r="P6"/>
      <c r="Q6"/>
      <c r="R6"/>
      <c r="S6"/>
      <c r="T6"/>
    </row>
    <row r="7" spans="1:20" s="10" customFormat="1" ht="11.1" customHeight="1" x14ac:dyDescent="0.2">
      <c r="A7" s="6"/>
      <c r="B7" s="3"/>
      <c r="C7" s="3"/>
      <c r="D7" s="3"/>
      <c r="E7"/>
      <c r="F7" s="3"/>
      <c r="G7" s="3"/>
      <c r="H7" s="3"/>
      <c r="I7" s="3"/>
      <c r="L7"/>
      <c r="M7"/>
      <c r="N7"/>
      <c r="O7"/>
      <c r="P7"/>
      <c r="Q7"/>
      <c r="R7"/>
      <c r="S7"/>
      <c r="T7"/>
    </row>
    <row r="8" spans="1:20" s="10" customFormat="1" ht="16.5" customHeight="1" x14ac:dyDescent="0.2">
      <c r="A8" s="4" t="s">
        <v>17</v>
      </c>
      <c r="B8" s="3"/>
      <c r="C8" s="3"/>
      <c r="D8" s="3"/>
      <c r="E8" s="26"/>
      <c r="F8" s="3"/>
      <c r="G8" s="3"/>
      <c r="H8" s="3"/>
      <c r="I8" s="3"/>
      <c r="L8" s="26"/>
      <c r="M8" s="26"/>
      <c r="N8" s="26"/>
      <c r="O8" s="26"/>
      <c r="P8" s="26"/>
      <c r="Q8" s="26"/>
      <c r="R8" s="26"/>
      <c r="S8" s="26"/>
      <c r="T8" s="26"/>
    </row>
    <row r="9" spans="1:20" s="10" customFormat="1" ht="23.25" customHeight="1" x14ac:dyDescent="0.2">
      <c r="A9" s="32" t="s">
        <v>4</v>
      </c>
      <c r="B9" s="35" t="s">
        <v>5</v>
      </c>
      <c r="C9" s="36"/>
      <c r="D9" s="37"/>
      <c r="E9"/>
      <c r="F9" s="41" t="s">
        <v>6</v>
      </c>
      <c r="G9" s="41"/>
      <c r="H9" s="41"/>
      <c r="I9" s="41"/>
      <c r="J9" s="41"/>
      <c r="K9" s="41"/>
      <c r="L9"/>
      <c r="M9" s="41" t="s">
        <v>7</v>
      </c>
      <c r="N9" s="41"/>
      <c r="O9" s="41"/>
      <c r="P9" s="41"/>
      <c r="Q9" s="41"/>
      <c r="R9" s="41"/>
      <c r="S9"/>
      <c r="T9"/>
    </row>
    <row r="10" spans="1:20" customFormat="1" ht="23.25" customHeight="1" x14ac:dyDescent="0.2">
      <c r="A10" s="33"/>
      <c r="B10" s="38"/>
      <c r="C10" s="39"/>
      <c r="D10" s="40"/>
      <c r="F10" s="42" t="s">
        <v>8</v>
      </c>
      <c r="G10" s="43"/>
      <c r="H10" s="44"/>
      <c r="I10" s="42" t="s">
        <v>9</v>
      </c>
      <c r="J10" s="43"/>
      <c r="K10" s="44"/>
      <c r="M10" s="42" t="s">
        <v>10</v>
      </c>
      <c r="N10" s="43"/>
      <c r="O10" s="44"/>
      <c r="P10" s="42" t="s">
        <v>11</v>
      </c>
      <c r="Q10" s="43"/>
      <c r="R10" s="44"/>
    </row>
    <row r="11" spans="1:20" customFormat="1" ht="23.25" customHeight="1" x14ac:dyDescent="0.2">
      <c r="A11" s="34"/>
      <c r="B11" s="27" t="s">
        <v>12</v>
      </c>
      <c r="C11" s="28" t="s">
        <v>0</v>
      </c>
      <c r="D11" s="29" t="s">
        <v>1</v>
      </c>
      <c r="F11" s="27" t="s">
        <v>12</v>
      </c>
      <c r="G11" s="30" t="s">
        <v>0</v>
      </c>
      <c r="H11" s="30" t="s">
        <v>1</v>
      </c>
      <c r="I11" s="27" t="s">
        <v>12</v>
      </c>
      <c r="J11" s="30" t="s">
        <v>0</v>
      </c>
      <c r="K11" s="30" t="s">
        <v>1</v>
      </c>
      <c r="M11" s="27" t="s">
        <v>12</v>
      </c>
      <c r="N11" s="30" t="s">
        <v>0</v>
      </c>
      <c r="O11" s="30" t="s">
        <v>1</v>
      </c>
      <c r="P11" s="27" t="s">
        <v>12</v>
      </c>
      <c r="Q11" s="30" t="s">
        <v>0</v>
      </c>
      <c r="R11" s="30" t="s">
        <v>1</v>
      </c>
    </row>
    <row r="12" spans="1:20" x14ac:dyDescent="0.2">
      <c r="A12" s="12">
        <v>2001</v>
      </c>
      <c r="B12" s="16">
        <v>1184.5687942861919</v>
      </c>
      <c r="C12" s="17">
        <v>1400.7644341037808</v>
      </c>
      <c r="D12" s="17">
        <v>952.55636302577739</v>
      </c>
      <c r="E12" s="18"/>
      <c r="F12" s="19">
        <v>1280.4666487622499</v>
      </c>
      <c r="G12" s="17">
        <v>1455.9463371481329</v>
      </c>
      <c r="H12" s="17">
        <v>809.70308930257852</v>
      </c>
      <c r="I12" s="16">
        <v>1235.4116087314162</v>
      </c>
      <c r="J12" s="20">
        <v>1370.5680001937301</v>
      </c>
      <c r="K12" s="20">
        <v>969.83432200393611</v>
      </c>
      <c r="L12" s="18"/>
      <c r="M12" s="16">
        <v>1028.3165822410342</v>
      </c>
      <c r="N12" s="20">
        <v>492.11399728934231</v>
      </c>
      <c r="O12" s="20">
        <v>1043.9003737977059</v>
      </c>
      <c r="P12" s="16">
        <v>422.45907753870267</v>
      </c>
      <c r="Q12" s="20">
        <v>409.01903504547568</v>
      </c>
      <c r="R12" s="20">
        <v>435.85196198809388</v>
      </c>
    </row>
    <row r="13" spans="1:20" x14ac:dyDescent="0.2">
      <c r="A13" s="12">
        <v>2002</v>
      </c>
      <c r="B13" s="16">
        <v>1278.8984742959324</v>
      </c>
      <c r="C13" s="17">
        <v>1503.5901909094041</v>
      </c>
      <c r="D13" s="17">
        <v>1036.5611174087562</v>
      </c>
      <c r="E13" s="18"/>
      <c r="F13" s="19">
        <v>1376.7340524163008</v>
      </c>
      <c r="G13" s="17">
        <v>1563.5416884078086</v>
      </c>
      <c r="H13" s="17">
        <v>877.33289309342729</v>
      </c>
      <c r="I13" s="16">
        <v>1319.7988347150258</v>
      </c>
      <c r="J13" s="20">
        <v>1460.7436562450655</v>
      </c>
      <c r="K13" s="20">
        <v>1050.6991799819114</v>
      </c>
      <c r="L13" s="18"/>
      <c r="M13" s="16">
        <v>1124.60918245329</v>
      </c>
      <c r="N13" s="20">
        <v>618.05340579710139</v>
      </c>
      <c r="O13" s="20">
        <v>1141.0247911704519</v>
      </c>
      <c r="P13" s="16">
        <v>495.53505071851231</v>
      </c>
      <c r="Q13" s="20">
        <v>483.12847863247868</v>
      </c>
      <c r="R13" s="20">
        <v>507.67191471571914</v>
      </c>
    </row>
    <row r="14" spans="1:20" x14ac:dyDescent="0.2">
      <c r="A14" s="12">
        <v>2003</v>
      </c>
      <c r="B14" s="16">
        <v>1352.4263353792544</v>
      </c>
      <c r="C14" s="17">
        <v>1587.9750606289308</v>
      </c>
      <c r="D14" s="17">
        <v>1095.1333895137948</v>
      </c>
      <c r="E14" s="18"/>
      <c r="F14" s="19">
        <v>1460.8500203847211</v>
      </c>
      <c r="G14" s="17">
        <v>1656.7811315847966</v>
      </c>
      <c r="H14" s="17">
        <v>936.80622436240401</v>
      </c>
      <c r="I14" s="16">
        <v>1385.274055004797</v>
      </c>
      <c r="J14" s="20">
        <v>1526.0925604920287</v>
      </c>
      <c r="K14" s="20">
        <v>1113.5965729898517</v>
      </c>
      <c r="L14" s="18"/>
      <c r="M14" s="16">
        <v>1184.100381863107</v>
      </c>
      <c r="N14" s="20">
        <v>641.15063106796106</v>
      </c>
      <c r="O14" s="20">
        <v>1202.6593784223278</v>
      </c>
      <c r="P14" s="16">
        <v>515.04305454545454</v>
      </c>
      <c r="Q14" s="20">
        <v>501.69788461538468</v>
      </c>
      <c r="R14" s="20">
        <v>528.61662591687036</v>
      </c>
    </row>
    <row r="15" spans="1:20" x14ac:dyDescent="0.2">
      <c r="A15" s="12">
        <v>2004</v>
      </c>
      <c r="B15" s="16">
        <v>1381.5332915753474</v>
      </c>
      <c r="C15" s="17">
        <v>1622.8519179113023</v>
      </c>
      <c r="D15" s="17">
        <v>1118.7412883457441</v>
      </c>
      <c r="E15" s="18"/>
      <c r="F15" s="19">
        <v>1494.723304498003</v>
      </c>
      <c r="G15" s="17">
        <v>1694.2960356755145</v>
      </c>
      <c r="H15" s="17">
        <v>970.11904431512971</v>
      </c>
      <c r="I15" s="16">
        <v>1411.2625814453447</v>
      </c>
      <c r="J15" s="20">
        <v>1552.277258490084</v>
      </c>
      <c r="K15" s="20">
        <v>1152.066486232791</v>
      </c>
      <c r="L15" s="18"/>
      <c r="M15" s="16">
        <v>1204.2511690607732</v>
      </c>
      <c r="N15" s="20">
        <v>667.10513837638371</v>
      </c>
      <c r="O15" s="20">
        <v>1223.2850776372134</v>
      </c>
      <c r="P15" s="16">
        <v>509.27083204930665</v>
      </c>
      <c r="Q15" s="20">
        <v>490.6104403948367</v>
      </c>
      <c r="R15" s="20">
        <v>528.48563721657547</v>
      </c>
    </row>
    <row r="16" spans="1:20" x14ac:dyDescent="0.2">
      <c r="A16" s="12">
        <v>2005</v>
      </c>
      <c r="B16" s="16">
        <v>1440.841220346015</v>
      </c>
      <c r="C16" s="17">
        <v>1691.9422850157951</v>
      </c>
      <c r="D16" s="17">
        <v>1165.8575729286185</v>
      </c>
      <c r="E16" s="18"/>
      <c r="F16" s="19">
        <v>1562.1359671610637</v>
      </c>
      <c r="G16" s="17">
        <v>1769.2201666395047</v>
      </c>
      <c r="H16" s="17">
        <v>1025.4510411277122</v>
      </c>
      <c r="I16" s="16">
        <v>1459.9728971541276</v>
      </c>
      <c r="J16" s="20">
        <v>1599.7050499561785</v>
      </c>
      <c r="K16" s="20">
        <v>1208.3006219415943</v>
      </c>
      <c r="L16" s="18"/>
      <c r="M16" s="16">
        <v>1248.8379613466334</v>
      </c>
      <c r="N16" s="20">
        <v>696.09591537132997</v>
      </c>
      <c r="O16" s="20">
        <v>1269.537634370351</v>
      </c>
      <c r="P16" s="16">
        <v>527.05415257422021</v>
      </c>
      <c r="Q16" s="20">
        <v>504.35836200448767</v>
      </c>
      <c r="R16" s="20">
        <v>549.97278700906338</v>
      </c>
    </row>
    <row r="17" spans="1:18" x14ac:dyDescent="0.2">
      <c r="A17" s="12">
        <v>2006</v>
      </c>
      <c r="B17" s="16">
        <v>1470.63</v>
      </c>
      <c r="C17" s="17">
        <v>1727.3720725843737</v>
      </c>
      <c r="D17" s="17">
        <v>1187.8075019097253</v>
      </c>
      <c r="E17" s="18"/>
      <c r="F17" s="19">
        <v>1599.3211880393621</v>
      </c>
      <c r="G17" s="17">
        <v>1809.94</v>
      </c>
      <c r="H17" s="17">
        <v>1058.25</v>
      </c>
      <c r="I17" s="16">
        <v>1479.2919018158905</v>
      </c>
      <c r="J17" s="20">
        <v>1613.71</v>
      </c>
      <c r="K17" s="20">
        <v>1242.54</v>
      </c>
      <c r="L17" s="18"/>
      <c r="M17" s="16">
        <v>1264.1518777051297</v>
      </c>
      <c r="N17" s="20">
        <v>699.78</v>
      </c>
      <c r="O17" s="20">
        <v>1286.69</v>
      </c>
      <c r="P17" s="16">
        <v>531.06497803806735</v>
      </c>
      <c r="Q17" s="20">
        <v>511.54</v>
      </c>
      <c r="R17" s="20">
        <v>550.82000000000005</v>
      </c>
    </row>
    <row r="18" spans="1:18" x14ac:dyDescent="0.2">
      <c r="A18" s="12">
        <v>2007</v>
      </c>
      <c r="B18" s="16">
        <v>1481.83</v>
      </c>
      <c r="C18" s="17">
        <v>1740.5750239392439</v>
      </c>
      <c r="D18" s="17">
        <v>1196.8883753987536</v>
      </c>
      <c r="E18" s="18"/>
      <c r="F18" s="19">
        <v>1617.4395249406177</v>
      </c>
      <c r="G18" s="17">
        <v>1829.27</v>
      </c>
      <c r="H18" s="17">
        <v>1083.9100000000001</v>
      </c>
      <c r="I18" s="16">
        <v>1467.0644034669303</v>
      </c>
      <c r="J18" s="20">
        <v>1594.5</v>
      </c>
      <c r="K18" s="20">
        <v>1249.1199999999999</v>
      </c>
      <c r="L18" s="18"/>
      <c r="M18" s="16">
        <v>1264.9365711695377</v>
      </c>
      <c r="N18" s="20">
        <v>697.81</v>
      </c>
      <c r="O18" s="20">
        <v>1289.17</v>
      </c>
      <c r="P18" s="16">
        <v>530.49123227917119</v>
      </c>
      <c r="Q18" s="20">
        <v>509.1</v>
      </c>
      <c r="R18" s="20">
        <v>552.17999999999995</v>
      </c>
    </row>
    <row r="19" spans="1:18" x14ac:dyDescent="0.2">
      <c r="A19" s="12">
        <v>2008</v>
      </c>
      <c r="B19" s="16">
        <v>1529.9068685317998</v>
      </c>
      <c r="C19" s="17">
        <v>1796.1541963299014</v>
      </c>
      <c r="D19" s="17">
        <v>1235.3244204192608</v>
      </c>
      <c r="E19" s="18"/>
      <c r="F19" s="19">
        <v>1675.4972634821613</v>
      </c>
      <c r="G19" s="17">
        <v>1892.5660930947215</v>
      </c>
      <c r="H19" s="17">
        <v>1136.1401104922745</v>
      </c>
      <c r="I19" s="16">
        <v>1493.8431972022997</v>
      </c>
      <c r="J19" s="20">
        <v>1612.3884144263534</v>
      </c>
      <c r="K19" s="20">
        <v>1295.2841874108135</v>
      </c>
      <c r="L19" s="18"/>
      <c r="M19" s="16">
        <v>1294.9909132501487</v>
      </c>
      <c r="N19" s="20">
        <v>716.82820109439126</v>
      </c>
      <c r="O19" s="20">
        <v>1321.2432856078019</v>
      </c>
      <c r="P19" s="16">
        <v>542.0660909737029</v>
      </c>
      <c r="Q19" s="20">
        <v>523.90328190743344</v>
      </c>
      <c r="R19" s="20">
        <v>560.72615273775216</v>
      </c>
    </row>
    <row r="20" spans="1:18" x14ac:dyDescent="0.2">
      <c r="A20" s="12">
        <v>2009</v>
      </c>
      <c r="B20" s="16">
        <v>1601.5335634539549</v>
      </c>
      <c r="C20" s="17">
        <v>1879.4894976668356</v>
      </c>
      <c r="D20" s="17">
        <v>1292.5961787449423</v>
      </c>
      <c r="E20" s="18"/>
      <c r="F20" s="19">
        <v>1757.621955339496</v>
      </c>
      <c r="G20" s="17">
        <v>1983.2</v>
      </c>
      <c r="H20" s="17">
        <v>1207.4100000000001</v>
      </c>
      <c r="I20" s="16">
        <v>1545.4064853556486</v>
      </c>
      <c r="J20" s="20">
        <v>1658.21</v>
      </c>
      <c r="K20" s="20">
        <v>1361.48</v>
      </c>
      <c r="L20" s="18"/>
      <c r="M20" s="16">
        <v>1343.0168239085847</v>
      </c>
      <c r="N20" s="20">
        <v>746.36</v>
      </c>
      <c r="O20" s="20">
        <v>1371.71</v>
      </c>
      <c r="P20" s="16">
        <v>562.60957424349056</v>
      </c>
      <c r="Q20" s="20">
        <v>543.48</v>
      </c>
      <c r="R20" s="20">
        <v>582.23</v>
      </c>
    </row>
    <row r="21" spans="1:18" x14ac:dyDescent="0.2">
      <c r="A21" s="12">
        <v>2010</v>
      </c>
      <c r="B21" s="16">
        <v>1625.980004974308</v>
      </c>
      <c r="C21" s="17">
        <v>1909.0856452662993</v>
      </c>
      <c r="D21" s="17">
        <v>1314.6174503484344</v>
      </c>
      <c r="E21" s="18"/>
      <c r="F21" s="19">
        <v>1788.2186786140394</v>
      </c>
      <c r="G21" s="17">
        <v>2020.1837201080332</v>
      </c>
      <c r="H21" s="17">
        <v>1243.1553683385664</v>
      </c>
      <c r="I21" s="16">
        <v>1555.3016815960859</v>
      </c>
      <c r="J21" s="20">
        <v>1656.9942665779922</v>
      </c>
      <c r="K21" s="20">
        <v>1394.7232013201274</v>
      </c>
      <c r="L21" s="18"/>
      <c r="M21" s="16">
        <v>1355.4935619330147</v>
      </c>
      <c r="N21" s="20">
        <v>756.83793529411855</v>
      </c>
      <c r="O21" s="20">
        <v>1386.0060811296994</v>
      </c>
      <c r="P21" s="16">
        <v>565.33080909394801</v>
      </c>
      <c r="Q21" s="20">
        <v>555.20704755614281</v>
      </c>
      <c r="R21" s="20">
        <v>575.70817874069064</v>
      </c>
    </row>
    <row r="22" spans="1:18" x14ac:dyDescent="0.2">
      <c r="A22" s="13">
        <v>2011</v>
      </c>
      <c r="B22" s="16">
        <v>1681.542390387046</v>
      </c>
      <c r="C22" s="17">
        <v>1972.0762499016575</v>
      </c>
      <c r="D22" s="17">
        <v>1361.5901420938417</v>
      </c>
      <c r="E22" s="18"/>
      <c r="F22" s="19">
        <v>1856.9261631318839</v>
      </c>
      <c r="G22" s="17">
        <v>2093.6048567131411</v>
      </c>
      <c r="H22" s="17">
        <v>1311.8307801444234</v>
      </c>
      <c r="I22" s="16">
        <v>1582.544918896516</v>
      </c>
      <c r="J22" s="20">
        <v>1674.8132762312578</v>
      </c>
      <c r="K22" s="20">
        <v>1439.3044983378707</v>
      </c>
      <c r="L22" s="18"/>
      <c r="M22" s="16">
        <v>1391.0911243067535</v>
      </c>
      <c r="N22" s="20">
        <v>779.83546746856155</v>
      </c>
      <c r="O22" s="20">
        <v>1424.096367313188</v>
      </c>
      <c r="P22" s="16">
        <v>561.84153424657438</v>
      </c>
      <c r="Q22" s="20">
        <v>551.80840553549922</v>
      </c>
      <c r="R22" s="20">
        <v>572.11575477510712</v>
      </c>
    </row>
    <row r="23" spans="1:18" x14ac:dyDescent="0.2">
      <c r="A23" s="13">
        <v>2012</v>
      </c>
      <c r="B23" s="16">
        <v>1738.3335493667039</v>
      </c>
      <c r="C23" s="17">
        <v>2035.4315387735001</v>
      </c>
      <c r="D23" s="17">
        <v>1410.8197387501486</v>
      </c>
      <c r="E23" s="18"/>
      <c r="F23" s="19">
        <v>1921.8576922013397</v>
      </c>
      <c r="G23" s="17">
        <v>2163.3666390634221</v>
      </c>
      <c r="H23" s="17">
        <v>1378.9234248609009</v>
      </c>
      <c r="I23" s="16">
        <v>1617.0162347696692</v>
      </c>
      <c r="J23" s="20">
        <v>1701.0599507146376</v>
      </c>
      <c r="K23" s="20">
        <v>1489.3779865269385</v>
      </c>
      <c r="L23" s="18"/>
      <c r="M23" s="16">
        <v>1428.822731417511</v>
      </c>
      <c r="N23" s="20">
        <v>810.90308838643443</v>
      </c>
      <c r="O23" s="20">
        <v>1463.9375435112638</v>
      </c>
      <c r="P23" s="16">
        <v>566.96664333624915</v>
      </c>
      <c r="Q23" s="20">
        <v>557.70390851187096</v>
      </c>
      <c r="R23" s="20">
        <v>576.36543478260955</v>
      </c>
    </row>
    <row r="24" spans="1:18" x14ac:dyDescent="0.2">
      <c r="A24" s="14">
        <v>2013</v>
      </c>
      <c r="B24" s="16">
        <v>1783.4308816002699</v>
      </c>
      <c r="C24" s="17">
        <v>2084.9022439077744</v>
      </c>
      <c r="D24" s="17">
        <v>1450.4756015318044</v>
      </c>
      <c r="E24" s="18"/>
      <c r="F24" s="19">
        <v>1971.3846491716911</v>
      </c>
      <c r="G24" s="17">
        <v>2215.2367497971677</v>
      </c>
      <c r="H24" s="17">
        <v>1436.1178416965079</v>
      </c>
      <c r="I24" s="16">
        <v>1651.381761533848</v>
      </c>
      <c r="J24" s="20">
        <v>1729.6316899146966</v>
      </c>
      <c r="K24" s="20">
        <v>1535.4322394051785</v>
      </c>
      <c r="L24" s="18"/>
      <c r="M24" s="16">
        <v>1455.1199138096256</v>
      </c>
      <c r="N24" s="20">
        <v>839.04808572820343</v>
      </c>
      <c r="O24" s="20">
        <v>1491.7870287586366</v>
      </c>
      <c r="P24" s="16">
        <v>573.12566536748409</v>
      </c>
      <c r="Q24" s="20">
        <v>561.36413793103429</v>
      </c>
      <c r="R24" s="20">
        <v>584.91341694537357</v>
      </c>
    </row>
    <row r="25" spans="1:18" customFormat="1" x14ac:dyDescent="0.2">
      <c r="A25" s="13">
        <v>2014</v>
      </c>
      <c r="B25" s="16">
        <v>1784.1216881442522</v>
      </c>
      <c r="C25" s="17">
        <v>2080.4668587773454</v>
      </c>
      <c r="D25" s="17">
        <v>1457.3529259583356</v>
      </c>
      <c r="E25" s="18"/>
      <c r="F25" s="19">
        <v>1971.3556916557254</v>
      </c>
      <c r="G25" s="17">
        <v>2210.5491139437477</v>
      </c>
      <c r="H25" s="17">
        <v>1459.3888083186168</v>
      </c>
      <c r="I25" s="16">
        <v>1638.6884615840593</v>
      </c>
      <c r="J25" s="20">
        <v>1706.3348980815322</v>
      </c>
      <c r="K25" s="20">
        <v>1539.999607871699</v>
      </c>
      <c r="L25" s="18"/>
      <c r="M25" s="16">
        <v>1448.0948367506128</v>
      </c>
      <c r="N25" s="20">
        <v>851.74767840593256</v>
      </c>
      <c r="O25" s="20">
        <v>1484.8062093852677</v>
      </c>
      <c r="P25" s="16">
        <v>573.12566536748409</v>
      </c>
      <c r="Q25" s="20">
        <v>561.36413793103429</v>
      </c>
      <c r="R25" s="20">
        <v>584.91341694537357</v>
      </c>
    </row>
    <row r="26" spans="1:18" customFormat="1" x14ac:dyDescent="0.2">
      <c r="A26" s="15">
        <v>2015</v>
      </c>
      <c r="B26" s="16">
        <v>1782.7966252606518</v>
      </c>
      <c r="C26" s="17">
        <v>2074.9215484039764</v>
      </c>
      <c r="D26" s="17">
        <v>1460.3443805466004</v>
      </c>
      <c r="E26" s="18"/>
      <c r="F26" s="19">
        <v>1970.7708607837449</v>
      </c>
      <c r="G26" s="17">
        <v>2207.2327981788662</v>
      </c>
      <c r="H26" s="17">
        <v>1477.4867975660804</v>
      </c>
      <c r="I26" s="16">
        <v>1627.6146774193537</v>
      </c>
      <c r="J26" s="20">
        <v>1680.6842761237579</v>
      </c>
      <c r="K26" s="20">
        <v>1550.5955676362482</v>
      </c>
      <c r="L26" s="18"/>
      <c r="M26" s="16">
        <v>1435.4449681579486</v>
      </c>
      <c r="N26" s="20">
        <v>853.12520488230291</v>
      </c>
      <c r="O26" s="20">
        <v>1473.1891345501933</v>
      </c>
      <c r="P26" s="16">
        <v>565.39086497890344</v>
      </c>
      <c r="Q26" s="20">
        <v>557.17465673230379</v>
      </c>
      <c r="R26" s="20">
        <v>573.461045478306</v>
      </c>
    </row>
    <row r="27" spans="1:18" customFormat="1" x14ac:dyDescent="0.2">
      <c r="A27" s="15">
        <v>2016</v>
      </c>
      <c r="B27" s="16">
        <v>1793.5182325001492</v>
      </c>
      <c r="C27" s="17">
        <v>2076.3060310799492</v>
      </c>
      <c r="D27" s="17">
        <v>1479.2797477446445</v>
      </c>
      <c r="E27" s="18"/>
      <c r="F27" s="19">
        <v>1982.0328344646296</v>
      </c>
      <c r="G27" s="17">
        <v>2216.7284462324651</v>
      </c>
      <c r="H27" s="17">
        <v>1506.9231264662546</v>
      </c>
      <c r="I27" s="16">
        <v>1620.6581756948178</v>
      </c>
      <c r="J27" s="20">
        <v>1663.7975684734722</v>
      </c>
      <c r="K27" s="20">
        <v>1558.3105577854597</v>
      </c>
      <c r="L27" s="18"/>
      <c r="M27" s="16">
        <v>1437.2280149567171</v>
      </c>
      <c r="N27" s="20">
        <v>863.60580497925434</v>
      </c>
      <c r="O27" s="20">
        <v>1475.9515310924448</v>
      </c>
      <c r="P27" s="16">
        <v>552.3689819890368</v>
      </c>
      <c r="Q27" s="20">
        <v>548.75934908136549</v>
      </c>
      <c r="R27" s="20">
        <v>555.93925752855671</v>
      </c>
    </row>
    <row r="28" spans="1:18" customFormat="1" x14ac:dyDescent="0.2">
      <c r="A28" s="15">
        <v>2017</v>
      </c>
      <c r="B28" s="16">
        <v>1856.0546225396997</v>
      </c>
      <c r="C28" s="17">
        <v>2152.1366224125054</v>
      </c>
      <c r="D28" s="17">
        <v>1533.0093152953032</v>
      </c>
      <c r="E28" s="18"/>
      <c r="F28" s="19">
        <v>2050.9570215341782</v>
      </c>
      <c r="G28" s="17">
        <v>2290.1505055849393</v>
      </c>
      <c r="H28" s="17">
        <v>1581.2385285480527</v>
      </c>
      <c r="I28" s="16">
        <v>1665.5856716417918</v>
      </c>
      <c r="J28" s="20">
        <v>1705.7170706675722</v>
      </c>
      <c r="K28" s="20">
        <v>1608.4728126304105</v>
      </c>
      <c r="L28" s="18"/>
      <c r="M28" s="16">
        <v>1477.7757352485305</v>
      </c>
      <c r="N28" s="20">
        <v>905.19286614173154</v>
      </c>
      <c r="O28" s="20">
        <v>1517.9869851802703</v>
      </c>
      <c r="P28" s="16">
        <v>565.97273794335342</v>
      </c>
      <c r="Q28" s="20">
        <v>565.14608493008825</v>
      </c>
      <c r="R28" s="20">
        <v>566.77568913480991</v>
      </c>
    </row>
    <row r="29" spans="1:18" customFormat="1" x14ac:dyDescent="0.2">
      <c r="A29" s="15">
        <v>2018</v>
      </c>
      <c r="B29" s="16">
        <v>1910.1427300669468</v>
      </c>
      <c r="C29" s="17">
        <v>2214.2114581263013</v>
      </c>
      <c r="D29" s="17">
        <v>1580.9843793967366</v>
      </c>
      <c r="E29" s="18"/>
      <c r="F29" s="19">
        <v>2109.6513887451483</v>
      </c>
      <c r="G29" s="17">
        <v>2353.048278041922</v>
      </c>
      <c r="H29" s="17">
        <v>1645.4555977300354</v>
      </c>
      <c r="I29" s="16">
        <v>1704.5908744825797</v>
      </c>
      <c r="J29" s="20">
        <v>1741.0999371759074</v>
      </c>
      <c r="K29" s="20">
        <v>1653.2066105263023</v>
      </c>
      <c r="L29" s="18"/>
      <c r="M29" s="16">
        <v>1506.0977061606513</v>
      </c>
      <c r="N29" s="20">
        <v>926.93286199095257</v>
      </c>
      <c r="O29" s="20">
        <v>1547.9924518574999</v>
      </c>
      <c r="P29" s="16">
        <v>573.64926030202196</v>
      </c>
      <c r="Q29" s="20">
        <v>577.48661187698804</v>
      </c>
      <c r="R29" s="20">
        <v>570.06823849579405</v>
      </c>
    </row>
    <row r="30" spans="1:18" customFormat="1" x14ac:dyDescent="0.2">
      <c r="A30" s="15">
        <v>2019</v>
      </c>
      <c r="B30" s="16">
        <v>1926.73</v>
      </c>
      <c r="C30" s="17">
        <v>2231.69</v>
      </c>
      <c r="D30" s="17">
        <v>1599.17</v>
      </c>
      <c r="E30" s="18"/>
      <c r="F30" s="19">
        <v>2126.71</v>
      </c>
      <c r="G30" s="17">
        <v>2370.17</v>
      </c>
      <c r="H30" s="17">
        <v>1676.21</v>
      </c>
      <c r="I30" s="16">
        <v>1706.88</v>
      </c>
      <c r="J30" s="20">
        <v>1740.08</v>
      </c>
      <c r="K30" s="20">
        <v>1660.76</v>
      </c>
      <c r="L30" s="18"/>
      <c r="M30" s="16">
        <v>1507.53</v>
      </c>
      <c r="N30" s="20">
        <v>933.38</v>
      </c>
      <c r="O30" s="20">
        <v>1550.28</v>
      </c>
      <c r="P30" s="16">
        <v>577.62</v>
      </c>
      <c r="Q30" s="20">
        <v>581.34</v>
      </c>
      <c r="R30" s="20">
        <v>574.15</v>
      </c>
    </row>
    <row r="31" spans="1:18" customFormat="1" x14ac:dyDescent="0.2">
      <c r="A31" s="15">
        <v>2020</v>
      </c>
      <c r="B31" s="16">
        <v>2007.9665363652894</v>
      </c>
      <c r="C31" s="17">
        <v>2322.5659085963371</v>
      </c>
      <c r="D31" s="17">
        <v>1671.5903782821415</v>
      </c>
      <c r="E31" s="18"/>
      <c r="F31" s="19">
        <v>2216.4110861576255</v>
      </c>
      <c r="G31" s="17">
        <v>2466.7197048279372</v>
      </c>
      <c r="H31" s="17">
        <v>1765.439235214054</v>
      </c>
      <c r="I31" s="16">
        <v>1761.6356367813321</v>
      </c>
      <c r="J31" s="20">
        <v>1788.7227265306046</v>
      </c>
      <c r="K31" s="20">
        <v>1724.6437918060126</v>
      </c>
      <c r="L31" s="18"/>
      <c r="M31" s="16">
        <v>1555.7365585279349</v>
      </c>
      <c r="N31" s="20">
        <v>972.28522758152178</v>
      </c>
      <c r="O31" s="20">
        <v>1601.3564649952184</v>
      </c>
      <c r="P31" s="16">
        <v>596.19505270899776</v>
      </c>
      <c r="Q31" s="20">
        <v>598.86301530612218</v>
      </c>
      <c r="R31" s="20">
        <v>593.72728173666781</v>
      </c>
    </row>
    <row r="32" spans="1:18" customFormat="1" x14ac:dyDescent="0.2">
      <c r="A32" s="15">
        <v>2021</v>
      </c>
      <c r="B32" s="16">
        <v>2091.9960488499328</v>
      </c>
      <c r="C32" s="17">
        <v>2418.1920082173533</v>
      </c>
      <c r="D32" s="17">
        <v>1746.1079949978505</v>
      </c>
      <c r="E32" s="18"/>
      <c r="F32" s="19">
        <v>2308.8165610718138</v>
      </c>
      <c r="G32" s="17">
        <v>2567.6489479285565</v>
      </c>
      <c r="H32" s="17">
        <v>1856.0393324930503</v>
      </c>
      <c r="I32" s="16">
        <v>1819.1060822959855</v>
      </c>
      <c r="J32" s="20">
        <v>1854.0222383220205</v>
      </c>
      <c r="K32" s="20">
        <v>1773.0566978484514</v>
      </c>
      <c r="L32" s="18"/>
      <c r="M32" s="16">
        <v>1604.5873505332322</v>
      </c>
      <c r="N32" s="20">
        <v>1005.7049872773546</v>
      </c>
      <c r="O32" s="20">
        <v>1654.1122236250151</v>
      </c>
      <c r="P32" s="16">
        <v>613.32554144884114</v>
      </c>
      <c r="Q32" s="20">
        <v>616.00535547483025</v>
      </c>
      <c r="R32" s="20">
        <v>610.85472727272747</v>
      </c>
    </row>
    <row r="33" spans="1:20" customFormat="1" x14ac:dyDescent="0.2">
      <c r="A33" s="15">
        <v>2022</v>
      </c>
      <c r="B33" s="16">
        <v>2174.4379066195474</v>
      </c>
      <c r="C33" s="17">
        <v>2508.467898471501</v>
      </c>
      <c r="D33" s="17">
        <v>1821.1794762575894</v>
      </c>
      <c r="E33" s="18"/>
      <c r="F33" s="19">
        <v>2398.2266448641567</v>
      </c>
      <c r="G33" s="17">
        <v>2662.9836922601335</v>
      </c>
      <c r="H33" s="17">
        <v>1945.6242140864508</v>
      </c>
      <c r="I33" s="16">
        <v>1863.7891269932338</v>
      </c>
      <c r="J33" s="20">
        <v>1896.4061136571993</v>
      </c>
      <c r="K33" s="20">
        <v>1821.7318463558727</v>
      </c>
      <c r="L33" s="18"/>
      <c r="M33" s="16">
        <v>1653.3037594815219</v>
      </c>
      <c r="N33" s="20">
        <v>1026.8975824508318</v>
      </c>
      <c r="O33" s="20">
        <v>1707.2803574501436</v>
      </c>
      <c r="P33" s="16">
        <v>630.23200755667506</v>
      </c>
      <c r="Q33" s="20">
        <v>635.4915481171538</v>
      </c>
      <c r="R33" s="20">
        <v>625.34559280855285</v>
      </c>
    </row>
    <row r="34" spans="1:20" customFormat="1" x14ac:dyDescent="0.2">
      <c r="A34" s="21"/>
      <c r="B34" s="22"/>
      <c r="C34" s="23"/>
      <c r="D34" s="23"/>
      <c r="E34" s="18"/>
      <c r="F34" s="24"/>
      <c r="G34" s="23"/>
      <c r="H34" s="23"/>
      <c r="I34" s="22"/>
      <c r="J34" s="25"/>
      <c r="K34" s="25"/>
      <c r="L34" s="18"/>
      <c r="M34" s="22"/>
      <c r="N34" s="25"/>
      <c r="O34" s="25"/>
      <c r="P34" s="22"/>
      <c r="Q34" s="25"/>
      <c r="R34" s="25"/>
    </row>
    <row r="35" spans="1:20" customFormat="1" x14ac:dyDescent="0.2">
      <c r="A35" s="21"/>
      <c r="B35" s="22"/>
      <c r="C35" s="23"/>
      <c r="D35" s="23"/>
      <c r="E35" s="18"/>
      <c r="F35" s="24"/>
      <c r="G35" s="23"/>
      <c r="H35" s="23"/>
      <c r="I35" s="22"/>
      <c r="J35" s="25"/>
      <c r="K35" s="25"/>
      <c r="L35" s="18"/>
      <c r="M35" s="22"/>
      <c r="N35" s="25"/>
      <c r="O35" s="25"/>
      <c r="P35" s="22"/>
      <c r="Q35" s="25"/>
      <c r="R35" s="25"/>
    </row>
    <row r="36" spans="1:20" s="10" customFormat="1" ht="16.5" customHeight="1" x14ac:dyDescent="0.2">
      <c r="A36" s="4" t="s">
        <v>15</v>
      </c>
      <c r="B36" s="3"/>
      <c r="C36" s="3"/>
      <c r="D36" s="3"/>
      <c r="E36" s="26"/>
      <c r="F36" s="3"/>
      <c r="G36" s="3"/>
      <c r="H36" s="3"/>
      <c r="I36" s="3"/>
      <c r="L36" s="26"/>
      <c r="M36" s="26"/>
      <c r="N36" s="26"/>
      <c r="O36" s="26"/>
      <c r="P36" s="26"/>
      <c r="Q36" s="26"/>
      <c r="R36" s="26"/>
      <c r="S36" s="26"/>
      <c r="T36" s="26"/>
    </row>
    <row r="37" spans="1:20" s="10" customFormat="1" ht="23.25" customHeight="1" x14ac:dyDescent="0.2">
      <c r="A37" s="32" t="s">
        <v>4</v>
      </c>
      <c r="B37" s="35" t="s">
        <v>5</v>
      </c>
      <c r="C37" s="36"/>
      <c r="D37" s="37"/>
      <c r="E37"/>
      <c r="F37" s="41" t="s">
        <v>6</v>
      </c>
      <c r="G37" s="41"/>
      <c r="H37" s="41"/>
      <c r="I37" s="41"/>
      <c r="J37" s="41"/>
      <c r="K37" s="41"/>
      <c r="L37"/>
      <c r="M37" s="41" t="s">
        <v>7</v>
      </c>
      <c r="N37" s="41"/>
      <c r="O37" s="41"/>
      <c r="P37" s="41"/>
      <c r="Q37" s="41"/>
      <c r="R37" s="41"/>
      <c r="S37"/>
      <c r="T37"/>
    </row>
    <row r="38" spans="1:20" customFormat="1" ht="23.25" customHeight="1" x14ac:dyDescent="0.2">
      <c r="A38" s="33"/>
      <c r="B38" s="38"/>
      <c r="C38" s="39"/>
      <c r="D38" s="40"/>
      <c r="F38" s="42" t="s">
        <v>8</v>
      </c>
      <c r="G38" s="43"/>
      <c r="H38" s="44"/>
      <c r="I38" s="42" t="s">
        <v>9</v>
      </c>
      <c r="J38" s="43"/>
      <c r="K38" s="44"/>
      <c r="M38" s="42" t="s">
        <v>10</v>
      </c>
      <c r="N38" s="43"/>
      <c r="O38" s="44"/>
      <c r="P38" s="42" t="s">
        <v>11</v>
      </c>
      <c r="Q38" s="43"/>
      <c r="R38" s="44"/>
    </row>
    <row r="39" spans="1:20" customFormat="1" ht="23.25" customHeight="1" x14ac:dyDescent="0.2">
      <c r="A39" s="34"/>
      <c r="B39" s="27" t="s">
        <v>12</v>
      </c>
      <c r="C39" s="28" t="s">
        <v>0</v>
      </c>
      <c r="D39" s="29" t="s">
        <v>1</v>
      </c>
      <c r="F39" s="27" t="s">
        <v>12</v>
      </c>
      <c r="G39" s="30" t="s">
        <v>0</v>
      </c>
      <c r="H39" s="30" t="s">
        <v>1</v>
      </c>
      <c r="I39" s="27" t="s">
        <v>12</v>
      </c>
      <c r="J39" s="30" t="s">
        <v>0</v>
      </c>
      <c r="K39" s="30" t="s">
        <v>1</v>
      </c>
      <c r="M39" s="27" t="s">
        <v>12</v>
      </c>
      <c r="N39" s="30" t="s">
        <v>0</v>
      </c>
      <c r="O39" s="30" t="s">
        <v>1</v>
      </c>
      <c r="P39" s="27" t="s">
        <v>12</v>
      </c>
      <c r="Q39" s="30" t="s">
        <v>0</v>
      </c>
      <c r="R39" s="30" t="s">
        <v>1</v>
      </c>
    </row>
    <row r="40" spans="1:20" x14ac:dyDescent="0.2">
      <c r="A40" s="12">
        <v>2001</v>
      </c>
      <c r="B40" s="16"/>
      <c r="C40" s="17"/>
      <c r="D40" s="17"/>
      <c r="E40" s="18"/>
      <c r="F40" s="19"/>
      <c r="G40" s="17"/>
      <c r="H40" s="17"/>
      <c r="I40" s="16"/>
      <c r="J40" s="20"/>
      <c r="K40" s="20"/>
      <c r="L40" s="18"/>
      <c r="M40" s="16"/>
      <c r="N40" s="20"/>
      <c r="O40" s="20"/>
      <c r="P40" s="16"/>
      <c r="Q40" s="20"/>
      <c r="R40" s="20"/>
    </row>
    <row r="41" spans="1:20" x14ac:dyDescent="0.2">
      <c r="A41" s="12">
        <v>2002</v>
      </c>
      <c r="B41" s="31">
        <f>(B13/B12)-1</f>
        <v>7.9632082547457683E-2</v>
      </c>
      <c r="C41" s="31">
        <f t="shared" ref="C41:D41" si="0">(C13/C12)-1</f>
        <v>7.3406887198283366E-2</v>
      </c>
      <c r="D41" s="31">
        <f t="shared" si="0"/>
        <v>8.8188749394460197E-2</v>
      </c>
      <c r="E41" s="18"/>
      <c r="F41" s="31">
        <f>(F13/F12)-1</f>
        <v>7.5181500234392518E-2</v>
      </c>
      <c r="G41" s="31">
        <f t="shared" ref="G41:H41" si="1">(G13/G12)-1</f>
        <v>7.3900629792737149E-2</v>
      </c>
      <c r="H41" s="31">
        <f t="shared" si="1"/>
        <v>8.3524201258884156E-2</v>
      </c>
      <c r="I41" s="31">
        <f>(I13/I12)-1</f>
        <v>6.8306971852290399E-2</v>
      </c>
      <c r="J41" s="31">
        <f t="shared" ref="J41:K41" si="2">(J13/J12)-1</f>
        <v>6.5794368494368038E-2</v>
      </c>
      <c r="K41" s="31">
        <f t="shared" si="2"/>
        <v>8.3380074455281061E-2</v>
      </c>
      <c r="L41" s="18"/>
      <c r="M41" s="31">
        <f>(M13/M12)-1</f>
        <v>9.3641006938158133E-2</v>
      </c>
      <c r="N41" s="31">
        <f t="shared" ref="N41:O41" si="3">(N13/N12)-1</f>
        <v>0.25591511154215763</v>
      </c>
      <c r="O41" s="31">
        <f t="shared" si="3"/>
        <v>9.30399296816109E-2</v>
      </c>
      <c r="P41" s="31">
        <f>(P13/P12)-1</f>
        <v>0.17297763751594353</v>
      </c>
      <c r="Q41" s="31">
        <f t="shared" ref="Q41:R41" si="4">(Q13/Q12)-1</f>
        <v>0.18118825100343638</v>
      </c>
      <c r="R41" s="31">
        <f t="shared" si="4"/>
        <v>0.16478061128835098</v>
      </c>
    </row>
    <row r="42" spans="1:20" x14ac:dyDescent="0.2">
      <c r="A42" s="12">
        <v>2003</v>
      </c>
      <c r="B42" s="31">
        <f t="shared" ref="B42:D42" si="5">(B14/B13)-1</f>
        <v>5.7493118149039235E-2</v>
      </c>
      <c r="C42" s="31">
        <f t="shared" si="5"/>
        <v>5.6122253410345158E-2</v>
      </c>
      <c r="D42" s="31">
        <f t="shared" si="5"/>
        <v>5.6506337273638296E-2</v>
      </c>
      <c r="E42" s="18"/>
      <c r="F42" s="31">
        <f t="shared" ref="F42:K42" si="6">(F14/F13)-1</f>
        <v>6.1098196722009446E-2</v>
      </c>
      <c r="G42" s="31">
        <f t="shared" si="6"/>
        <v>5.9633487145415387E-2</v>
      </c>
      <c r="H42" s="31">
        <f t="shared" si="6"/>
        <v>6.7788785462354006E-2</v>
      </c>
      <c r="I42" s="31">
        <f t="shared" si="6"/>
        <v>4.9610000075434701E-2</v>
      </c>
      <c r="J42" s="31">
        <f t="shared" si="6"/>
        <v>4.4736736639299668E-2</v>
      </c>
      <c r="K42" s="31">
        <f t="shared" si="6"/>
        <v>5.9862417527558387E-2</v>
      </c>
      <c r="L42" s="18"/>
      <c r="M42" s="31">
        <f t="shared" ref="M42:R42" si="7">(M14/M13)-1</f>
        <v>5.289944305811134E-2</v>
      </c>
      <c r="N42" s="31">
        <f t="shared" si="7"/>
        <v>3.7370921435294413E-2</v>
      </c>
      <c r="O42" s="31">
        <f t="shared" si="7"/>
        <v>5.4016869509602605E-2</v>
      </c>
      <c r="P42" s="31">
        <f t="shared" si="7"/>
        <v>3.9367555935056808E-2</v>
      </c>
      <c r="Q42" s="31">
        <f t="shared" si="7"/>
        <v>3.8435751159748843E-2</v>
      </c>
      <c r="R42" s="31">
        <f t="shared" si="7"/>
        <v>4.1256391370162016E-2</v>
      </c>
    </row>
    <row r="43" spans="1:20" x14ac:dyDescent="0.2">
      <c r="A43" s="12">
        <v>2004</v>
      </c>
      <c r="B43" s="31">
        <f t="shared" ref="B43:D43" si="8">(B15/B14)-1</f>
        <v>2.1522027066953608E-2</v>
      </c>
      <c r="C43" s="31">
        <f>(C15/C14)-1</f>
        <v>2.1963101403216223E-2</v>
      </c>
      <c r="D43" s="31">
        <f t="shared" si="8"/>
        <v>2.1557098941554997E-2</v>
      </c>
      <c r="E43" s="18"/>
      <c r="F43" s="31">
        <f t="shared" ref="F43:K43" si="9">(F15/F14)-1</f>
        <v>2.3187379704017186E-2</v>
      </c>
      <c r="G43" s="31">
        <f t="shared" si="9"/>
        <v>2.2643246820920115E-2</v>
      </c>
      <c r="H43" s="31">
        <f t="shared" si="9"/>
        <v>3.555998998127774E-2</v>
      </c>
      <c r="I43" s="31">
        <f t="shared" si="9"/>
        <v>1.8760566796623968E-2</v>
      </c>
      <c r="J43" s="31">
        <f t="shared" si="9"/>
        <v>1.7158001209057083E-2</v>
      </c>
      <c r="K43" s="31">
        <f t="shared" si="9"/>
        <v>3.4545646220563553E-2</v>
      </c>
      <c r="L43" s="18"/>
      <c r="M43" s="31">
        <f t="shared" ref="M43:R43" si="10">(M15/M14)-1</f>
        <v>1.7017803140946697E-2</v>
      </c>
      <c r="N43" s="31">
        <f t="shared" si="10"/>
        <v>4.0481138208021905E-2</v>
      </c>
      <c r="O43" s="31">
        <f t="shared" si="10"/>
        <v>1.7150075561662925E-2</v>
      </c>
      <c r="P43" s="31">
        <f t="shared" si="10"/>
        <v>-1.1207262082666314E-2</v>
      </c>
      <c r="Q43" s="31">
        <f t="shared" si="10"/>
        <v>-2.2099842476011045E-2</v>
      </c>
      <c r="R43" s="31">
        <f t="shared" si="10"/>
        <v>-2.4779527141749469E-4</v>
      </c>
    </row>
    <row r="44" spans="1:20" x14ac:dyDescent="0.2">
      <c r="A44" s="12">
        <v>2005</v>
      </c>
      <c r="B44" s="31">
        <f t="shared" ref="B44:D44" si="11">(B16/B15)-1</f>
        <v>4.2929062319619904E-2</v>
      </c>
      <c r="C44" s="31">
        <f t="shared" si="11"/>
        <v>4.2573426658308877E-2</v>
      </c>
      <c r="D44" s="31">
        <f t="shared" si="11"/>
        <v>4.2115442661943892E-2</v>
      </c>
      <c r="E44" s="18"/>
      <c r="F44" s="31">
        <f t="shared" ref="F44:K44" si="12">(F16/F15)-1</f>
        <v>4.5100429263529085E-2</v>
      </c>
      <c r="G44" s="31">
        <f t="shared" si="12"/>
        <v>4.4221393066128378E-2</v>
      </c>
      <c r="H44" s="31">
        <f t="shared" si="12"/>
        <v>5.7036295841037754E-2</v>
      </c>
      <c r="I44" s="31">
        <f t="shared" si="12"/>
        <v>3.4515416442839619E-2</v>
      </c>
      <c r="J44" s="31">
        <f t="shared" si="12"/>
        <v>3.0553685694157506E-2</v>
      </c>
      <c r="K44" s="31">
        <f t="shared" si="12"/>
        <v>4.8811536817364276E-2</v>
      </c>
      <c r="L44" s="18"/>
      <c r="M44" s="31">
        <f t="shared" ref="M44:R44" si="13">(M16/M15)-1</f>
        <v>3.7024495745878738E-2</v>
      </c>
      <c r="N44" s="31">
        <f t="shared" si="13"/>
        <v>4.3457583111268905E-2</v>
      </c>
      <c r="O44" s="31">
        <f t="shared" si="13"/>
        <v>3.7810120942924463E-2</v>
      </c>
      <c r="P44" s="31">
        <f t="shared" si="13"/>
        <v>3.4919181319207793E-2</v>
      </c>
      <c r="Q44" s="31">
        <f t="shared" si="13"/>
        <v>2.8022073070004039E-2</v>
      </c>
      <c r="R44" s="31">
        <f t="shared" si="13"/>
        <v>4.0657963583752732E-2</v>
      </c>
    </row>
    <row r="45" spans="1:20" x14ac:dyDescent="0.2">
      <c r="A45" s="12">
        <v>2006</v>
      </c>
      <c r="B45" s="31">
        <f t="shared" ref="B45:D45" si="14">(B17/B16)-1</f>
        <v>2.0674574847901361E-2</v>
      </c>
      <c r="C45" s="31">
        <f t="shared" si="14"/>
        <v>2.0940305046071916E-2</v>
      </c>
      <c r="D45" s="31">
        <f t="shared" si="14"/>
        <v>1.8827281728735379E-2</v>
      </c>
      <c r="E45" s="18"/>
      <c r="F45" s="31">
        <f t="shared" ref="F45:K45" si="15">(F17/F16)-1</f>
        <v>2.3804087262568219E-2</v>
      </c>
      <c r="G45" s="31">
        <f t="shared" si="15"/>
        <v>2.3015695914115453E-2</v>
      </c>
      <c r="H45" s="31">
        <f t="shared" si="15"/>
        <v>3.1984909622031266E-2</v>
      </c>
      <c r="I45" s="31">
        <f t="shared" si="15"/>
        <v>1.3232440615452923E-2</v>
      </c>
      <c r="J45" s="31">
        <f t="shared" si="15"/>
        <v>8.7547076532672463E-3</v>
      </c>
      <c r="K45" s="31">
        <f t="shared" si="15"/>
        <v>2.8336804133550109E-2</v>
      </c>
      <c r="L45" s="18"/>
      <c r="M45" s="31">
        <f t="shared" ref="M45:R45" si="16">(M17/M16)-1</f>
        <v>1.2262532716400765E-2</v>
      </c>
      <c r="N45" s="31">
        <f t="shared" si="16"/>
        <v>5.2924956853177552E-3</v>
      </c>
      <c r="O45" s="31">
        <f t="shared" si="16"/>
        <v>1.3510718520885812E-2</v>
      </c>
      <c r="P45" s="31">
        <f t="shared" si="16"/>
        <v>7.6098925399934458E-3</v>
      </c>
      <c r="Q45" s="31">
        <f t="shared" si="16"/>
        <v>1.4239157187699192E-2</v>
      </c>
      <c r="R45" s="31">
        <f t="shared" si="16"/>
        <v>1.5404634755549207E-3</v>
      </c>
    </row>
    <row r="46" spans="1:20" x14ac:dyDescent="0.2">
      <c r="A46" s="12">
        <v>2007</v>
      </c>
      <c r="B46" s="31">
        <f t="shared" ref="B46:D46" si="17">(B18/B17)-1</f>
        <v>7.6157837117425409E-3</v>
      </c>
      <c r="C46" s="31">
        <f t="shared" si="17"/>
        <v>7.6433743282169342E-3</v>
      </c>
      <c r="D46" s="31">
        <f t="shared" si="17"/>
        <v>7.6450716756952808E-3</v>
      </c>
      <c r="E46" s="18"/>
      <c r="F46" s="31">
        <f t="shared" ref="F46:K46" si="18">(F18/F17)-1</f>
        <v>1.1328766877319429E-2</v>
      </c>
      <c r="G46" s="31">
        <f t="shared" si="18"/>
        <v>1.0679912041283046E-2</v>
      </c>
      <c r="H46" s="31">
        <f t="shared" si="18"/>
        <v>2.4247578549492221E-2</v>
      </c>
      <c r="I46" s="31">
        <f t="shared" si="18"/>
        <v>-8.2657779265541409E-3</v>
      </c>
      <c r="J46" s="31">
        <f t="shared" si="18"/>
        <v>-1.1904245496402677E-2</v>
      </c>
      <c r="K46" s="31">
        <f t="shared" si="18"/>
        <v>5.2956041656606612E-3</v>
      </c>
      <c r="L46" s="18"/>
      <c r="M46" s="31">
        <f t="shared" ref="M46:R46" si="19">(M18/M17)-1</f>
        <v>6.207272071079295E-4</v>
      </c>
      <c r="N46" s="31">
        <f t="shared" si="19"/>
        <v>-2.8151704821515189E-3</v>
      </c>
      <c r="O46" s="31">
        <f t="shared" si="19"/>
        <v>1.9274261865718234E-3</v>
      </c>
      <c r="P46" s="31">
        <f t="shared" si="19"/>
        <v>-1.0803682837753348E-3</v>
      </c>
      <c r="Q46" s="31">
        <f t="shared" si="19"/>
        <v>-4.7699104664347125E-3</v>
      </c>
      <c r="R46" s="31">
        <f t="shared" si="19"/>
        <v>2.469046149377041E-3</v>
      </c>
    </row>
    <row r="47" spans="1:20" x14ac:dyDescent="0.2">
      <c r="A47" s="12">
        <v>2008</v>
      </c>
      <c r="B47" s="31">
        <f t="shared" ref="B47:D47" si="20">(B19/B18)-1</f>
        <v>3.2444253748270535E-2</v>
      </c>
      <c r="C47" s="31">
        <f t="shared" si="20"/>
        <v>3.1931500582417671E-2</v>
      </c>
      <c r="D47" s="31">
        <f t="shared" si="20"/>
        <v>3.2113307983045569E-2</v>
      </c>
      <c r="E47" s="18"/>
      <c r="F47" s="31">
        <f t="shared" ref="F47:K47" si="21">(F19/F18)-1</f>
        <v>3.5894843452446867E-2</v>
      </c>
      <c r="G47" s="31">
        <f t="shared" si="21"/>
        <v>3.4601831930071381E-2</v>
      </c>
      <c r="H47" s="31">
        <f t="shared" si="21"/>
        <v>4.8186759502425902E-2</v>
      </c>
      <c r="I47" s="31">
        <f t="shared" si="21"/>
        <v>1.825331844470246E-2</v>
      </c>
      <c r="J47" s="31">
        <f t="shared" si="21"/>
        <v>1.1218823723018856E-2</v>
      </c>
      <c r="K47" s="31">
        <f t="shared" si="21"/>
        <v>3.6957367915663619E-2</v>
      </c>
      <c r="L47" s="18"/>
      <c r="M47" s="31">
        <f t="shared" ref="M47:R47" si="22">(M19/M18)-1</f>
        <v>2.3759564523320842E-2</v>
      </c>
      <c r="N47" s="31">
        <f t="shared" si="22"/>
        <v>2.7254125183633571E-2</v>
      </c>
      <c r="O47" s="31">
        <f t="shared" si="22"/>
        <v>2.4879019530241742E-2</v>
      </c>
      <c r="P47" s="31">
        <f t="shared" si="22"/>
        <v>2.1819132890853243E-2</v>
      </c>
      <c r="Q47" s="31">
        <f t="shared" si="22"/>
        <v>2.9077355936816707E-2</v>
      </c>
      <c r="R47" s="31">
        <f t="shared" si="22"/>
        <v>1.5477113871839254E-2</v>
      </c>
    </row>
    <row r="48" spans="1:20" x14ac:dyDescent="0.2">
      <c r="A48" s="12">
        <v>2009</v>
      </c>
      <c r="B48" s="31">
        <f t="shared" ref="B48:D48" si="23">(B20/B19)-1</f>
        <v>4.6817683086090689E-2</v>
      </c>
      <c r="C48" s="31">
        <f t="shared" si="23"/>
        <v>4.6396518465515957E-2</v>
      </c>
      <c r="D48" s="31">
        <f t="shared" si="23"/>
        <v>4.6361714687259026E-2</v>
      </c>
      <c r="E48" s="18"/>
      <c r="F48" s="31">
        <f t="shared" ref="F48:K48" si="24">(F20/F19)-1</f>
        <v>4.9015115480795401E-2</v>
      </c>
      <c r="G48" s="31">
        <f t="shared" si="24"/>
        <v>4.7889427606236934E-2</v>
      </c>
      <c r="H48" s="31">
        <f t="shared" si="24"/>
        <v>6.2729841900261096E-2</v>
      </c>
      <c r="I48" s="31">
        <f t="shared" si="24"/>
        <v>3.451720250821344E-2</v>
      </c>
      <c r="J48" s="31">
        <f t="shared" si="24"/>
        <v>2.8418453744564198E-2</v>
      </c>
      <c r="K48" s="31">
        <f t="shared" si="24"/>
        <v>5.1105242565731901E-2</v>
      </c>
      <c r="L48" s="18"/>
      <c r="M48" s="31">
        <f t="shared" ref="M48:R48" si="25">(M20/M19)-1</f>
        <v>3.7085905520295448E-2</v>
      </c>
      <c r="N48" s="31">
        <f t="shared" si="25"/>
        <v>4.1197875391233429E-2</v>
      </c>
      <c r="O48" s="31">
        <f t="shared" si="25"/>
        <v>3.819638286296545E-2</v>
      </c>
      <c r="P48" s="31">
        <f t="shared" si="25"/>
        <v>3.7898484358034334E-2</v>
      </c>
      <c r="Q48" s="31">
        <f t="shared" si="25"/>
        <v>3.7367046110670321E-2</v>
      </c>
      <c r="R48" s="31">
        <f t="shared" si="25"/>
        <v>3.8349998760099036E-2</v>
      </c>
    </row>
    <row r="49" spans="1:18" x14ac:dyDescent="0.2">
      <c r="A49" s="12">
        <v>2010</v>
      </c>
      <c r="B49" s="31">
        <f t="shared" ref="B49:D49" si="26">(B21/B20)-1</f>
        <v>1.5264395375911288E-2</v>
      </c>
      <c r="C49" s="31">
        <f t="shared" si="26"/>
        <v>1.5746907676900346E-2</v>
      </c>
      <c r="D49" s="31">
        <f t="shared" si="26"/>
        <v>1.7036466582218912E-2</v>
      </c>
      <c r="E49" s="18"/>
      <c r="F49" s="31">
        <f t="shared" ref="F49:K49" si="27">(F21/F20)-1</f>
        <v>1.740802291504906E-2</v>
      </c>
      <c r="G49" s="31">
        <f t="shared" si="27"/>
        <v>1.864850751716074E-2</v>
      </c>
      <c r="H49" s="31">
        <f t="shared" si="27"/>
        <v>2.9604996097900793E-2</v>
      </c>
      <c r="I49" s="31">
        <f t="shared" si="27"/>
        <v>6.4029731557391223E-3</v>
      </c>
      <c r="J49" s="31">
        <f t="shared" si="27"/>
        <v>-7.3316010759061356E-4</v>
      </c>
      <c r="K49" s="31">
        <f t="shared" si="27"/>
        <v>2.4416958985903126E-2</v>
      </c>
      <c r="L49" s="18"/>
      <c r="M49" s="31">
        <f t="shared" ref="M49:R49" si="28">(M21/M20)-1</f>
        <v>9.2900831935365247E-3</v>
      </c>
      <c r="N49" s="31">
        <f t="shared" si="28"/>
        <v>1.4038714955408205E-2</v>
      </c>
      <c r="O49" s="31">
        <f t="shared" si="28"/>
        <v>1.0422087124610346E-2</v>
      </c>
      <c r="P49" s="31">
        <f t="shared" si="28"/>
        <v>4.8368086414394273E-3</v>
      </c>
      <c r="Q49" s="31">
        <f t="shared" si="28"/>
        <v>2.1577698454667615E-2</v>
      </c>
      <c r="R49" s="31">
        <f t="shared" si="28"/>
        <v>-1.1201451761862824E-2</v>
      </c>
    </row>
    <row r="50" spans="1:18" x14ac:dyDescent="0.2">
      <c r="A50" s="13">
        <v>2011</v>
      </c>
      <c r="B50" s="31">
        <f t="shared" ref="B50:D50" si="29">(B22/B21)-1</f>
        <v>3.4171628951621624E-2</v>
      </c>
      <c r="C50" s="31">
        <f t="shared" si="29"/>
        <v>3.2995169594170592E-2</v>
      </c>
      <c r="D50" s="31">
        <f t="shared" si="29"/>
        <v>3.5731072741318926E-2</v>
      </c>
      <c r="E50" s="18"/>
      <c r="F50" s="31">
        <f t="shared" ref="F50:K50" si="30">(F22/F21)-1</f>
        <v>3.8422305582388905E-2</v>
      </c>
      <c r="G50" s="31">
        <f t="shared" si="30"/>
        <v>3.6343791841457751E-2</v>
      </c>
      <c r="H50" s="31">
        <f t="shared" si="30"/>
        <v>5.5242822864240537E-2</v>
      </c>
      <c r="I50" s="31">
        <f t="shared" si="30"/>
        <v>1.7516368446584885E-2</v>
      </c>
      <c r="J50" s="31">
        <f t="shared" si="30"/>
        <v>1.075381491214511E-2</v>
      </c>
      <c r="K50" s="31">
        <f t="shared" si="30"/>
        <v>3.1964261421582707E-2</v>
      </c>
      <c r="L50" s="18"/>
      <c r="M50" s="31">
        <f t="shared" ref="M50:R50" si="31">(M22/M21)-1</f>
        <v>2.6261697859320421E-2</v>
      </c>
      <c r="N50" s="31">
        <f t="shared" si="31"/>
        <v>3.0386336495548116E-2</v>
      </c>
      <c r="O50" s="31">
        <f t="shared" si="31"/>
        <v>2.7482048384984026E-2</v>
      </c>
      <c r="P50" s="31">
        <f t="shared" si="31"/>
        <v>-6.1720939160663235E-3</v>
      </c>
      <c r="Q50" s="31">
        <f t="shared" si="31"/>
        <v>-6.121395676808139E-3</v>
      </c>
      <c r="R50" s="31">
        <f t="shared" si="31"/>
        <v>-6.2400085637859259E-3</v>
      </c>
    </row>
    <row r="51" spans="1:18" x14ac:dyDescent="0.2">
      <c r="A51" s="13">
        <v>2012</v>
      </c>
      <c r="B51" s="31">
        <f t="shared" ref="B51:D51" si="32">(B23/B22)-1</f>
        <v>3.377325442660184E-2</v>
      </c>
      <c r="C51" s="31">
        <f t="shared" si="32"/>
        <v>3.2126186233925713E-2</v>
      </c>
      <c r="D51" s="31">
        <f t="shared" si="32"/>
        <v>3.6155958488802042E-2</v>
      </c>
      <c r="E51" s="18"/>
      <c r="F51" s="31">
        <f t="shared" ref="F51:K51" si="33">(F23/F22)-1</f>
        <v>3.4967211060208614E-2</v>
      </c>
      <c r="G51" s="31">
        <f t="shared" si="33"/>
        <v>3.332137013658043E-2</v>
      </c>
      <c r="H51" s="31">
        <f t="shared" si="33"/>
        <v>5.1144283037093397E-2</v>
      </c>
      <c r="I51" s="31">
        <f t="shared" si="33"/>
        <v>2.1782203753931695E-2</v>
      </c>
      <c r="J51" s="31">
        <f t="shared" si="33"/>
        <v>1.5671403407095719E-2</v>
      </c>
      <c r="K51" s="31">
        <f t="shared" si="33"/>
        <v>3.4790058842234739E-2</v>
      </c>
      <c r="L51" s="18"/>
      <c r="M51" s="31">
        <f t="shared" ref="M51:R51" si="34">(M23/M22)-1</f>
        <v>2.712374944492657E-2</v>
      </c>
      <c r="N51" s="31">
        <f t="shared" si="34"/>
        <v>3.9838686766481723E-2</v>
      </c>
      <c r="O51" s="31">
        <f t="shared" si="34"/>
        <v>2.7976460801766745E-2</v>
      </c>
      <c r="P51" s="31">
        <f t="shared" si="34"/>
        <v>9.1219832947158075E-3</v>
      </c>
      <c r="Q51" s="31">
        <f t="shared" si="34"/>
        <v>1.0683967328570354E-2</v>
      </c>
      <c r="R51" s="31">
        <f t="shared" si="34"/>
        <v>7.428007308019291E-3</v>
      </c>
    </row>
    <row r="52" spans="1:18" x14ac:dyDescent="0.2">
      <c r="A52" s="14">
        <v>2013</v>
      </c>
      <c r="B52" s="31">
        <f t="shared" ref="B52:D52" si="35">(B24/B23)-1</f>
        <v>2.5942853286123002E-2</v>
      </c>
      <c r="C52" s="31">
        <f t="shared" si="35"/>
        <v>2.430477478210058E-2</v>
      </c>
      <c r="D52" s="31">
        <f t="shared" si="35"/>
        <v>2.8108383865388165E-2</v>
      </c>
      <c r="E52" s="18"/>
      <c r="F52" s="31">
        <f t="shared" ref="F52:K52" si="36">(F24/F23)-1</f>
        <v>2.5770356031731945E-2</v>
      </c>
      <c r="G52" s="31">
        <f t="shared" si="36"/>
        <v>2.3976569573154416E-2</v>
      </c>
      <c r="H52" s="31">
        <f t="shared" si="36"/>
        <v>4.1477587373190294E-2</v>
      </c>
      <c r="I52" s="31">
        <f t="shared" si="36"/>
        <v>2.1252431500215607E-2</v>
      </c>
      <c r="J52" s="31">
        <f t="shared" si="36"/>
        <v>1.6796432828869889E-2</v>
      </c>
      <c r="K52" s="31">
        <f t="shared" si="36"/>
        <v>3.0921803125097513E-2</v>
      </c>
      <c r="L52" s="18"/>
      <c r="M52" s="31">
        <f t="shared" ref="M52:R52" si="37">(M24/M23)-1</f>
        <v>1.8404790051195219E-2</v>
      </c>
      <c r="N52" s="31">
        <f t="shared" si="37"/>
        <v>3.4708213280791655E-2</v>
      </c>
      <c r="O52" s="31">
        <f t="shared" si="37"/>
        <v>1.9023684016310938E-2</v>
      </c>
      <c r="P52" s="31">
        <f t="shared" si="37"/>
        <v>1.0863111796124203E-2</v>
      </c>
      <c r="Q52" s="31">
        <f t="shared" si="37"/>
        <v>6.5630334722415196E-3</v>
      </c>
      <c r="R52" s="31">
        <f t="shared" si="37"/>
        <v>1.4830837602168412E-2</v>
      </c>
    </row>
    <row r="53" spans="1:18" customFormat="1" x14ac:dyDescent="0.2">
      <c r="A53" s="13">
        <v>2014</v>
      </c>
      <c r="B53" s="31">
        <f t="shared" ref="B53:D53" si="38">(B25/B24)-1</f>
        <v>3.8734696763942367E-4</v>
      </c>
      <c r="C53" s="31">
        <f t="shared" si="38"/>
        <v>-2.1273827794034972E-3</v>
      </c>
      <c r="D53" s="31">
        <f t="shared" si="38"/>
        <v>4.7414271700043642E-3</v>
      </c>
      <c r="E53" s="18"/>
      <c r="F53" s="31">
        <f t="shared" ref="F53:K53" si="39">(F25/F24)-1</f>
        <v>-1.4688922315486685E-5</v>
      </c>
      <c r="G53" s="31">
        <f t="shared" si="39"/>
        <v>-2.1160879774358987E-3</v>
      </c>
      <c r="H53" s="31">
        <f t="shared" si="39"/>
        <v>1.6204078764607832E-2</v>
      </c>
      <c r="I53" s="31">
        <f t="shared" si="39"/>
        <v>-7.6864721686152881E-3</v>
      </c>
      <c r="J53" s="31">
        <f t="shared" si="39"/>
        <v>-1.3469221204147508E-2</v>
      </c>
      <c r="K53" s="31">
        <f t="shared" si="39"/>
        <v>2.9746467146540834E-3</v>
      </c>
      <c r="L53" s="18"/>
      <c r="M53" s="31">
        <f t="shared" ref="M53:R53" si="40">(M25/M24)-1</f>
        <v>-4.8278337698097751E-3</v>
      </c>
      <c r="N53" s="31">
        <f t="shared" si="40"/>
        <v>1.513571497717825E-2</v>
      </c>
      <c r="O53" s="31">
        <f t="shared" si="40"/>
        <v>-4.6795013221008208E-3</v>
      </c>
      <c r="P53" s="31">
        <f t="shared" si="40"/>
        <v>0</v>
      </c>
      <c r="Q53" s="31">
        <f t="shared" si="40"/>
        <v>0</v>
      </c>
      <c r="R53" s="31">
        <f t="shared" si="40"/>
        <v>0</v>
      </c>
    </row>
    <row r="54" spans="1:18" customFormat="1" x14ac:dyDescent="0.2">
      <c r="A54" s="15">
        <v>2015</v>
      </c>
      <c r="B54" s="31">
        <f t="shared" ref="B54:D54" si="41">(B26/B25)-1</f>
        <v>-7.4269759311018646E-4</v>
      </c>
      <c r="C54" s="31">
        <f t="shared" si="41"/>
        <v>-2.6654163463232239E-3</v>
      </c>
      <c r="D54" s="31">
        <f t="shared" si="41"/>
        <v>2.05266310924479E-3</v>
      </c>
      <c r="E54" s="18"/>
      <c r="F54" s="31">
        <f t="shared" ref="F54:K54" si="42">(F26/F25)-1</f>
        <v>-2.9666430794605958E-4</v>
      </c>
      <c r="G54" s="31">
        <f t="shared" si="42"/>
        <v>-1.5002226116410666E-3</v>
      </c>
      <c r="H54" s="31">
        <f t="shared" si="42"/>
        <v>1.2401074439041704E-2</v>
      </c>
      <c r="I54" s="31">
        <f t="shared" si="42"/>
        <v>-6.7577116848683838E-3</v>
      </c>
      <c r="J54" s="31">
        <f t="shared" si="42"/>
        <v>-1.5032583572318514E-2</v>
      </c>
      <c r="K54" s="31">
        <f t="shared" si="42"/>
        <v>6.8804951055754238E-3</v>
      </c>
      <c r="L54" s="18"/>
      <c r="M54" s="31">
        <f t="shared" ref="M54:R54" si="43">(M26/M25)-1</f>
        <v>-8.7355249612306451E-3</v>
      </c>
      <c r="N54" s="31">
        <f t="shared" si="43"/>
        <v>1.6172940781575829E-3</v>
      </c>
      <c r="O54" s="31">
        <f t="shared" si="43"/>
        <v>-7.8239670346502699E-3</v>
      </c>
      <c r="P54" s="31">
        <f t="shared" si="43"/>
        <v>-1.349581925217247E-2</v>
      </c>
      <c r="Q54" s="31">
        <f t="shared" si="43"/>
        <v>-7.4630367628599759E-3</v>
      </c>
      <c r="R54" s="31">
        <f t="shared" si="43"/>
        <v>-1.957960124572955E-2</v>
      </c>
    </row>
    <row r="55" spans="1:18" customFormat="1" x14ac:dyDescent="0.2">
      <c r="A55" s="15">
        <v>2016</v>
      </c>
      <c r="B55" s="31">
        <f t="shared" ref="B55:D55" si="44">(B27/B26)-1</f>
        <v>6.0139261470331107E-3</v>
      </c>
      <c r="C55" s="31">
        <f t="shared" si="44"/>
        <v>6.6724579396160166E-4</v>
      </c>
      <c r="D55" s="31">
        <f t="shared" si="44"/>
        <v>1.2966371117856923E-2</v>
      </c>
      <c r="E55" s="18"/>
      <c r="F55" s="31">
        <f t="shared" ref="F55:K55" si="45">(F27/F26)-1</f>
        <v>5.7145018251416602E-3</v>
      </c>
      <c r="G55" s="31">
        <f t="shared" si="45"/>
        <v>4.3020600552119426E-3</v>
      </c>
      <c r="H55" s="31">
        <f t="shared" si="45"/>
        <v>1.992324327274253E-2</v>
      </c>
      <c r="I55" s="31">
        <f t="shared" si="45"/>
        <v>-4.274047058586139E-3</v>
      </c>
      <c r="J55" s="31">
        <f t="shared" si="45"/>
        <v>-1.0047519269491989E-2</v>
      </c>
      <c r="K55" s="31">
        <f t="shared" si="45"/>
        <v>4.9755012269074861E-3</v>
      </c>
      <c r="L55" s="18"/>
      <c r="M55" s="31">
        <f t="shared" ref="M55:R55" si="46">(M27/M26)-1</f>
        <v>1.2421561524971203E-3</v>
      </c>
      <c r="N55" s="31">
        <f t="shared" si="46"/>
        <v>1.2284949544302037E-2</v>
      </c>
      <c r="O55" s="31">
        <f t="shared" si="46"/>
        <v>1.8751133017926858E-3</v>
      </c>
      <c r="P55" s="31">
        <f t="shared" si="46"/>
        <v>-2.3031647301822833E-2</v>
      </c>
      <c r="Q55" s="31">
        <f t="shared" si="46"/>
        <v>-1.5103536295588249E-2</v>
      </c>
      <c r="R55" s="31">
        <f t="shared" si="46"/>
        <v>-3.0554451933408888E-2</v>
      </c>
    </row>
    <row r="56" spans="1:18" customFormat="1" x14ac:dyDescent="0.2">
      <c r="A56" s="15">
        <v>2017</v>
      </c>
      <c r="B56" s="31">
        <f t="shared" ref="B56:D56" si="47">(B28/B27)-1</f>
        <v>3.486799794188622E-2</v>
      </c>
      <c r="C56" s="31">
        <f t="shared" si="47"/>
        <v>3.65218759650352E-2</v>
      </c>
      <c r="D56" s="31">
        <f t="shared" si="47"/>
        <v>3.6321437938007683E-2</v>
      </c>
      <c r="E56" s="18"/>
      <c r="F56" s="31">
        <f t="shared" ref="F56:K56" si="48">(F28/F27)-1</f>
        <v>3.477449307148639E-2</v>
      </c>
      <c r="G56" s="31">
        <f t="shared" si="48"/>
        <v>3.3121810421687714E-2</v>
      </c>
      <c r="H56" s="31">
        <f t="shared" si="48"/>
        <v>4.9315987508976811E-2</v>
      </c>
      <c r="I56" s="31">
        <f t="shared" si="48"/>
        <v>2.7721759357251408E-2</v>
      </c>
      <c r="J56" s="31">
        <f t="shared" si="48"/>
        <v>2.5195073600546847E-2</v>
      </c>
      <c r="K56" s="31">
        <f t="shared" si="48"/>
        <v>3.219015272298309E-2</v>
      </c>
      <c r="L56" s="18"/>
      <c r="M56" s="31">
        <f t="shared" ref="M56:R56" si="49">(M28/M27)-1</f>
        <v>2.8212447760444403E-2</v>
      </c>
      <c r="N56" s="31">
        <f t="shared" si="49"/>
        <v>4.8155143148298052E-2</v>
      </c>
      <c r="O56" s="31">
        <f t="shared" si="49"/>
        <v>2.8480240172055193E-2</v>
      </c>
      <c r="P56" s="31">
        <f t="shared" si="49"/>
        <v>2.4628022930126559E-2</v>
      </c>
      <c r="Q56" s="31">
        <f t="shared" si="49"/>
        <v>2.9861424458926367E-2</v>
      </c>
      <c r="R56" s="31">
        <f t="shared" si="49"/>
        <v>1.9492114398301119E-2</v>
      </c>
    </row>
    <row r="57" spans="1:18" customFormat="1" x14ac:dyDescent="0.2">
      <c r="A57" s="15">
        <v>2018</v>
      </c>
      <c r="B57" s="31">
        <f t="shared" ref="B57:D61" si="50">(B29/B28)-1</f>
        <v>2.9141441674403135E-2</v>
      </c>
      <c r="C57" s="31">
        <f t="shared" si="50"/>
        <v>2.8843352725539839E-2</v>
      </c>
      <c r="D57" s="31">
        <f t="shared" si="50"/>
        <v>3.129469835751908E-2</v>
      </c>
      <c r="E57" s="18"/>
      <c r="F57" s="31">
        <f t="shared" ref="F57:K61" si="51">(F29/F28)-1</f>
        <v>2.8618038600860096E-2</v>
      </c>
      <c r="G57" s="31">
        <f t="shared" si="51"/>
        <v>2.7464471135672186E-2</v>
      </c>
      <c r="H57" s="31">
        <f t="shared" si="51"/>
        <v>4.0611879879343116E-2</v>
      </c>
      <c r="I57" s="31">
        <f t="shared" si="51"/>
        <v>2.3418310750920268E-2</v>
      </c>
      <c r="J57" s="31">
        <f t="shared" si="51"/>
        <v>2.0743690214982236E-2</v>
      </c>
      <c r="K57" s="31">
        <f t="shared" si="51"/>
        <v>2.7811348469568786E-2</v>
      </c>
      <c r="L57" s="18"/>
      <c r="M57" s="31">
        <f t="shared" ref="M57:R61" si="52">(M29/M28)-1</f>
        <v>1.9165269963887788E-2</v>
      </c>
      <c r="N57" s="31">
        <f t="shared" si="52"/>
        <v>2.4016976560901293E-2</v>
      </c>
      <c r="O57" s="31">
        <f t="shared" si="52"/>
        <v>1.9766616558748895E-2</v>
      </c>
      <c r="P57" s="31">
        <f t="shared" si="52"/>
        <v>1.3563413648798095E-2</v>
      </c>
      <c r="Q57" s="31">
        <f t="shared" si="52"/>
        <v>2.1835994755986743E-2</v>
      </c>
      <c r="R57" s="31">
        <f t="shared" si="52"/>
        <v>5.8092635659978686E-3</v>
      </c>
    </row>
    <row r="58" spans="1:18" customFormat="1" x14ac:dyDescent="0.2">
      <c r="A58" s="15">
        <v>2019</v>
      </c>
      <c r="B58" s="31">
        <f t="shared" si="50"/>
        <v>8.6837855998707081E-3</v>
      </c>
      <c r="C58" s="31">
        <f t="shared" si="50"/>
        <v>7.8937997586234765E-3</v>
      </c>
      <c r="D58" s="31">
        <f t="shared" si="50"/>
        <v>1.1502719976400178E-2</v>
      </c>
      <c r="E58" s="18"/>
      <c r="F58" s="31">
        <f t="shared" si="51"/>
        <v>8.0859858391097994E-3</v>
      </c>
      <c r="G58" s="31">
        <f t="shared" si="51"/>
        <v>7.27640062375845E-3</v>
      </c>
      <c r="H58" s="31">
        <f t="shared" si="51"/>
        <v>1.8690508763889779E-2</v>
      </c>
      <c r="I58" s="31">
        <f t="shared" si="51"/>
        <v>1.342917853009995E-3</v>
      </c>
      <c r="J58" s="31">
        <f t="shared" si="51"/>
        <v>-5.8580047826650716E-4</v>
      </c>
      <c r="K58" s="31">
        <f t="shared" si="51"/>
        <v>4.5689325372906264E-3</v>
      </c>
      <c r="L58" s="18"/>
      <c r="M58" s="31">
        <f t="shared" si="52"/>
        <v>9.5099662756936709E-4</v>
      </c>
      <c r="N58" s="31">
        <f t="shared" si="52"/>
        <v>6.9553451748378681E-3</v>
      </c>
      <c r="O58" s="31">
        <f t="shared" si="52"/>
        <v>1.4777514837072125E-3</v>
      </c>
      <c r="P58" s="31">
        <f t="shared" si="52"/>
        <v>6.9218945665292519E-3</v>
      </c>
      <c r="Q58" s="31">
        <f t="shared" si="52"/>
        <v>6.6726882385852448E-3</v>
      </c>
      <c r="R58" s="31">
        <f t="shared" si="52"/>
        <v>7.160127908504732E-3</v>
      </c>
    </row>
    <row r="59" spans="1:18" customFormat="1" x14ac:dyDescent="0.2">
      <c r="A59" s="15">
        <v>2020</v>
      </c>
      <c r="B59" s="31">
        <f t="shared" si="50"/>
        <v>4.2162906253231824E-2</v>
      </c>
      <c r="C59" s="31">
        <f t="shared" si="50"/>
        <v>4.0720668460376253E-2</v>
      </c>
      <c r="D59" s="31">
        <f t="shared" si="50"/>
        <v>4.5286228657454464E-2</v>
      </c>
      <c r="E59" s="18"/>
      <c r="F59" s="31">
        <f t="shared" si="51"/>
        <v>4.217833468485388E-2</v>
      </c>
      <c r="G59" s="31">
        <f t="shared" si="51"/>
        <v>4.0735350134351922E-2</v>
      </c>
      <c r="H59" s="31">
        <f t="shared" si="51"/>
        <v>5.3232730513512072E-2</v>
      </c>
      <c r="I59" s="31">
        <f t="shared" si="51"/>
        <v>3.2079371005186097E-2</v>
      </c>
      <c r="J59" s="31">
        <f t="shared" si="51"/>
        <v>2.7954304704728816E-2</v>
      </c>
      <c r="K59" s="31">
        <f t="shared" si="51"/>
        <v>3.8466600716547061E-2</v>
      </c>
      <c r="L59" s="18"/>
      <c r="M59" s="31">
        <f t="shared" si="52"/>
        <v>3.1977180240482683E-2</v>
      </c>
      <c r="N59" s="31">
        <f t="shared" si="52"/>
        <v>4.1682088304358045E-2</v>
      </c>
      <c r="O59" s="31">
        <f t="shared" si="52"/>
        <v>3.2946606416401236E-2</v>
      </c>
      <c r="P59" s="31">
        <f t="shared" si="52"/>
        <v>3.2157911272112649E-2</v>
      </c>
      <c r="Q59" s="31">
        <f t="shared" si="52"/>
        <v>3.0142455888330755E-2</v>
      </c>
      <c r="R59" s="31">
        <f t="shared" si="52"/>
        <v>3.4097852018928565E-2</v>
      </c>
    </row>
    <row r="60" spans="1:18" customFormat="1" x14ac:dyDescent="0.2">
      <c r="A60" s="15">
        <v>2021</v>
      </c>
      <c r="B60" s="31">
        <f t="shared" si="50"/>
        <v>4.1848064179769162E-2</v>
      </c>
      <c r="C60" s="31">
        <f t="shared" si="50"/>
        <v>4.1172609684436701E-2</v>
      </c>
      <c r="D60" s="31">
        <f t="shared" si="50"/>
        <v>4.4578873917836992E-2</v>
      </c>
      <c r="E60" s="18"/>
      <c r="F60" s="31">
        <f t="shared" si="51"/>
        <v>4.1691487419142303E-2</v>
      </c>
      <c r="G60" s="31">
        <f t="shared" si="51"/>
        <v>4.0916380934192809E-2</v>
      </c>
      <c r="H60" s="31">
        <f t="shared" si="51"/>
        <v>5.1318728774038647E-2</v>
      </c>
      <c r="I60" s="31">
        <f t="shared" si="51"/>
        <v>3.2623344075655147E-2</v>
      </c>
      <c r="J60" s="31">
        <f t="shared" si="51"/>
        <v>3.6506223587861708E-2</v>
      </c>
      <c r="K60" s="31">
        <f t="shared" si="51"/>
        <v>2.8071249421158351E-2</v>
      </c>
      <c r="L60" s="18"/>
      <c r="M60" s="31">
        <f t="shared" si="52"/>
        <v>3.1400426850880736E-2</v>
      </c>
      <c r="N60" s="31">
        <f t="shared" si="52"/>
        <v>3.4372382452998451E-2</v>
      </c>
      <c r="O60" s="31">
        <f t="shared" si="52"/>
        <v>3.2944419173999595E-2</v>
      </c>
      <c r="P60" s="31">
        <f t="shared" si="52"/>
        <v>2.8733027323869287E-2</v>
      </c>
      <c r="Q60" s="31">
        <f t="shared" si="52"/>
        <v>2.8624810233013553E-2</v>
      </c>
      <c r="R60" s="31">
        <f t="shared" si="52"/>
        <v>2.8847327826946767E-2</v>
      </c>
    </row>
    <row r="61" spans="1:18" customFormat="1" x14ac:dyDescent="0.2">
      <c r="A61" s="15">
        <v>2022</v>
      </c>
      <c r="B61" s="31">
        <f t="shared" si="50"/>
        <v>3.9408228239693255E-2</v>
      </c>
      <c r="C61" s="31">
        <f t="shared" si="50"/>
        <v>3.7331977753370049E-2</v>
      </c>
      <c r="D61" s="31">
        <f t="shared" si="50"/>
        <v>4.2993607196576189E-2</v>
      </c>
      <c r="E61" s="18"/>
      <c r="F61" s="31">
        <f t="shared" si="51"/>
        <v>3.8725503489474455E-2</v>
      </c>
      <c r="G61" s="31">
        <f t="shared" si="51"/>
        <v>3.7129197279280657E-2</v>
      </c>
      <c r="H61" s="31">
        <f t="shared" si="51"/>
        <v>4.826669350431767E-2</v>
      </c>
      <c r="I61" s="31">
        <f t="shared" si="51"/>
        <v>2.4563188003225989E-2</v>
      </c>
      <c r="J61" s="31">
        <f t="shared" si="51"/>
        <v>2.2860499976277593E-2</v>
      </c>
      <c r="K61" s="31">
        <f t="shared" si="51"/>
        <v>2.7452674562797208E-2</v>
      </c>
      <c r="L61" s="18"/>
      <c r="M61" s="31">
        <f t="shared" si="52"/>
        <v>3.0360708584733942E-2</v>
      </c>
      <c r="N61" s="31">
        <f t="shared" si="52"/>
        <v>2.1072377527777686E-2</v>
      </c>
      <c r="O61" s="31">
        <f t="shared" si="52"/>
        <v>3.2143002793733944E-2</v>
      </c>
      <c r="P61" s="31">
        <f t="shared" si="52"/>
        <v>2.7565240586420403E-2</v>
      </c>
      <c r="Q61" s="31">
        <f t="shared" si="52"/>
        <v>3.1633154597013435E-2</v>
      </c>
      <c r="R61" s="31">
        <f t="shared" si="52"/>
        <v>2.3722277800030334E-2</v>
      </c>
    </row>
    <row r="62" spans="1:18" customFormat="1" x14ac:dyDescent="0.2">
      <c r="A62" s="21"/>
      <c r="B62" s="22"/>
      <c r="C62" s="23"/>
      <c r="D62" s="23"/>
      <c r="E62" s="18"/>
      <c r="F62" s="24"/>
      <c r="G62" s="23"/>
      <c r="H62" s="23"/>
      <c r="I62" s="22"/>
      <c r="J62" s="25"/>
      <c r="K62" s="25"/>
      <c r="L62" s="18"/>
      <c r="M62" s="22"/>
      <c r="N62" s="25"/>
      <c r="O62" s="25"/>
      <c r="P62" s="22"/>
      <c r="Q62" s="25"/>
      <c r="R62" s="25"/>
    </row>
    <row r="63" spans="1:18" customFormat="1" x14ac:dyDescent="0.2">
      <c r="A63" s="21"/>
      <c r="B63" s="22"/>
      <c r="C63" s="23"/>
      <c r="D63" s="23"/>
      <c r="E63" s="18"/>
      <c r="F63" s="24"/>
      <c r="G63" s="23"/>
      <c r="H63" s="23"/>
      <c r="I63" s="22"/>
      <c r="J63" s="25"/>
      <c r="K63" s="25"/>
      <c r="L63" s="18"/>
      <c r="M63" s="22"/>
      <c r="N63" s="25"/>
      <c r="O63" s="25"/>
      <c r="P63" s="22"/>
      <c r="Q63" s="25"/>
      <c r="R63" s="25"/>
    </row>
    <row r="64" spans="1:18" customFormat="1" x14ac:dyDescent="0.2">
      <c r="A64" s="4" t="s">
        <v>16</v>
      </c>
      <c r="B64" s="22"/>
      <c r="C64" s="23"/>
      <c r="D64" s="23"/>
      <c r="E64" s="18"/>
      <c r="F64" s="24"/>
      <c r="G64" s="23"/>
      <c r="H64" s="23"/>
      <c r="I64" s="22"/>
      <c r="J64" s="25"/>
      <c r="K64" s="25"/>
      <c r="L64" s="18"/>
      <c r="M64" s="22"/>
      <c r="N64" s="25"/>
      <c r="O64" s="25"/>
      <c r="P64" s="22"/>
      <c r="Q64" s="25"/>
      <c r="R64" s="25"/>
    </row>
    <row r="65" spans="1:20" s="10" customFormat="1" ht="23.25" customHeight="1" x14ac:dyDescent="0.2">
      <c r="A65" s="32" t="s">
        <v>4</v>
      </c>
      <c r="B65" s="35" t="s">
        <v>5</v>
      </c>
      <c r="C65" s="36"/>
      <c r="D65" s="37"/>
      <c r="E65"/>
      <c r="F65" s="41" t="s">
        <v>6</v>
      </c>
      <c r="G65" s="41"/>
      <c r="H65" s="41"/>
      <c r="I65" s="41"/>
      <c r="J65" s="41"/>
      <c r="K65" s="41"/>
      <c r="L65"/>
      <c r="M65" s="41" t="s">
        <v>7</v>
      </c>
      <c r="N65" s="41"/>
      <c r="O65" s="41"/>
      <c r="P65" s="41"/>
      <c r="Q65" s="41"/>
      <c r="R65" s="41"/>
      <c r="S65"/>
      <c r="T65" s="32" t="s">
        <v>20</v>
      </c>
    </row>
    <row r="66" spans="1:20" customFormat="1" ht="23.25" customHeight="1" x14ac:dyDescent="0.2">
      <c r="A66" s="33"/>
      <c r="B66" s="38"/>
      <c r="C66" s="39"/>
      <c r="D66" s="40"/>
      <c r="F66" s="42" t="s">
        <v>8</v>
      </c>
      <c r="G66" s="43"/>
      <c r="H66" s="44"/>
      <c r="I66" s="42" t="s">
        <v>9</v>
      </c>
      <c r="J66" s="43"/>
      <c r="K66" s="44"/>
      <c r="M66" s="42" t="s">
        <v>10</v>
      </c>
      <c r="N66" s="43"/>
      <c r="O66" s="44"/>
      <c r="P66" s="42" t="s">
        <v>11</v>
      </c>
      <c r="Q66" s="43"/>
      <c r="R66" s="44"/>
      <c r="T66" s="33"/>
    </row>
    <row r="67" spans="1:20" customFormat="1" ht="23.25" customHeight="1" x14ac:dyDescent="0.2">
      <c r="A67" s="34"/>
      <c r="B67" s="27" t="s">
        <v>12</v>
      </c>
      <c r="C67" s="28" t="s">
        <v>0</v>
      </c>
      <c r="D67" s="29" t="s">
        <v>1</v>
      </c>
      <c r="F67" s="27" t="s">
        <v>12</v>
      </c>
      <c r="G67" s="30" t="s">
        <v>0</v>
      </c>
      <c r="H67" s="30" t="s">
        <v>1</v>
      </c>
      <c r="I67" s="27" t="s">
        <v>12</v>
      </c>
      <c r="J67" s="30" t="s">
        <v>0</v>
      </c>
      <c r="K67" s="30" t="s">
        <v>1</v>
      </c>
      <c r="M67" s="27" t="s">
        <v>12</v>
      </c>
      <c r="N67" s="30" t="s">
        <v>0</v>
      </c>
      <c r="O67" s="30" t="s">
        <v>1</v>
      </c>
      <c r="P67" s="27" t="s">
        <v>12</v>
      </c>
      <c r="Q67" s="30" t="s">
        <v>0</v>
      </c>
      <c r="R67" s="30" t="s">
        <v>1</v>
      </c>
      <c r="T67" s="34"/>
    </row>
    <row r="68" spans="1:20" customFormat="1" x14ac:dyDescent="0.2">
      <c r="A68" s="12">
        <v>2001</v>
      </c>
      <c r="B68" s="16"/>
      <c r="C68" s="17"/>
      <c r="D68" s="17"/>
      <c r="E68" s="18"/>
      <c r="F68" s="19"/>
      <c r="G68" s="17"/>
      <c r="H68" s="17"/>
      <c r="I68" s="16"/>
      <c r="J68" s="20"/>
      <c r="K68" s="20"/>
      <c r="L68" s="18"/>
      <c r="M68" s="16"/>
      <c r="N68" s="20"/>
      <c r="O68" s="20"/>
      <c r="P68" s="16"/>
      <c r="Q68" s="20"/>
      <c r="R68" s="20"/>
      <c r="T68" s="20">
        <v>590.84</v>
      </c>
    </row>
    <row r="69" spans="1:20" customFormat="1" x14ac:dyDescent="0.2">
      <c r="A69" s="12">
        <v>2002</v>
      </c>
      <c r="B69" s="31">
        <f t="shared" ref="B69:B89" si="53">(B13/$T69)/(B12/$T68)-1</f>
        <v>5.3301331966677967E-2</v>
      </c>
      <c r="C69" s="31">
        <f t="shared" ref="C69:C89" si="54">(C13/$T69)/(C12/$T68)-1</f>
        <v>4.7227960621907927E-2</v>
      </c>
      <c r="D69" s="31">
        <f t="shared" ref="D69:D89" si="55">(D13/$T69)/(D12/$T68)-1</f>
        <v>6.1649313406685557E-2</v>
      </c>
      <c r="E69" s="18"/>
      <c r="F69" s="31">
        <f t="shared" ref="F69:F89" si="56">(F13/$T69)/(F12/$T68)-1</f>
        <v>4.8959293272053728E-2</v>
      </c>
      <c r="G69" s="31">
        <f t="shared" ref="G69:G89" si="57">(G13/$T69)/(G12/$T68)-1</f>
        <v>4.7709661509454548E-2</v>
      </c>
      <c r="H69" s="31">
        <f t="shared" ref="H69:H89" si="58">(H13/$T69)/(H12/$T68)-1</f>
        <v>5.7098527223458984E-2</v>
      </c>
      <c r="I69" s="31">
        <f t="shared" ref="I69:I89" si="59">(I13/$T69)/(I12/$T68)-1</f>
        <v>4.2252425239357461E-2</v>
      </c>
      <c r="J69" s="31">
        <f t="shared" ref="J69:J89" si="60">(J13/$T69)/(J12/$T68)-1</f>
        <v>3.9801100842477011E-2</v>
      </c>
      <c r="K69" s="31">
        <f t="shared" ref="K69:K89" si="61">(K13/$T69)/(K12/$T68)-1</f>
        <v>5.6957915475567278E-2</v>
      </c>
      <c r="L69" s="18"/>
      <c r="M69" s="31">
        <f t="shared" ref="M69:M89" si="62">(M13/$T69)/(M12/$T68)-1</f>
        <v>6.696859784240905E-2</v>
      </c>
      <c r="N69" s="31">
        <f t="shared" ref="N69:N89" si="63">(N13/$T69)/(N12/$T68)-1</f>
        <v>0.22528505887215933</v>
      </c>
      <c r="O69" s="31">
        <f t="shared" ref="O69:O89" si="64">(O13/$T69)/(O12/$T68)-1</f>
        <v>6.6382180038445426E-2</v>
      </c>
      <c r="P69" s="31">
        <f t="shared" ref="P69:P89" si="65">(P13/$T69)/(P12/$T68)-1</f>
        <v>0.14437031645765441</v>
      </c>
      <c r="Q69" s="31">
        <f t="shared" ref="Q69:Q89" si="66">(Q13/$T69)/(Q12/$T68)-1</f>
        <v>0.15238068430651786</v>
      </c>
      <c r="R69" s="31">
        <f t="shared" ref="R69:R89" si="67">(R13/$T69)/(R12/$T68)-1</f>
        <v>0.13637320449399692</v>
      </c>
      <c r="T69" s="20">
        <v>605.61</v>
      </c>
    </row>
    <row r="70" spans="1:20" customFormat="1" x14ac:dyDescent="0.2">
      <c r="A70" s="12">
        <v>2003</v>
      </c>
      <c r="B70" s="31">
        <f t="shared" si="53"/>
        <v>3.1701018577913187E-2</v>
      </c>
      <c r="C70" s="31">
        <f t="shared" si="54"/>
        <v>3.0363589025918625E-2</v>
      </c>
      <c r="D70" s="31">
        <f t="shared" si="55"/>
        <v>3.0738305141019939E-2</v>
      </c>
      <c r="E70" s="18"/>
      <c r="F70" s="31">
        <f t="shared" si="56"/>
        <v>3.5218169821693346E-2</v>
      </c>
      <c r="G70" s="31">
        <f t="shared" si="57"/>
        <v>3.3789184293411267E-2</v>
      </c>
      <c r="H70" s="31">
        <f t="shared" si="58"/>
        <v>4.1745576099647685E-2</v>
      </c>
      <c r="I70" s="31">
        <f t="shared" si="59"/>
        <v>2.4010168579434721E-2</v>
      </c>
      <c r="J70" s="31">
        <f t="shared" si="60"/>
        <v>1.9255763312325813E-2</v>
      </c>
      <c r="K70" s="31">
        <f t="shared" si="61"/>
        <v>3.4012531097647347E-2</v>
      </c>
      <c r="L70" s="18"/>
      <c r="M70" s="31">
        <f t="shared" si="62"/>
        <v>2.7219382537934544E-2</v>
      </c>
      <c r="N70" s="31">
        <f t="shared" si="63"/>
        <v>1.2069599243542006E-2</v>
      </c>
      <c r="O70" s="31">
        <f t="shared" si="64"/>
        <v>2.830955512478539E-2</v>
      </c>
      <c r="P70" s="31">
        <f t="shared" si="65"/>
        <v>1.4017536125380259E-2</v>
      </c>
      <c r="Q70" s="31">
        <f t="shared" si="66"/>
        <v>1.3108457929690731E-2</v>
      </c>
      <c r="R70" s="31">
        <f t="shared" si="67"/>
        <v>1.5860303145684762E-2</v>
      </c>
      <c r="T70" s="20">
        <v>620.75</v>
      </c>
    </row>
    <row r="71" spans="1:20" customFormat="1" x14ac:dyDescent="0.2">
      <c r="A71" s="12">
        <v>2004</v>
      </c>
      <c r="B71" s="31">
        <f t="shared" si="53"/>
        <v>-3.379438748606689E-3</v>
      </c>
      <c r="C71" s="31">
        <f t="shared" si="54"/>
        <v>-2.9491164051702601E-3</v>
      </c>
      <c r="D71" s="31">
        <f t="shared" si="55"/>
        <v>-3.3452218150281654E-3</v>
      </c>
      <c r="E71" s="18"/>
      <c r="F71" s="31">
        <f t="shared" si="56"/>
        <v>-1.7546821248093369E-3</v>
      </c>
      <c r="G71" s="31">
        <f t="shared" si="57"/>
        <v>-2.2855507747050474E-3</v>
      </c>
      <c r="H71" s="31">
        <f t="shared" si="58"/>
        <v>1.0316323171153607E-2</v>
      </c>
      <c r="I71" s="31">
        <f t="shared" si="59"/>
        <v>-6.0735833794292038E-3</v>
      </c>
      <c r="J71" s="31">
        <f t="shared" si="60"/>
        <v>-7.6370835027784745E-3</v>
      </c>
      <c r="K71" s="31">
        <f t="shared" si="61"/>
        <v>9.3267058928971913E-3</v>
      </c>
      <c r="L71" s="18"/>
      <c r="M71" s="31">
        <f t="shared" si="62"/>
        <v>-7.7738639868251136E-3</v>
      </c>
      <c r="N71" s="31">
        <f t="shared" si="63"/>
        <v>1.5117509418523412E-2</v>
      </c>
      <c r="O71" s="31">
        <f t="shared" si="64"/>
        <v>-7.6448159480364541E-3</v>
      </c>
      <c r="P71" s="31">
        <f t="shared" si="65"/>
        <v>-3.5310891676068046E-2</v>
      </c>
      <c r="Q71" s="31">
        <f t="shared" si="66"/>
        <v>-4.5937945520673762E-2</v>
      </c>
      <c r="R71" s="31">
        <f t="shared" si="67"/>
        <v>-2.4618581892202007E-2</v>
      </c>
      <c r="T71" s="20">
        <v>636.26</v>
      </c>
    </row>
    <row r="72" spans="1:20" customFormat="1" x14ac:dyDescent="0.2">
      <c r="A72" s="12">
        <v>2005</v>
      </c>
      <c r="B72" s="31">
        <f t="shared" si="53"/>
        <v>1.7501909334337151E-2</v>
      </c>
      <c r="C72" s="31">
        <f t="shared" si="54"/>
        <v>1.7154944255421523E-2</v>
      </c>
      <c r="D72" s="31">
        <f t="shared" si="55"/>
        <v>1.6708126147093383E-2</v>
      </c>
      <c r="E72" s="18"/>
      <c r="F72" s="31">
        <f t="shared" si="56"/>
        <v>1.9620337222787443E-2</v>
      </c>
      <c r="G72" s="31">
        <f t="shared" si="57"/>
        <v>1.8762732385081859E-2</v>
      </c>
      <c r="H72" s="31">
        <f t="shared" si="58"/>
        <v>3.1265201165080025E-2</v>
      </c>
      <c r="I72" s="31">
        <f t="shared" si="59"/>
        <v>9.2933925201195144E-3</v>
      </c>
      <c r="J72" s="31">
        <f t="shared" si="60"/>
        <v>5.4282508276568553E-3</v>
      </c>
      <c r="K72" s="31">
        <f t="shared" si="61"/>
        <v>2.3240966044246969E-2</v>
      </c>
      <c r="L72" s="18"/>
      <c r="M72" s="31">
        <f t="shared" si="62"/>
        <v>1.1741299164733876E-2</v>
      </c>
      <c r="N72" s="31">
        <f t="shared" si="63"/>
        <v>1.8017544514192574E-2</v>
      </c>
      <c r="O72" s="31">
        <f t="shared" si="64"/>
        <v>1.2507770410857821E-2</v>
      </c>
      <c r="P72" s="31">
        <f t="shared" si="65"/>
        <v>9.687313398796471E-3</v>
      </c>
      <c r="Q72" s="31">
        <f t="shared" si="66"/>
        <v>2.9583602360168104E-3</v>
      </c>
      <c r="R72" s="31">
        <f t="shared" si="67"/>
        <v>1.5286181166889401E-2</v>
      </c>
      <c r="T72" s="20">
        <v>652.16</v>
      </c>
    </row>
    <row r="73" spans="1:20" customFormat="1" x14ac:dyDescent="0.2">
      <c r="A73" s="12">
        <v>2006</v>
      </c>
      <c r="B73" s="31">
        <f t="shared" si="53"/>
        <v>-4.2139683259923011E-3</v>
      </c>
      <c r="C73" s="31">
        <f t="shared" si="54"/>
        <v>-3.9547178008464412E-3</v>
      </c>
      <c r="D73" s="31">
        <f t="shared" si="55"/>
        <v>-6.0162162998355084E-3</v>
      </c>
      <c r="E73" s="18"/>
      <c r="F73" s="31">
        <f t="shared" si="56"/>
        <v>-1.1607672124639423E-3</v>
      </c>
      <c r="G73" s="31">
        <f t="shared" si="57"/>
        <v>-1.9299341062301023E-3</v>
      </c>
      <c r="H73" s="31">
        <f t="shared" si="58"/>
        <v>6.8205706535977573E-3</v>
      </c>
      <c r="I73" s="31">
        <f t="shared" si="59"/>
        <v>-1.1474630536197017E-2</v>
      </c>
      <c r="J73" s="31">
        <f t="shared" si="60"/>
        <v>-1.5843176640106149E-2</v>
      </c>
      <c r="K73" s="31">
        <f t="shared" si="61"/>
        <v>3.2614220502886759E-3</v>
      </c>
      <c r="L73" s="18"/>
      <c r="M73" s="31">
        <f t="shared" si="62"/>
        <v>-1.2420887807306658E-2</v>
      </c>
      <c r="N73" s="31">
        <f t="shared" si="63"/>
        <v>-1.922096462595102E-2</v>
      </c>
      <c r="O73" s="31">
        <f t="shared" si="64"/>
        <v>-1.1203138272176671E-2</v>
      </c>
      <c r="P73" s="31">
        <f t="shared" si="65"/>
        <v>-1.6960076116922407E-2</v>
      </c>
      <c r="Q73" s="31">
        <f t="shared" si="66"/>
        <v>-1.0492462149523152E-2</v>
      </c>
      <c r="R73" s="31">
        <f t="shared" si="67"/>
        <v>-2.288150575918102E-2</v>
      </c>
      <c r="T73" s="20">
        <v>668.46</v>
      </c>
    </row>
    <row r="74" spans="1:20" customFormat="1" x14ac:dyDescent="0.2">
      <c r="A74" s="12">
        <v>2007</v>
      </c>
      <c r="B74" s="31">
        <f t="shared" si="53"/>
        <v>7.6157837117425409E-3</v>
      </c>
      <c r="C74" s="31">
        <f t="shared" si="54"/>
        <v>7.6433743282169342E-3</v>
      </c>
      <c r="D74" s="31">
        <f t="shared" si="55"/>
        <v>7.6450716756952808E-3</v>
      </c>
      <c r="E74" s="18"/>
      <c r="F74" s="31">
        <f t="shared" si="56"/>
        <v>1.1328766877319651E-2</v>
      </c>
      <c r="G74" s="31">
        <f t="shared" si="57"/>
        <v>1.0679912041283046E-2</v>
      </c>
      <c r="H74" s="31">
        <f t="shared" si="58"/>
        <v>2.4247578549492221E-2</v>
      </c>
      <c r="I74" s="31">
        <f t="shared" si="59"/>
        <v>-8.2657779265541409E-3</v>
      </c>
      <c r="J74" s="31">
        <f t="shared" si="60"/>
        <v>-1.1904245496402677E-2</v>
      </c>
      <c r="K74" s="31">
        <f t="shared" si="61"/>
        <v>5.2956041656606612E-3</v>
      </c>
      <c r="L74" s="18"/>
      <c r="M74" s="31">
        <f t="shared" si="62"/>
        <v>6.207272071079295E-4</v>
      </c>
      <c r="N74" s="31">
        <f t="shared" si="63"/>
        <v>-2.8151704821515189E-3</v>
      </c>
      <c r="O74" s="31">
        <f t="shared" si="64"/>
        <v>1.9274261865718234E-3</v>
      </c>
      <c r="P74" s="31">
        <f t="shared" si="65"/>
        <v>-1.0803682837753348E-3</v>
      </c>
      <c r="Q74" s="31">
        <f t="shared" si="66"/>
        <v>-4.7699104664346015E-3</v>
      </c>
      <c r="R74" s="31">
        <f t="shared" si="67"/>
        <v>2.469046149377041E-3</v>
      </c>
      <c r="T74" s="20">
        <v>668.46</v>
      </c>
    </row>
    <row r="75" spans="1:20" customFormat="1" x14ac:dyDescent="0.2">
      <c r="A75" s="12">
        <v>2008</v>
      </c>
      <c r="B75" s="31">
        <f t="shared" si="53"/>
        <v>7.2648917211333153E-3</v>
      </c>
      <c r="C75" s="31">
        <f t="shared" si="54"/>
        <v>6.7646436348978156E-3</v>
      </c>
      <c r="D75" s="31">
        <f t="shared" si="55"/>
        <v>6.9420170969929362E-3</v>
      </c>
      <c r="E75" s="18"/>
      <c r="F75" s="31">
        <f t="shared" si="56"/>
        <v>1.0631328070731083E-2</v>
      </c>
      <c r="G75" s="31">
        <f t="shared" si="57"/>
        <v>9.3698506530868197E-3</v>
      </c>
      <c r="H75" s="31">
        <f t="shared" si="58"/>
        <v>2.2623467543809062E-2</v>
      </c>
      <c r="I75" s="31">
        <f t="shared" si="59"/>
        <v>-6.5799535187678337E-3</v>
      </c>
      <c r="J75" s="31">
        <f t="shared" si="60"/>
        <v>-1.3442890223026249E-2</v>
      </c>
      <c r="K75" s="31">
        <f t="shared" si="61"/>
        <v>1.1667939572521435E-2</v>
      </c>
      <c r="L75" s="18"/>
      <c r="M75" s="31">
        <f t="shared" si="62"/>
        <v>-1.2079943645239011E-3</v>
      </c>
      <c r="N75" s="31">
        <f t="shared" si="63"/>
        <v>2.2013405727800972E-3</v>
      </c>
      <c r="O75" s="31">
        <f t="shared" si="64"/>
        <v>-1.1584074728088201E-4</v>
      </c>
      <c r="P75" s="31">
        <f t="shared" si="65"/>
        <v>-3.1011025406543213E-3</v>
      </c>
      <c r="Q75" s="31">
        <f t="shared" si="66"/>
        <v>3.9801061773350188E-3</v>
      </c>
      <c r="R75" s="31">
        <f t="shared" si="67"/>
        <v>-9.2884517145092049E-3</v>
      </c>
      <c r="T75" s="20">
        <v>685.17</v>
      </c>
    </row>
    <row r="76" spans="1:20" customFormat="1" x14ac:dyDescent="0.2">
      <c r="A76" s="12">
        <v>2009</v>
      </c>
      <c r="B76" s="31">
        <f t="shared" si="53"/>
        <v>2.1298996027420136E-2</v>
      </c>
      <c r="C76" s="31">
        <f t="shared" si="54"/>
        <v>2.0888098302720426E-2</v>
      </c>
      <c r="D76" s="31">
        <f t="shared" si="55"/>
        <v>2.0854142949877419E-2</v>
      </c>
      <c r="E76" s="18"/>
      <c r="F76" s="31">
        <f t="shared" si="56"/>
        <v>2.3442860746951455E-2</v>
      </c>
      <c r="G76" s="31">
        <f t="shared" si="57"/>
        <v>2.2344614209180769E-2</v>
      </c>
      <c r="H76" s="31">
        <f t="shared" si="58"/>
        <v>3.6823257877517834E-2</v>
      </c>
      <c r="I76" s="31">
        <f t="shared" si="59"/>
        <v>9.2983691104140398E-3</v>
      </c>
      <c r="J76" s="31">
        <f t="shared" si="60"/>
        <v>3.3482919480030127E-3</v>
      </c>
      <c r="K76" s="31">
        <f t="shared" si="61"/>
        <v>2.5482035980524342E-2</v>
      </c>
      <c r="L76" s="18"/>
      <c r="M76" s="31">
        <f t="shared" si="62"/>
        <v>1.1804453837219286E-2</v>
      </c>
      <c r="N76" s="31">
        <f t="shared" si="63"/>
        <v>1.5816184598686167E-2</v>
      </c>
      <c r="O76" s="31">
        <f t="shared" si="64"/>
        <v>1.2887860636230375E-2</v>
      </c>
      <c r="P76" s="31">
        <f t="shared" si="65"/>
        <v>1.2597224120511896E-2</v>
      </c>
      <c r="Q76" s="31">
        <f t="shared" si="66"/>
        <v>1.2078740952666367E-2</v>
      </c>
      <c r="R76" s="31">
        <f t="shared" si="67"/>
        <v>1.303773177812162E-2</v>
      </c>
      <c r="T76" s="20">
        <v>702.29</v>
      </c>
    </row>
    <row r="77" spans="1:20" customFormat="1" x14ac:dyDescent="0.2">
      <c r="A77" s="12">
        <v>2010</v>
      </c>
      <c r="B77" s="31">
        <f t="shared" si="53"/>
        <v>-9.4881748325341686E-3</v>
      </c>
      <c r="C77" s="31">
        <f t="shared" si="54"/>
        <v>-9.0174263830707924E-3</v>
      </c>
      <c r="D77" s="31">
        <f t="shared" si="55"/>
        <v>-7.7593074627327896E-3</v>
      </c>
      <c r="E77" s="18"/>
      <c r="F77" s="31">
        <f t="shared" si="56"/>
        <v>-7.396809828559503E-3</v>
      </c>
      <c r="G77" s="31">
        <f t="shared" si="57"/>
        <v>-6.1865687594093721E-3</v>
      </c>
      <c r="H77" s="31">
        <f t="shared" si="58"/>
        <v>4.5027960513372989E-3</v>
      </c>
      <c r="I77" s="31">
        <f t="shared" si="59"/>
        <v>-1.8133551876050369E-2</v>
      </c>
      <c r="J77" s="31">
        <f t="shared" si="60"/>
        <v>-2.5095703228439459E-2</v>
      </c>
      <c r="K77" s="31">
        <f t="shared" si="61"/>
        <v>-5.5875454794140911E-4</v>
      </c>
      <c r="L77" s="18"/>
      <c r="M77" s="31">
        <f t="shared" si="62"/>
        <v>-1.5316830787412861E-2</v>
      </c>
      <c r="N77" s="31">
        <f t="shared" si="63"/>
        <v>-1.0683972652209328E-2</v>
      </c>
      <c r="O77" s="31">
        <f t="shared" si="64"/>
        <v>-1.4212425585209854E-2</v>
      </c>
      <c r="P77" s="31">
        <f t="shared" si="65"/>
        <v>-1.9661532645037227E-2</v>
      </c>
      <c r="Q77" s="31">
        <f t="shared" si="66"/>
        <v>-3.3287927209817436E-3</v>
      </c>
      <c r="R77" s="31">
        <f t="shared" si="67"/>
        <v>-3.530877355778872E-2</v>
      </c>
      <c r="T77" s="20">
        <v>719.84</v>
      </c>
    </row>
    <row r="78" spans="1:20" customFormat="1" x14ac:dyDescent="0.2">
      <c r="A78" s="13">
        <v>2011</v>
      </c>
      <c r="B78" s="31">
        <f t="shared" si="53"/>
        <v>8.9561354031895135E-3</v>
      </c>
      <c r="C78" s="31">
        <f t="shared" si="54"/>
        <v>7.8083608428334284E-3</v>
      </c>
      <c r="D78" s="31">
        <f t="shared" si="55"/>
        <v>1.0477556350529271E-2</v>
      </c>
      <c r="E78" s="18"/>
      <c r="F78" s="31">
        <f t="shared" si="56"/>
        <v>1.3103170717410295E-2</v>
      </c>
      <c r="G78" s="31">
        <f t="shared" si="57"/>
        <v>1.1075335943448783E-2</v>
      </c>
      <c r="H78" s="31">
        <f t="shared" si="58"/>
        <v>2.9513564927686531E-2</v>
      </c>
      <c r="I78" s="31">
        <f t="shared" si="59"/>
        <v>-7.2930313722813223E-3</v>
      </c>
      <c r="J78" s="31">
        <f t="shared" si="60"/>
        <v>-1.3890698228103293E-2</v>
      </c>
      <c r="K78" s="31">
        <f t="shared" si="61"/>
        <v>6.8025885931883856E-3</v>
      </c>
      <c r="L78" s="18"/>
      <c r="M78" s="31">
        <f t="shared" si="62"/>
        <v>1.2390667051396242E-3</v>
      </c>
      <c r="N78" s="31">
        <f t="shared" si="63"/>
        <v>5.2631371223117451E-3</v>
      </c>
      <c r="O78" s="31">
        <f t="shared" si="64"/>
        <v>2.4296622656261313E-3</v>
      </c>
      <c r="P78" s="31">
        <f t="shared" si="65"/>
        <v>-3.0403914295354273E-2</v>
      </c>
      <c r="Q78" s="31">
        <f t="shared" si="66"/>
        <v>-3.0354452196296844E-2</v>
      </c>
      <c r="R78" s="31">
        <f t="shared" si="67"/>
        <v>-3.0470173027060121E-2</v>
      </c>
      <c r="T78" s="20">
        <v>737.83</v>
      </c>
    </row>
    <row r="79" spans="1:20" customFormat="1" x14ac:dyDescent="0.2">
      <c r="A79" s="13">
        <v>2012</v>
      </c>
      <c r="B79" s="31">
        <f t="shared" si="53"/>
        <v>8.5669407930761832E-3</v>
      </c>
      <c r="C79" s="31">
        <f t="shared" si="54"/>
        <v>6.9600327779464344E-3</v>
      </c>
      <c r="D79" s="31">
        <f t="shared" si="55"/>
        <v>1.0891547796147982E-2</v>
      </c>
      <c r="E79" s="18"/>
      <c r="F79" s="31">
        <f t="shared" si="56"/>
        <v>9.7317853895484419E-3</v>
      </c>
      <c r="G79" s="31">
        <f t="shared" si="57"/>
        <v>8.1260747191784777E-3</v>
      </c>
      <c r="H79" s="31">
        <f t="shared" si="58"/>
        <v>2.5514414631360172E-2</v>
      </c>
      <c r="I79" s="31">
        <f t="shared" si="59"/>
        <v>-3.1317341746155414E-3</v>
      </c>
      <c r="J79" s="31">
        <f t="shared" si="60"/>
        <v>-9.0935359384114456E-3</v>
      </c>
      <c r="K79" s="31">
        <f t="shared" si="61"/>
        <v>9.558952643323293E-3</v>
      </c>
      <c r="L79" s="18"/>
      <c r="M79" s="31">
        <f t="shared" si="62"/>
        <v>2.0795695359463462E-3</v>
      </c>
      <c r="N79" s="31">
        <f t="shared" si="63"/>
        <v>1.4484480750146522E-2</v>
      </c>
      <c r="O79" s="31">
        <f t="shared" si="64"/>
        <v>2.9114893799404573E-3</v>
      </c>
      <c r="P79" s="31">
        <f t="shared" si="65"/>
        <v>-1.5483262678222975E-2</v>
      </c>
      <c r="Q79" s="31">
        <f t="shared" si="66"/>
        <v>-1.3959364229654603E-2</v>
      </c>
      <c r="R79" s="31">
        <f t="shared" si="67"/>
        <v>-1.7135934742782521E-2</v>
      </c>
      <c r="T79" s="20">
        <v>756.27</v>
      </c>
    </row>
    <row r="80" spans="1:20" customFormat="1" x14ac:dyDescent="0.2">
      <c r="A80" s="14">
        <v>2013</v>
      </c>
      <c r="B80" s="31">
        <f t="shared" si="53"/>
        <v>9.2857264173829002E-4</v>
      </c>
      <c r="C80" s="31">
        <f t="shared" si="54"/>
        <v>-6.6956664414352662E-4</v>
      </c>
      <c r="D80" s="31">
        <f t="shared" si="55"/>
        <v>3.0413037990080216E-3</v>
      </c>
      <c r="E80" s="18"/>
      <c r="F80" s="31">
        <f t="shared" si="56"/>
        <v>7.6028117202420198E-4</v>
      </c>
      <c r="G80" s="31">
        <f t="shared" si="57"/>
        <v>-9.8976963622232628E-4</v>
      </c>
      <c r="H80" s="31">
        <f t="shared" si="58"/>
        <v>1.608454274897464E-2</v>
      </c>
      <c r="I80" s="31">
        <f t="shared" si="59"/>
        <v>-3.6474884597340607E-3</v>
      </c>
      <c r="J80" s="31">
        <f t="shared" si="60"/>
        <v>-7.9948420920709085E-3</v>
      </c>
      <c r="K80" s="31">
        <f t="shared" si="61"/>
        <v>5.7861269778467506E-3</v>
      </c>
      <c r="L80" s="18"/>
      <c r="M80" s="31">
        <f t="shared" si="62"/>
        <v>-6.4256994310700755E-3</v>
      </c>
      <c r="N80" s="31">
        <f t="shared" si="63"/>
        <v>9.4802178333324161E-3</v>
      </c>
      <c r="O80" s="31">
        <f t="shared" si="64"/>
        <v>-5.8218951829721588E-3</v>
      </c>
      <c r="P80" s="31">
        <f t="shared" si="65"/>
        <v>-1.3783498383509674E-2</v>
      </c>
      <c r="Q80" s="31">
        <f t="shared" si="66"/>
        <v>-1.7978733279084391E-2</v>
      </c>
      <c r="R80" s="31">
        <f t="shared" si="67"/>
        <v>-9.9125126702633848E-3</v>
      </c>
      <c r="T80" s="20">
        <v>775.17</v>
      </c>
    </row>
    <row r="81" spans="1:20" customFormat="1" x14ac:dyDescent="0.2">
      <c r="A81" s="13">
        <v>2014</v>
      </c>
      <c r="B81" s="31">
        <f t="shared" si="53"/>
        <v>3.8734696763942367E-4</v>
      </c>
      <c r="C81" s="31">
        <f t="shared" si="54"/>
        <v>-2.1273827794034972E-3</v>
      </c>
      <c r="D81" s="31">
        <f t="shared" si="55"/>
        <v>4.7414271700043642E-3</v>
      </c>
      <c r="E81" s="18"/>
      <c r="F81" s="31">
        <f t="shared" si="56"/>
        <v>-1.4688922315486685E-5</v>
      </c>
      <c r="G81" s="31">
        <f t="shared" si="57"/>
        <v>-2.1160879774358987E-3</v>
      </c>
      <c r="H81" s="31">
        <f t="shared" si="58"/>
        <v>1.6204078764608054E-2</v>
      </c>
      <c r="I81" s="31">
        <f t="shared" si="59"/>
        <v>-7.6864721686152881E-3</v>
      </c>
      <c r="J81" s="31">
        <f t="shared" si="60"/>
        <v>-1.3469221204147508E-2</v>
      </c>
      <c r="K81" s="31">
        <f t="shared" si="61"/>
        <v>2.9746467146540834E-3</v>
      </c>
      <c r="L81" s="18"/>
      <c r="M81" s="31">
        <f t="shared" si="62"/>
        <v>-4.8278337698098861E-3</v>
      </c>
      <c r="N81" s="31">
        <f t="shared" si="63"/>
        <v>1.513571497717825E-2</v>
      </c>
      <c r="O81" s="31">
        <f t="shared" si="64"/>
        <v>-4.6795013221007098E-3</v>
      </c>
      <c r="P81" s="31">
        <f t="shared" si="65"/>
        <v>0</v>
      </c>
      <c r="Q81" s="31">
        <f t="shared" si="66"/>
        <v>0</v>
      </c>
      <c r="R81" s="31">
        <f t="shared" si="67"/>
        <v>0</v>
      </c>
      <c r="T81" s="20">
        <v>775.17</v>
      </c>
    </row>
    <row r="82" spans="1:20" customFormat="1" x14ac:dyDescent="0.2">
      <c r="A82" s="15">
        <v>2015</v>
      </c>
      <c r="B82" s="31">
        <f t="shared" si="53"/>
        <v>-7.4269759311018646E-4</v>
      </c>
      <c r="C82" s="31">
        <f t="shared" si="54"/>
        <v>-2.6654163463232239E-3</v>
      </c>
      <c r="D82" s="31">
        <f t="shared" si="55"/>
        <v>2.05266310924479E-3</v>
      </c>
      <c r="E82" s="18"/>
      <c r="F82" s="31">
        <f t="shared" si="56"/>
        <v>-2.9666430794594856E-4</v>
      </c>
      <c r="G82" s="31">
        <f t="shared" si="57"/>
        <v>-1.5002226116410666E-3</v>
      </c>
      <c r="H82" s="31">
        <f t="shared" si="58"/>
        <v>1.2401074439041704E-2</v>
      </c>
      <c r="I82" s="31">
        <f t="shared" si="59"/>
        <v>-6.7577116848682728E-3</v>
      </c>
      <c r="J82" s="31">
        <f t="shared" si="60"/>
        <v>-1.5032583572318514E-2</v>
      </c>
      <c r="K82" s="31">
        <f t="shared" si="61"/>
        <v>6.8804951055754238E-3</v>
      </c>
      <c r="L82" s="18"/>
      <c r="M82" s="31">
        <f t="shared" si="62"/>
        <v>-8.7355249612306451E-3</v>
      </c>
      <c r="N82" s="31">
        <f t="shared" si="63"/>
        <v>1.6172940781573608E-3</v>
      </c>
      <c r="O82" s="31">
        <f t="shared" si="64"/>
        <v>-7.8239670346503809E-3</v>
      </c>
      <c r="P82" s="31">
        <f t="shared" si="65"/>
        <v>-1.349581925217247E-2</v>
      </c>
      <c r="Q82" s="31">
        <f t="shared" si="66"/>
        <v>-7.4630367628599759E-3</v>
      </c>
      <c r="R82" s="31">
        <f t="shared" si="67"/>
        <v>-1.9579601245729661E-2</v>
      </c>
      <c r="T82" s="20">
        <v>775.17</v>
      </c>
    </row>
    <row r="83" spans="1:20" customFormat="1" x14ac:dyDescent="0.2">
      <c r="A83" s="15">
        <v>2016</v>
      </c>
      <c r="B83" s="31">
        <f t="shared" si="53"/>
        <v>6.0139261470328886E-3</v>
      </c>
      <c r="C83" s="31">
        <f t="shared" si="54"/>
        <v>6.6724579396160166E-4</v>
      </c>
      <c r="D83" s="31">
        <f t="shared" si="55"/>
        <v>1.2966371117856923E-2</v>
      </c>
      <c r="E83" s="18"/>
      <c r="F83" s="31">
        <f t="shared" si="56"/>
        <v>5.7145018251416602E-3</v>
      </c>
      <c r="G83" s="31">
        <f t="shared" si="57"/>
        <v>4.3020600552119426E-3</v>
      </c>
      <c r="H83" s="31">
        <f t="shared" si="58"/>
        <v>1.9923243272742308E-2</v>
      </c>
      <c r="I83" s="31">
        <f t="shared" si="59"/>
        <v>-4.27404705858625E-3</v>
      </c>
      <c r="J83" s="31">
        <f t="shared" si="60"/>
        <v>-1.0047519269491989E-2</v>
      </c>
      <c r="K83" s="31">
        <f t="shared" si="61"/>
        <v>4.9755012269074861E-3</v>
      </c>
      <c r="L83" s="18"/>
      <c r="M83" s="31">
        <f t="shared" si="62"/>
        <v>1.2421561524971203E-3</v>
      </c>
      <c r="N83" s="31">
        <f t="shared" si="63"/>
        <v>1.2284949544302037E-2</v>
      </c>
      <c r="O83" s="31">
        <f t="shared" si="64"/>
        <v>1.8751133017926858E-3</v>
      </c>
      <c r="P83" s="31">
        <f t="shared" si="65"/>
        <v>-2.3031647301822944E-2</v>
      </c>
      <c r="Q83" s="31">
        <f t="shared" si="66"/>
        <v>-1.510353629558836E-2</v>
      </c>
      <c r="R83" s="31">
        <f t="shared" si="67"/>
        <v>-3.0554451933408888E-2</v>
      </c>
      <c r="T83" s="20">
        <v>775.17</v>
      </c>
    </row>
    <row r="84" spans="1:20" customFormat="1" x14ac:dyDescent="0.2">
      <c r="A84" s="15">
        <v>2017</v>
      </c>
      <c r="B84" s="31">
        <f t="shared" si="53"/>
        <v>9.6390691023888753E-3</v>
      </c>
      <c r="C84" s="31">
        <f t="shared" si="54"/>
        <v>1.1252627421924899E-2</v>
      </c>
      <c r="D84" s="31">
        <f t="shared" si="55"/>
        <v>1.1057075850687603E-2</v>
      </c>
      <c r="E84" s="18"/>
      <c r="F84" s="31">
        <f t="shared" si="56"/>
        <v>9.5478437765550428E-3</v>
      </c>
      <c r="G84" s="31">
        <f t="shared" si="57"/>
        <v>7.9354516884986293E-3</v>
      </c>
      <c r="H84" s="31">
        <f t="shared" si="58"/>
        <v>2.3734832780393234E-2</v>
      </c>
      <c r="I84" s="31">
        <f t="shared" si="59"/>
        <v>2.667047852796145E-3</v>
      </c>
      <c r="J84" s="31">
        <f t="shared" si="60"/>
        <v>2.0195987984994446E-4</v>
      </c>
      <c r="K84" s="31">
        <f t="shared" si="61"/>
        <v>7.0265067665249425E-3</v>
      </c>
      <c r="L84" s="18"/>
      <c r="M84" s="31">
        <f t="shared" si="62"/>
        <v>3.1457738193969575E-3</v>
      </c>
      <c r="N84" s="31">
        <f t="shared" si="63"/>
        <v>2.2602288511926583E-2</v>
      </c>
      <c r="O84" s="31">
        <f t="shared" si="64"/>
        <v>3.4070377503612193E-3</v>
      </c>
      <c r="P84" s="31">
        <f t="shared" si="65"/>
        <v>-3.5126672697882722E-4</v>
      </c>
      <c r="Q84" s="31">
        <f t="shared" si="66"/>
        <v>4.7545503031010128E-3</v>
      </c>
      <c r="R84" s="31">
        <f t="shared" si="67"/>
        <v>-5.3619675307333692E-3</v>
      </c>
      <c r="T84" s="20">
        <v>794.54</v>
      </c>
    </row>
    <row r="85" spans="1:20" customFormat="1" x14ac:dyDescent="0.2">
      <c r="A85" s="15">
        <v>2018</v>
      </c>
      <c r="B85" s="31">
        <f t="shared" si="53"/>
        <v>4.0447459086201398E-3</v>
      </c>
      <c r="C85" s="31">
        <f t="shared" si="54"/>
        <v>3.7539261720904715E-3</v>
      </c>
      <c r="D85" s="31">
        <f t="shared" si="55"/>
        <v>6.1454931642721533E-3</v>
      </c>
      <c r="E85" s="18"/>
      <c r="F85" s="31">
        <f t="shared" si="56"/>
        <v>3.5341065691640861E-3</v>
      </c>
      <c r="G85" s="31">
        <f t="shared" si="57"/>
        <v>2.4086700591072763E-3</v>
      </c>
      <c r="H85" s="31">
        <f t="shared" si="58"/>
        <v>1.5235465421578054E-2</v>
      </c>
      <c r="I85" s="31">
        <f t="shared" si="59"/>
        <v>-1.538820451821854E-3</v>
      </c>
      <c r="J85" s="31">
        <f t="shared" si="60"/>
        <v>-4.1482175547495892E-3</v>
      </c>
      <c r="K85" s="31">
        <f t="shared" si="61"/>
        <v>2.7470884246207916E-3</v>
      </c>
      <c r="L85" s="18"/>
      <c r="M85" s="31">
        <f t="shared" si="62"/>
        <v>-5.6881463689741896E-3</v>
      </c>
      <c r="N85" s="31">
        <f t="shared" si="63"/>
        <v>-9.5475373686326748E-4</v>
      </c>
      <c r="O85" s="31">
        <f t="shared" si="64"/>
        <v>-5.1014642428925949E-3</v>
      </c>
      <c r="P85" s="31">
        <f t="shared" si="65"/>
        <v>-1.11533955298182E-2</v>
      </c>
      <c r="Q85" s="31">
        <f t="shared" si="66"/>
        <v>-3.0825500080775559E-3</v>
      </c>
      <c r="R85" s="31">
        <f t="shared" si="67"/>
        <v>-1.8718452512613171E-2</v>
      </c>
      <c r="T85" s="20">
        <v>814.4</v>
      </c>
    </row>
    <row r="86" spans="1:20" customFormat="1" x14ac:dyDescent="0.2">
      <c r="A86" s="15">
        <v>2019</v>
      </c>
      <c r="B86" s="31">
        <f t="shared" si="53"/>
        <v>8.6837855998707081E-3</v>
      </c>
      <c r="C86" s="31">
        <f t="shared" si="54"/>
        <v>7.8937997586234765E-3</v>
      </c>
      <c r="D86" s="31">
        <f t="shared" si="55"/>
        <v>1.1502719976400178E-2</v>
      </c>
      <c r="E86" s="18"/>
      <c r="F86" s="31">
        <f t="shared" si="56"/>
        <v>8.0859858391100214E-3</v>
      </c>
      <c r="G86" s="31">
        <f t="shared" si="57"/>
        <v>7.276400623758672E-3</v>
      </c>
      <c r="H86" s="31">
        <f t="shared" si="58"/>
        <v>1.8690508763889779E-2</v>
      </c>
      <c r="I86" s="31">
        <f t="shared" si="59"/>
        <v>1.342917853009995E-3</v>
      </c>
      <c r="J86" s="31">
        <f t="shared" si="60"/>
        <v>-5.8580047826650716E-4</v>
      </c>
      <c r="K86" s="31">
        <f t="shared" si="61"/>
        <v>4.5689325372906264E-3</v>
      </c>
      <c r="L86" s="18"/>
      <c r="M86" s="31">
        <f t="shared" si="62"/>
        <v>9.5099662756936709E-4</v>
      </c>
      <c r="N86" s="31">
        <f t="shared" si="63"/>
        <v>6.9553451748378681E-3</v>
      </c>
      <c r="O86" s="31">
        <f t="shared" si="64"/>
        <v>1.4777514837074346E-3</v>
      </c>
      <c r="P86" s="31">
        <f t="shared" si="65"/>
        <v>6.9218945665290299E-3</v>
      </c>
      <c r="Q86" s="31">
        <f t="shared" si="66"/>
        <v>6.6726882385852448E-3</v>
      </c>
      <c r="R86" s="31">
        <f t="shared" si="67"/>
        <v>7.160127908504732E-3</v>
      </c>
      <c r="T86" s="20">
        <v>814.4</v>
      </c>
    </row>
    <row r="87" spans="1:20" customFormat="1" x14ac:dyDescent="0.2">
      <c r="A87" s="15">
        <v>2020</v>
      </c>
      <c r="B87" s="31">
        <f t="shared" si="53"/>
        <v>1.674429878364081E-2</v>
      </c>
      <c r="C87" s="31">
        <f t="shared" si="54"/>
        <v>1.5337237522318192E-2</v>
      </c>
      <c r="D87" s="31">
        <f t="shared" si="55"/>
        <v>1.9791442592638209E-2</v>
      </c>
      <c r="E87" s="18"/>
      <c r="F87" s="31">
        <f t="shared" si="56"/>
        <v>1.6759350912052495E-2</v>
      </c>
      <c r="G87" s="31">
        <f t="shared" si="57"/>
        <v>1.5351561106684786E-2</v>
      </c>
      <c r="H87" s="31">
        <f t="shared" si="58"/>
        <v>2.7544127330255685E-2</v>
      </c>
      <c r="I87" s="31">
        <f t="shared" si="59"/>
        <v>6.9067034196936827E-3</v>
      </c>
      <c r="J87" s="31">
        <f t="shared" si="60"/>
        <v>2.882248492418471E-3</v>
      </c>
      <c r="K87" s="31">
        <f t="shared" si="61"/>
        <v>1.3138147040533621E-2</v>
      </c>
      <c r="L87" s="18"/>
      <c r="M87" s="31">
        <f t="shared" si="62"/>
        <v>6.8070051126660758E-3</v>
      </c>
      <c r="N87" s="31">
        <f t="shared" si="63"/>
        <v>1.627520810181271E-2</v>
      </c>
      <c r="O87" s="31">
        <f t="shared" si="64"/>
        <v>7.7527867477085177E-3</v>
      </c>
      <c r="P87" s="31">
        <f t="shared" si="65"/>
        <v>6.9833280703537337E-3</v>
      </c>
      <c r="Q87" s="31">
        <f t="shared" si="66"/>
        <v>5.0170301349568014E-3</v>
      </c>
      <c r="R87" s="31">
        <f t="shared" si="67"/>
        <v>8.8759531891986487E-3</v>
      </c>
      <c r="T87" s="20">
        <v>834.76</v>
      </c>
    </row>
    <row r="88" spans="1:20" customFormat="1" x14ac:dyDescent="0.2">
      <c r="A88" s="15">
        <v>2021</v>
      </c>
      <c r="B88" s="31">
        <f t="shared" si="53"/>
        <v>1.6447827370449586E-2</v>
      </c>
      <c r="C88" s="31">
        <f t="shared" si="54"/>
        <v>1.5788840443398344E-2</v>
      </c>
      <c r="D88" s="31">
        <f t="shared" si="55"/>
        <v>1.9112060016892585E-2</v>
      </c>
      <c r="E88" s="18"/>
      <c r="F88" s="31">
        <f t="shared" si="56"/>
        <v>1.6295067948392195E-2</v>
      </c>
      <c r="G88" s="31">
        <f t="shared" si="57"/>
        <v>1.5538858545413481E-2</v>
      </c>
      <c r="H88" s="31">
        <f t="shared" si="58"/>
        <v>2.5687597334583812E-2</v>
      </c>
      <c r="I88" s="31">
        <f t="shared" si="59"/>
        <v>7.4480057742853933E-3</v>
      </c>
      <c r="J88" s="31">
        <f t="shared" si="60"/>
        <v>1.1236220754778259E-2</v>
      </c>
      <c r="K88" s="31">
        <f t="shared" si="61"/>
        <v>3.0068911044693891E-3</v>
      </c>
      <c r="L88" s="18"/>
      <c r="M88" s="31">
        <f t="shared" si="62"/>
        <v>6.2549032491541201E-3</v>
      </c>
      <c r="N88" s="31">
        <f t="shared" si="63"/>
        <v>9.1544026278780333E-3</v>
      </c>
      <c r="O88" s="31">
        <f t="shared" si="64"/>
        <v>7.7612530675859048E-3</v>
      </c>
      <c r="P88" s="31">
        <f t="shared" si="65"/>
        <v>3.6525348739782082E-3</v>
      </c>
      <c r="Q88" s="31">
        <f t="shared" si="66"/>
        <v>3.5469561138243844E-3</v>
      </c>
      <c r="R88" s="31">
        <f t="shared" si="67"/>
        <v>3.7640487328745031E-3</v>
      </c>
      <c r="T88" s="20">
        <v>855.62</v>
      </c>
    </row>
    <row r="89" spans="1:20" customFormat="1" x14ac:dyDescent="0.2">
      <c r="A89" s="15">
        <v>2022</v>
      </c>
      <c r="B89" s="31">
        <f t="shared" si="53"/>
        <v>1.4057386171704378E-2</v>
      </c>
      <c r="C89" s="31">
        <f t="shared" si="54"/>
        <v>1.203177478630657E-2</v>
      </c>
      <c r="D89" s="31">
        <f t="shared" si="55"/>
        <v>1.7555318855582813E-2</v>
      </c>
      <c r="E89" s="18"/>
      <c r="F89" s="31">
        <f t="shared" si="56"/>
        <v>1.3391312864920568E-2</v>
      </c>
      <c r="G89" s="31">
        <f t="shared" si="57"/>
        <v>1.183394006464944E-2</v>
      </c>
      <c r="H89" s="31">
        <f t="shared" si="58"/>
        <v>2.2699796235122083E-2</v>
      </c>
      <c r="I89" s="31">
        <f t="shared" si="59"/>
        <v>-4.2558816966709045E-4</v>
      </c>
      <c r="J89" s="31">
        <f t="shared" si="60"/>
        <v>-2.0867481674065047E-3</v>
      </c>
      <c r="K89" s="31">
        <f t="shared" si="61"/>
        <v>2.3934247151349286E-3</v>
      </c>
      <c r="L89" s="18"/>
      <c r="M89" s="31">
        <f t="shared" si="62"/>
        <v>5.2305326954880105E-3</v>
      </c>
      <c r="N89" s="31">
        <f t="shared" si="63"/>
        <v>-3.8312588678383053E-3</v>
      </c>
      <c r="O89" s="31">
        <f t="shared" si="64"/>
        <v>6.9693573053610791E-3</v>
      </c>
      <c r="P89" s="31">
        <f t="shared" si="65"/>
        <v>2.5032452885977996E-3</v>
      </c>
      <c r="Q89" s="31">
        <f t="shared" si="66"/>
        <v>6.4719441469271999E-3</v>
      </c>
      <c r="R89" s="31">
        <f t="shared" si="67"/>
        <v>-1.2459888356324278E-3</v>
      </c>
      <c r="T89" s="20">
        <v>877.01</v>
      </c>
    </row>
    <row r="90" spans="1:20" customFormat="1" x14ac:dyDescent="0.2">
      <c r="A90" s="21"/>
      <c r="B90" s="22"/>
      <c r="C90" s="23"/>
      <c r="D90" s="23"/>
      <c r="E90" s="18"/>
      <c r="F90" s="24"/>
      <c r="G90" s="23"/>
      <c r="H90" s="23"/>
      <c r="I90" s="22"/>
      <c r="J90" s="25"/>
      <c r="K90" s="25"/>
      <c r="L90" s="18"/>
      <c r="M90" s="22"/>
      <c r="N90" s="25"/>
      <c r="O90" s="25"/>
      <c r="P90" s="22"/>
      <c r="Q90" s="25"/>
      <c r="R90" s="25"/>
    </row>
    <row r="91" spans="1:20" customFormat="1" x14ac:dyDescent="0.2">
      <c r="A91" s="21"/>
      <c r="B91" s="22"/>
      <c r="C91" s="23"/>
      <c r="D91" s="23"/>
      <c r="E91" s="18"/>
      <c r="F91" s="24"/>
      <c r="G91" s="23"/>
      <c r="H91" s="23"/>
      <c r="I91" s="22"/>
      <c r="J91" s="25"/>
      <c r="K91" s="25"/>
      <c r="L91" s="18"/>
      <c r="M91" s="22"/>
      <c r="N91" s="25"/>
      <c r="O91" s="25"/>
      <c r="P91" s="22"/>
      <c r="Q91" s="25"/>
      <c r="R91" s="25"/>
    </row>
    <row r="92" spans="1:20" customFormat="1" x14ac:dyDescent="0.2"/>
    <row r="93" spans="1:20" customFormat="1" x14ac:dyDescent="0.2"/>
    <row r="94" spans="1:20" customFormat="1" x14ac:dyDescent="0.2"/>
    <row r="95" spans="1:20" customFormat="1" x14ac:dyDescent="0.2"/>
    <row r="96" spans="1:20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</sheetData>
  <mergeCells count="25">
    <mergeCell ref="A9:A11"/>
    <mergeCell ref="B9:D10"/>
    <mergeCell ref="M9:R9"/>
    <mergeCell ref="F10:H10"/>
    <mergeCell ref="I10:K10"/>
    <mergeCell ref="M10:O10"/>
    <mergeCell ref="P10:R10"/>
    <mergeCell ref="F9:K9"/>
    <mergeCell ref="A37:A39"/>
    <mergeCell ref="B37:D38"/>
    <mergeCell ref="F37:K37"/>
    <mergeCell ref="M37:R37"/>
    <mergeCell ref="F38:H38"/>
    <mergeCell ref="I38:K38"/>
    <mergeCell ref="M38:O38"/>
    <mergeCell ref="P38:R38"/>
    <mergeCell ref="T65:T67"/>
    <mergeCell ref="A65:A67"/>
    <mergeCell ref="B65:D66"/>
    <mergeCell ref="F65:K65"/>
    <mergeCell ref="M65:R65"/>
    <mergeCell ref="F66:H66"/>
    <mergeCell ref="I66:K66"/>
    <mergeCell ref="M66:O66"/>
    <mergeCell ref="P66:R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2014-10-15T14:12:58Z</cp:lastPrinted>
  <dcterms:created xsi:type="dcterms:W3CDTF">2009-10-21T15:24:03Z</dcterms:created>
  <dcterms:modified xsi:type="dcterms:W3CDTF">2023-12-01T09:13:53Z</dcterms:modified>
</cp:coreProperties>
</file>