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480" yWindow="255" windowWidth="14160" windowHeight="12420"/>
  </bookViews>
  <sheets>
    <sheet name="Data" sheetId="1" r:id="rId1"/>
  </sheets>
  <definedNames>
    <definedName name="_xlnm.Print_Titles" localSheetId="0">Data!$1:$8</definedName>
    <definedName name="_xlnm.Print_Area" localSheetId="0">Data!$A$1:$H$114</definedName>
  </definedNames>
  <calcPr calcId="162913"/>
</workbook>
</file>

<file path=xl/calcChain.xml><?xml version="1.0" encoding="utf-8"?>
<calcChain xmlns="http://schemas.openxmlformats.org/spreadsheetml/2006/main">
  <c r="D94" i="1" l="1"/>
  <c r="F94" i="1"/>
  <c r="B94" i="1"/>
  <c r="E79" i="1"/>
  <c r="E94" i="1" l="1"/>
  <c r="F93" i="1"/>
  <c r="B93" i="1"/>
  <c r="E93" i="1" s="1"/>
  <c r="E78" i="1"/>
</calcChain>
</file>

<file path=xl/sharedStrings.xml><?xml version="1.0" encoding="utf-8"?>
<sst xmlns="http://schemas.openxmlformats.org/spreadsheetml/2006/main" count="25" uniqueCount="22">
  <si>
    <t>Source(s):</t>
  </si>
  <si>
    <t>Année</t>
  </si>
  <si>
    <t>Revenus bruts de la fortune</t>
  </si>
  <si>
    <t>à déduire:
Frais de gestion du patrimoine et pertes diverses</t>
  </si>
  <si>
    <t>Revenus nets de la fortune</t>
  </si>
  <si>
    <t>Total des valeurs placées</t>
  </si>
  <si>
    <t>Taux de rendement moyen</t>
  </si>
  <si>
    <t>Réserve au 31 décembre</t>
  </si>
  <si>
    <t>AVI</t>
  </si>
  <si>
    <t>CPEP</t>
  </si>
  <si>
    <t>CPACI</t>
  </si>
  <si>
    <t>CPA</t>
  </si>
  <si>
    <t>FDC</t>
  </si>
  <si>
    <t>TOUS LES REGIMES</t>
  </si>
  <si>
    <t>Domaine: assurance pension (AP)</t>
  </si>
  <si>
    <t>Unité(s): milliers EUR</t>
  </si>
  <si>
    <t xml:space="preserve">Evolution du rendement de la fortune </t>
  </si>
  <si>
    <t>Information(s) supplémentaire(s): montants annuels</t>
  </si>
  <si>
    <t>CNAP</t>
  </si>
  <si>
    <t>-</t>
  </si>
  <si>
    <t>Intérêts de retard sur cotisations</t>
  </si>
  <si>
    <t>Année(s) de référence: 1980-2022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</si>
</sst>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7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5" fillId="2" borderId="3" xfId="0" applyFont="1" applyFill="1" applyBorder="1" applyAlignment="1">
      <alignment horizontal="center" wrapText="1"/>
    </xf>
    <xf numFmtId="10" fontId="5" fillId="2" borderId="3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horizontal="right" wrapText="1"/>
    </xf>
    <xf numFmtId="164" fontId="5" fillId="2" borderId="5" xfId="0" applyNumberFormat="1" applyFont="1" applyFill="1" applyBorder="1" applyAlignment="1">
      <alignment horizontal="right" wrapText="1"/>
    </xf>
    <xf numFmtId="10" fontId="5" fillId="2" borderId="2" xfId="0" quotePrefix="1" applyNumberFormat="1" applyFont="1" applyFill="1" applyBorder="1" applyAlignment="1">
      <alignment horizontal="right" wrapText="1"/>
    </xf>
    <xf numFmtId="10" fontId="5" fillId="2" borderId="3" xfId="0" quotePrefix="1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/>
    </xf>
    <xf numFmtId="164" fontId="6" fillId="0" borderId="3" xfId="0" applyNumberFormat="1" applyFont="1" applyFill="1" applyBorder="1"/>
    <xf numFmtId="164" fontId="6" fillId="0" borderId="3" xfId="0" applyNumberFormat="1" applyFont="1" applyFill="1" applyBorder="1" applyAlignment="1"/>
    <xf numFmtId="10" fontId="6" fillId="0" borderId="3" xfId="0" quotePrefix="1" applyNumberFormat="1" applyFont="1" applyFill="1" applyBorder="1" applyAlignment="1">
      <alignment horizontal="right"/>
    </xf>
    <xf numFmtId="164" fontId="5" fillId="0" borderId="3" xfId="0" applyNumberFormat="1" applyFont="1" applyFill="1" applyBorder="1"/>
    <xf numFmtId="10" fontId="5" fillId="0" borderId="5" xfId="0" applyNumberFormat="1" applyFont="1" applyFill="1" applyBorder="1" applyAlignment="1">
      <alignment horizontal="right" wrapText="1"/>
    </xf>
    <xf numFmtId="10" fontId="5" fillId="0" borderId="3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wrapText="1"/>
    </xf>
    <xf numFmtId="165" fontId="5" fillId="2" borderId="5" xfId="0" applyNumberFormat="1" applyFont="1" applyFill="1" applyBorder="1" applyAlignment="1">
      <alignment horizontal="right" wrapText="1"/>
    </xf>
    <xf numFmtId="165" fontId="5" fillId="2" borderId="3" xfId="0" applyNumberFormat="1" applyFont="1" applyFill="1" applyBorder="1"/>
    <xf numFmtId="165" fontId="5" fillId="2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/>
    <xf numFmtId="165" fontId="6" fillId="0" borderId="3" xfId="0" quotePrefix="1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23"/>
  <sheetViews>
    <sheetView showGridLines="0" tabSelected="1" zoomScaleNormal="100" workbookViewId="0">
      <pane ySplit="8" topLeftCell="A105" activePane="bottomLeft" state="frozen"/>
      <selection pane="bottomLeft" activeCell="J126" sqref="J126"/>
    </sheetView>
  </sheetViews>
  <sheetFormatPr baseColWidth="10" defaultColWidth="11.42578125" defaultRowHeight="12" x14ac:dyDescent="0.2"/>
  <cols>
    <col min="1" max="1" width="12.7109375" style="1" customWidth="1"/>
    <col min="2" max="8" width="11.140625" style="1" customWidth="1"/>
    <col min="9" max="16384" width="11.42578125" style="1"/>
  </cols>
  <sheetData>
    <row r="1" spans="1:8" ht="12.95" customHeight="1" x14ac:dyDescent="0.2">
      <c r="A1" s="3" t="s">
        <v>16</v>
      </c>
      <c r="B1" s="2"/>
      <c r="C1" s="2"/>
    </row>
    <row r="2" spans="1:8" ht="11.1" customHeight="1" x14ac:dyDescent="0.2">
      <c r="A2" s="6" t="s">
        <v>14</v>
      </c>
      <c r="B2" s="2"/>
      <c r="C2" s="2"/>
    </row>
    <row r="3" spans="1:8" ht="11.1" customHeight="1" x14ac:dyDescent="0.2">
      <c r="A3" s="6" t="s">
        <v>0</v>
      </c>
      <c r="B3" s="2"/>
      <c r="C3" s="2"/>
    </row>
    <row r="4" spans="1:8" ht="11.1" customHeight="1" x14ac:dyDescent="0.2">
      <c r="A4" s="6" t="s">
        <v>21</v>
      </c>
      <c r="B4" s="2"/>
      <c r="C4" s="2"/>
    </row>
    <row r="5" spans="1:8" ht="11.1" customHeight="1" x14ac:dyDescent="0.2">
      <c r="A5" s="6" t="s">
        <v>15</v>
      </c>
      <c r="B5" s="2"/>
      <c r="C5" s="2"/>
    </row>
    <row r="6" spans="1:8" ht="11.1" customHeight="1" x14ac:dyDescent="0.2">
      <c r="A6" s="6" t="s">
        <v>17</v>
      </c>
      <c r="B6" s="2"/>
      <c r="C6" s="2"/>
    </row>
    <row r="7" spans="1:8" ht="11.1" customHeight="1" x14ac:dyDescent="0.2">
      <c r="A7" s="6"/>
      <c r="B7" s="2"/>
      <c r="C7" s="2"/>
    </row>
    <row r="8" spans="1:8" ht="75" customHeight="1" x14ac:dyDescent="0.2">
      <c r="A8" s="28" t="s">
        <v>1</v>
      </c>
      <c r="B8" s="29" t="s">
        <v>2</v>
      </c>
      <c r="C8" s="29" t="s">
        <v>20</v>
      </c>
      <c r="D8" s="29" t="s">
        <v>3</v>
      </c>
      <c r="E8" s="29" t="s">
        <v>4</v>
      </c>
      <c r="F8" s="29" t="s">
        <v>5</v>
      </c>
      <c r="G8" s="29" t="s">
        <v>7</v>
      </c>
      <c r="H8" s="29" t="s">
        <v>6</v>
      </c>
    </row>
    <row r="9" spans="1:8" ht="20.100000000000001" customHeight="1" x14ac:dyDescent="0.2">
      <c r="A9" s="39" t="s">
        <v>8</v>
      </c>
      <c r="B9" s="40"/>
      <c r="C9" s="40"/>
      <c r="D9" s="40"/>
      <c r="E9" s="40"/>
      <c r="F9" s="40"/>
      <c r="G9" s="40"/>
      <c r="H9" s="41"/>
    </row>
    <row r="10" spans="1:8" ht="12.95" customHeight="1" x14ac:dyDescent="0.2">
      <c r="A10" s="4">
        <v>1980</v>
      </c>
      <c r="B10" s="16">
        <v>11641.6</v>
      </c>
      <c r="C10" s="16">
        <v>151.9</v>
      </c>
      <c r="D10" s="16">
        <v>179.9</v>
      </c>
      <c r="E10" s="16">
        <v>11613.6</v>
      </c>
      <c r="F10" s="16"/>
      <c r="G10" s="16">
        <v>201849.3</v>
      </c>
      <c r="H10" s="5">
        <v>5.9499999999999997E-2</v>
      </c>
    </row>
    <row r="11" spans="1:8" ht="12.95" customHeight="1" x14ac:dyDescent="0.2">
      <c r="A11" s="4">
        <v>1985</v>
      </c>
      <c r="B11" s="16">
        <v>8079.6</v>
      </c>
      <c r="C11" s="16">
        <v>561.70000000000005</v>
      </c>
      <c r="D11" s="16">
        <v>879.1</v>
      </c>
      <c r="E11" s="16">
        <v>7762.2</v>
      </c>
      <c r="F11" s="16">
        <v>103753.60000000001</v>
      </c>
      <c r="G11" s="16">
        <v>172693.3</v>
      </c>
      <c r="H11" s="5">
        <v>4.5999999999999999E-2</v>
      </c>
    </row>
    <row r="12" spans="1:8" ht="12.95" customHeight="1" x14ac:dyDescent="0.2">
      <c r="A12" s="4">
        <v>1990</v>
      </c>
      <c r="B12" s="16">
        <v>9144.1</v>
      </c>
      <c r="C12" s="16">
        <v>73</v>
      </c>
      <c r="D12" s="16">
        <v>778.1</v>
      </c>
      <c r="E12" s="16">
        <v>8439</v>
      </c>
      <c r="F12" s="16">
        <v>77112.5</v>
      </c>
      <c r="G12" s="16">
        <v>188221.8</v>
      </c>
      <c r="H12" s="5">
        <v>4.7899999999999998E-2</v>
      </c>
    </row>
    <row r="13" spans="1:8" ht="12.95" customHeight="1" x14ac:dyDescent="0.2">
      <c r="A13" s="4">
        <v>1995</v>
      </c>
      <c r="B13" s="16">
        <v>9824.9</v>
      </c>
      <c r="C13" s="16">
        <v>1361.1</v>
      </c>
      <c r="D13" s="16">
        <v>763.7</v>
      </c>
      <c r="E13" s="16">
        <v>10422.299999999999</v>
      </c>
      <c r="F13" s="16">
        <v>144241.60000000001</v>
      </c>
      <c r="G13" s="16">
        <v>316231.90000000002</v>
      </c>
      <c r="H13" s="5">
        <v>3.5000000000000003E-2</v>
      </c>
    </row>
    <row r="14" spans="1:8" s="9" customFormat="1" ht="3.95" customHeight="1" x14ac:dyDescent="0.2">
      <c r="A14" s="7"/>
      <c r="B14" s="17"/>
      <c r="C14" s="17"/>
      <c r="D14" s="17"/>
      <c r="E14" s="17"/>
      <c r="F14" s="17"/>
      <c r="G14" s="17"/>
      <c r="H14" s="8"/>
    </row>
    <row r="15" spans="1:8" ht="12.95" customHeight="1" x14ac:dyDescent="0.2">
      <c r="A15" s="4">
        <v>2000</v>
      </c>
      <c r="B15" s="16">
        <v>11122.2</v>
      </c>
      <c r="C15" s="16">
        <v>722.1</v>
      </c>
      <c r="D15" s="16">
        <v>927.7</v>
      </c>
      <c r="E15" s="16">
        <v>10916.6</v>
      </c>
      <c r="F15" s="16">
        <v>172181.2</v>
      </c>
      <c r="G15" s="16">
        <v>393349.1</v>
      </c>
      <c r="H15" s="5">
        <v>2.86E-2</v>
      </c>
    </row>
    <row r="16" spans="1:8" ht="12.95" customHeight="1" x14ac:dyDescent="0.2">
      <c r="A16" s="4">
        <v>2001</v>
      </c>
      <c r="B16" s="16">
        <v>12434.1</v>
      </c>
      <c r="C16" s="16">
        <v>906.4</v>
      </c>
      <c r="D16" s="16">
        <v>1068.5</v>
      </c>
      <c r="E16" s="16">
        <v>12272</v>
      </c>
      <c r="F16" s="16">
        <v>189583.9</v>
      </c>
      <c r="G16" s="16">
        <v>404526.2</v>
      </c>
      <c r="H16" s="5">
        <v>3.1199999999999999E-2</v>
      </c>
    </row>
    <row r="17" spans="1:8" ht="12.95" customHeight="1" x14ac:dyDescent="0.2">
      <c r="A17" s="4">
        <v>2002</v>
      </c>
      <c r="B17" s="16">
        <v>12430.1</v>
      </c>
      <c r="C17" s="16">
        <v>1243</v>
      </c>
      <c r="D17" s="16">
        <v>1031.9000000000001</v>
      </c>
      <c r="E17" s="16">
        <v>12641.2</v>
      </c>
      <c r="F17" s="16">
        <v>181086.3</v>
      </c>
      <c r="G17" s="16">
        <v>432841.4</v>
      </c>
      <c r="H17" s="5">
        <v>3.0700000000000002E-2</v>
      </c>
    </row>
    <row r="18" spans="1:8" ht="12.95" customHeight="1" x14ac:dyDescent="0.2">
      <c r="A18" s="4">
        <v>2003</v>
      </c>
      <c r="B18" s="16">
        <v>9353.6</v>
      </c>
      <c r="C18" s="16">
        <v>1287.2</v>
      </c>
      <c r="D18" s="16">
        <v>915.7</v>
      </c>
      <c r="E18" s="16">
        <v>9725.1</v>
      </c>
      <c r="F18" s="16">
        <v>232391.4</v>
      </c>
      <c r="G18" s="16">
        <v>475712.5</v>
      </c>
      <c r="H18" s="5">
        <v>2.1600000000000001E-2</v>
      </c>
    </row>
    <row r="19" spans="1:8" ht="12.95" customHeight="1" x14ac:dyDescent="0.2">
      <c r="A19" s="4">
        <v>2004</v>
      </c>
      <c r="B19" s="16">
        <v>8756.2000000000007</v>
      </c>
      <c r="C19" s="16">
        <v>1125.7</v>
      </c>
      <c r="D19" s="16">
        <v>552.29999999999995</v>
      </c>
      <c r="E19" s="16">
        <v>9329.6</v>
      </c>
      <c r="F19" s="16">
        <v>207086.4</v>
      </c>
      <c r="G19" s="16">
        <v>511764.5</v>
      </c>
      <c r="H19" s="5">
        <v>1.9099999999999999E-2</v>
      </c>
    </row>
    <row r="20" spans="1:8" ht="12.95" customHeight="1" x14ac:dyDescent="0.2">
      <c r="A20" s="4">
        <v>2005</v>
      </c>
      <c r="B20" s="16">
        <v>8953.4</v>
      </c>
      <c r="C20" s="16">
        <v>1279.0999999999999</v>
      </c>
      <c r="D20" s="16">
        <v>932.6</v>
      </c>
      <c r="E20" s="16">
        <v>9299.9</v>
      </c>
      <c r="F20" s="16">
        <v>190293.1</v>
      </c>
      <c r="G20" s="16">
        <v>523478.6</v>
      </c>
      <c r="H20" s="5">
        <v>1.8100000000000002E-2</v>
      </c>
    </row>
    <row r="21" spans="1:8" ht="12.95" customHeight="1" x14ac:dyDescent="0.2">
      <c r="A21" s="4">
        <v>2006</v>
      </c>
      <c r="B21" s="16">
        <v>10981</v>
      </c>
      <c r="C21" s="16">
        <v>1191.8</v>
      </c>
      <c r="D21" s="16">
        <v>361.1</v>
      </c>
      <c r="E21" s="16">
        <v>11811.7</v>
      </c>
      <c r="F21" s="16">
        <v>211314.6</v>
      </c>
      <c r="G21" s="16">
        <v>530623.4</v>
      </c>
      <c r="H21" s="5">
        <v>2.2700000000000001E-2</v>
      </c>
    </row>
    <row r="22" spans="1:8" ht="12.95" customHeight="1" x14ac:dyDescent="0.2">
      <c r="A22" s="4">
        <v>2007</v>
      </c>
      <c r="B22" s="16">
        <v>13869.6</v>
      </c>
      <c r="C22" s="16">
        <v>2953.6</v>
      </c>
      <c r="D22" s="16">
        <v>309.5</v>
      </c>
      <c r="E22" s="16">
        <v>16513.7</v>
      </c>
      <c r="F22" s="16">
        <v>219737</v>
      </c>
      <c r="G22" s="16">
        <v>538723.19999999995</v>
      </c>
      <c r="H22" s="5">
        <v>3.1399999999999997E-2</v>
      </c>
    </row>
    <row r="23" spans="1:8" ht="12.95" customHeight="1" x14ac:dyDescent="0.2">
      <c r="A23" s="4">
        <v>2008</v>
      </c>
      <c r="B23" s="16">
        <v>16062.441999999999</v>
      </c>
      <c r="C23" s="16">
        <v>3336.1</v>
      </c>
      <c r="D23" s="16">
        <v>266.13702999999998</v>
      </c>
      <c r="E23" s="16">
        <v>19132.404969999996</v>
      </c>
      <c r="F23" s="16">
        <v>158011.69579</v>
      </c>
      <c r="G23" s="16">
        <v>619068.37509999995</v>
      </c>
      <c r="H23" s="19" t="s">
        <v>19</v>
      </c>
    </row>
    <row r="24" spans="1:8" ht="20.100000000000001" customHeight="1" x14ac:dyDescent="0.2">
      <c r="A24" s="42" t="s">
        <v>9</v>
      </c>
      <c r="B24" s="43"/>
      <c r="C24" s="43"/>
      <c r="D24" s="43"/>
      <c r="E24" s="43"/>
      <c r="F24" s="43"/>
      <c r="G24" s="43"/>
      <c r="H24" s="44"/>
    </row>
    <row r="25" spans="1:8" ht="12.95" customHeight="1" x14ac:dyDescent="0.2">
      <c r="A25" s="4">
        <v>1980</v>
      </c>
      <c r="B25" s="16">
        <v>28348.2</v>
      </c>
      <c r="C25" s="16">
        <v>48.8</v>
      </c>
      <c r="D25" s="16">
        <v>897.8</v>
      </c>
      <c r="E25" s="16">
        <v>27499.200000000001</v>
      </c>
      <c r="F25" s="16"/>
      <c r="G25" s="16">
        <v>399764.6</v>
      </c>
      <c r="H25" s="5">
        <v>7.5899999999999995E-2</v>
      </c>
    </row>
    <row r="26" spans="1:8" ht="12.95" customHeight="1" x14ac:dyDescent="0.2">
      <c r="A26" s="4">
        <v>1985</v>
      </c>
      <c r="B26" s="16">
        <v>53776.7</v>
      </c>
      <c r="C26" s="16">
        <v>341.4</v>
      </c>
      <c r="D26" s="16">
        <v>2167.4</v>
      </c>
      <c r="E26" s="16">
        <v>51950.7</v>
      </c>
      <c r="F26" s="16">
        <v>700547.9</v>
      </c>
      <c r="G26" s="16">
        <v>771787.3</v>
      </c>
      <c r="H26" s="5">
        <v>7.4200000000000002E-2</v>
      </c>
    </row>
    <row r="27" spans="1:8" ht="12.95" customHeight="1" x14ac:dyDescent="0.2">
      <c r="A27" s="4">
        <v>1990</v>
      </c>
      <c r="B27" s="16">
        <v>114199.3</v>
      </c>
      <c r="C27" s="16">
        <v>48</v>
      </c>
      <c r="D27" s="16">
        <v>833.9</v>
      </c>
      <c r="E27" s="16">
        <v>113413.4</v>
      </c>
      <c r="F27" s="16">
        <v>1422701.8</v>
      </c>
      <c r="G27" s="16">
        <v>1520560.9</v>
      </c>
      <c r="H27" s="5">
        <v>8.3000000000000004E-2</v>
      </c>
    </row>
    <row r="28" spans="1:8" ht="12.95" customHeight="1" x14ac:dyDescent="0.2">
      <c r="A28" s="4">
        <v>1995</v>
      </c>
      <c r="B28" s="16">
        <v>121749.5</v>
      </c>
      <c r="C28" s="16">
        <v>740.4</v>
      </c>
      <c r="D28" s="16">
        <v>1064.7</v>
      </c>
      <c r="E28" s="16">
        <v>121425.3</v>
      </c>
      <c r="F28" s="16">
        <v>2262895.4</v>
      </c>
      <c r="G28" s="16">
        <v>2407222.2000000002</v>
      </c>
      <c r="H28" s="5">
        <v>5.3499999999999999E-2</v>
      </c>
    </row>
    <row r="29" spans="1:8" s="9" customFormat="1" ht="3.95" customHeight="1" x14ac:dyDescent="0.2">
      <c r="A29" s="7"/>
      <c r="B29" s="17"/>
      <c r="C29" s="17"/>
      <c r="D29" s="17"/>
      <c r="E29" s="17"/>
      <c r="F29" s="17"/>
      <c r="G29" s="17"/>
      <c r="H29" s="8"/>
    </row>
    <row r="30" spans="1:8" ht="12.95" customHeight="1" x14ac:dyDescent="0.2">
      <c r="A30" s="4">
        <v>2000</v>
      </c>
      <c r="B30" s="16">
        <v>145625.79999999999</v>
      </c>
      <c r="C30" s="16">
        <v>677.3</v>
      </c>
      <c r="D30" s="16">
        <v>3050.2</v>
      </c>
      <c r="E30" s="16">
        <v>143252.9</v>
      </c>
      <c r="F30" s="16">
        <v>3407133.1</v>
      </c>
      <c r="G30" s="16">
        <v>3662513.3</v>
      </c>
      <c r="H30" s="5">
        <v>4.2500000000000003E-2</v>
      </c>
    </row>
    <row r="31" spans="1:8" ht="12.95" customHeight="1" x14ac:dyDescent="0.2">
      <c r="A31" s="4">
        <v>2001</v>
      </c>
      <c r="B31" s="16">
        <v>182903.6</v>
      </c>
      <c r="C31" s="16">
        <v>985.2</v>
      </c>
      <c r="D31" s="16">
        <v>5611.4</v>
      </c>
      <c r="E31" s="16">
        <v>178277.4</v>
      </c>
      <c r="F31" s="16">
        <v>3951889.1</v>
      </c>
      <c r="G31" s="16">
        <v>4268105</v>
      </c>
      <c r="H31" s="5">
        <v>4.5999999999999999E-2</v>
      </c>
    </row>
    <row r="32" spans="1:8" ht="12.95" customHeight="1" x14ac:dyDescent="0.2">
      <c r="A32" s="4">
        <v>2002</v>
      </c>
      <c r="B32" s="16">
        <v>165519.20000000001</v>
      </c>
      <c r="C32" s="16">
        <v>1102.0999999999999</v>
      </c>
      <c r="D32" s="16">
        <v>7079.4</v>
      </c>
      <c r="E32" s="16">
        <v>159541.9</v>
      </c>
      <c r="F32" s="16">
        <v>4484021.5</v>
      </c>
      <c r="G32" s="16">
        <v>4640907.5999999996</v>
      </c>
      <c r="H32" s="5">
        <v>3.6499999999999998E-2</v>
      </c>
    </row>
    <row r="33" spans="1:8" ht="12.95" customHeight="1" x14ac:dyDescent="0.2">
      <c r="A33" s="4">
        <v>2003</v>
      </c>
      <c r="B33" s="16">
        <v>162150.1</v>
      </c>
      <c r="C33" s="16">
        <v>1109</v>
      </c>
      <c r="D33" s="16">
        <v>3263.8</v>
      </c>
      <c r="E33" s="16">
        <v>159995.29999999999</v>
      </c>
      <c r="F33" s="16">
        <v>4847348.9000000004</v>
      </c>
      <c r="G33" s="16">
        <v>5072682.2</v>
      </c>
      <c r="H33" s="5">
        <v>3.3500000000000002E-2</v>
      </c>
    </row>
    <row r="34" spans="1:8" ht="12.95" customHeight="1" x14ac:dyDescent="0.2">
      <c r="A34" s="4">
        <v>2004</v>
      </c>
      <c r="B34" s="16">
        <v>156289.79999999999</v>
      </c>
      <c r="C34" s="16">
        <v>924.1</v>
      </c>
      <c r="D34" s="16">
        <v>3430.1</v>
      </c>
      <c r="E34" s="16">
        <v>153783.79999999999</v>
      </c>
      <c r="F34" s="16">
        <v>5230474.0999999996</v>
      </c>
      <c r="G34" s="16">
        <v>5427207.9000000004</v>
      </c>
      <c r="H34" s="5">
        <v>2.9700000000000001E-2</v>
      </c>
    </row>
    <row r="35" spans="1:8" ht="12.95" customHeight="1" x14ac:dyDescent="0.2">
      <c r="A35" s="4">
        <v>2005</v>
      </c>
      <c r="B35" s="16">
        <v>109368.1</v>
      </c>
      <c r="C35" s="16">
        <v>762</v>
      </c>
      <c r="D35" s="16">
        <v>5695.2</v>
      </c>
      <c r="E35" s="16">
        <v>104434.9</v>
      </c>
      <c r="F35" s="16">
        <v>925724.6</v>
      </c>
      <c r="G35" s="16">
        <v>1146943.8999999999</v>
      </c>
      <c r="H35" s="5">
        <v>3.2300000000000002E-2</v>
      </c>
    </row>
    <row r="36" spans="1:8" ht="12.95" customHeight="1" x14ac:dyDescent="0.2">
      <c r="A36" s="4">
        <v>2006</v>
      </c>
      <c r="B36" s="16">
        <v>44682.3</v>
      </c>
      <c r="C36" s="16">
        <v>738.8</v>
      </c>
      <c r="D36" s="16">
        <v>1698</v>
      </c>
      <c r="E36" s="16">
        <v>43723.1</v>
      </c>
      <c r="F36" s="16">
        <v>929850.6</v>
      </c>
      <c r="G36" s="16">
        <v>1081102</v>
      </c>
      <c r="H36" s="5">
        <v>0.04</v>
      </c>
    </row>
    <row r="37" spans="1:8" ht="12.95" customHeight="1" x14ac:dyDescent="0.2">
      <c r="A37" s="4">
        <v>2007</v>
      </c>
      <c r="B37" s="16">
        <v>51538.3</v>
      </c>
      <c r="C37" s="16">
        <v>1781.8</v>
      </c>
      <c r="D37" s="16">
        <v>1449.1</v>
      </c>
      <c r="E37" s="16">
        <v>51871</v>
      </c>
      <c r="F37" s="16">
        <v>920413.5</v>
      </c>
      <c r="G37" s="16">
        <v>995536.9</v>
      </c>
      <c r="H37" s="5">
        <v>5.1200000000000002E-2</v>
      </c>
    </row>
    <row r="38" spans="1:8" ht="12.95" customHeight="1" x14ac:dyDescent="0.2">
      <c r="A38" s="4">
        <v>2008</v>
      </c>
      <c r="B38" s="16">
        <v>52193.904999999999</v>
      </c>
      <c r="C38" s="16">
        <v>1714.1</v>
      </c>
      <c r="D38" s="16">
        <v>1407.95207</v>
      </c>
      <c r="E38" s="16">
        <v>52500.052929999998</v>
      </c>
      <c r="F38" s="16">
        <v>1021018.67854</v>
      </c>
      <c r="G38" s="16">
        <v>796034.17463000002</v>
      </c>
      <c r="H38" s="19" t="s">
        <v>19</v>
      </c>
    </row>
    <row r="39" spans="1:8" ht="20.100000000000001" customHeight="1" x14ac:dyDescent="0.2">
      <c r="A39" s="42" t="s">
        <v>10</v>
      </c>
      <c r="B39" s="43"/>
      <c r="C39" s="43"/>
      <c r="D39" s="43"/>
      <c r="E39" s="43"/>
      <c r="F39" s="43"/>
      <c r="G39" s="43"/>
      <c r="H39" s="44"/>
    </row>
    <row r="40" spans="1:8" ht="12.95" customHeight="1" x14ac:dyDescent="0.2">
      <c r="A40" s="4">
        <v>1980</v>
      </c>
      <c r="B40" s="16">
        <v>3337</v>
      </c>
      <c r="C40" s="16">
        <v>355.5</v>
      </c>
      <c r="D40" s="16">
        <v>53.3</v>
      </c>
      <c r="E40" s="16">
        <v>3639.3</v>
      </c>
      <c r="F40" s="16"/>
      <c r="G40" s="16">
        <v>56190.2</v>
      </c>
      <c r="H40" s="5">
        <v>6.7500000000000004E-2</v>
      </c>
    </row>
    <row r="41" spans="1:8" ht="12.95" customHeight="1" x14ac:dyDescent="0.2">
      <c r="A41" s="4">
        <v>1985</v>
      </c>
      <c r="B41" s="16">
        <v>3624.9</v>
      </c>
      <c r="C41" s="16">
        <v>252.3</v>
      </c>
      <c r="D41" s="16">
        <v>135.4</v>
      </c>
      <c r="E41" s="16">
        <v>3741.8</v>
      </c>
      <c r="F41" s="16">
        <v>50051.9</v>
      </c>
      <c r="G41" s="16">
        <v>56558.9</v>
      </c>
      <c r="H41" s="5">
        <v>6.8400000000000002E-2</v>
      </c>
    </row>
    <row r="42" spans="1:8" ht="12.95" customHeight="1" x14ac:dyDescent="0.2">
      <c r="A42" s="4">
        <v>1990</v>
      </c>
      <c r="B42" s="16">
        <v>3599.8</v>
      </c>
      <c r="C42" s="16">
        <v>234.7</v>
      </c>
      <c r="D42" s="16">
        <v>149.80000000000001</v>
      </c>
      <c r="E42" s="16">
        <v>3684.7</v>
      </c>
      <c r="F42" s="16">
        <v>37335.4</v>
      </c>
      <c r="G42" s="16">
        <v>56558.9</v>
      </c>
      <c r="H42" s="5">
        <v>6.7299999999999999E-2</v>
      </c>
    </row>
    <row r="43" spans="1:8" ht="12.95" customHeight="1" x14ac:dyDescent="0.2">
      <c r="A43" s="4">
        <v>1995</v>
      </c>
      <c r="B43" s="16">
        <v>2503.3000000000002</v>
      </c>
      <c r="C43" s="16">
        <v>213</v>
      </c>
      <c r="D43" s="16">
        <v>180.7</v>
      </c>
      <c r="E43" s="16">
        <v>2535.6</v>
      </c>
      <c r="F43" s="16">
        <v>31460</v>
      </c>
      <c r="G43" s="16">
        <v>56558.9</v>
      </c>
      <c r="H43" s="5">
        <v>4.5900000000000003E-2</v>
      </c>
    </row>
    <row r="44" spans="1:8" s="9" customFormat="1" ht="3.95" customHeight="1" x14ac:dyDescent="0.2">
      <c r="A44" s="7"/>
      <c r="B44" s="17"/>
      <c r="C44" s="17"/>
      <c r="D44" s="17"/>
      <c r="E44" s="17"/>
      <c r="F44" s="17"/>
      <c r="G44" s="17"/>
      <c r="H44" s="8"/>
    </row>
    <row r="45" spans="1:8" ht="12.95" customHeight="1" x14ac:dyDescent="0.2">
      <c r="A45" s="4">
        <v>2000</v>
      </c>
      <c r="B45" s="16">
        <v>2302.6</v>
      </c>
      <c r="C45" s="16">
        <v>109.2</v>
      </c>
      <c r="D45" s="16">
        <v>281.5</v>
      </c>
      <c r="E45" s="16">
        <v>2130.3000000000002</v>
      </c>
      <c r="F45" s="16">
        <v>23175.9</v>
      </c>
      <c r="G45" s="16">
        <v>57447.7</v>
      </c>
      <c r="H45" s="5">
        <v>3.8100000000000002E-2</v>
      </c>
    </row>
    <row r="46" spans="1:8" ht="12.95" customHeight="1" x14ac:dyDescent="0.2">
      <c r="A46" s="4">
        <v>2001</v>
      </c>
      <c r="B46" s="16">
        <v>2309.1999999999998</v>
      </c>
      <c r="C46" s="16">
        <v>141.1</v>
      </c>
      <c r="D46" s="16">
        <v>189.5</v>
      </c>
      <c r="E46" s="16">
        <v>2260.9</v>
      </c>
      <c r="F46" s="16">
        <v>28523.4</v>
      </c>
      <c r="G46" s="16">
        <v>59983.8</v>
      </c>
      <c r="H46" s="5">
        <v>3.9300000000000002E-2</v>
      </c>
    </row>
    <row r="47" spans="1:8" ht="12.95" customHeight="1" x14ac:dyDescent="0.2">
      <c r="A47" s="4">
        <v>2002</v>
      </c>
      <c r="B47" s="16">
        <v>2496.6999999999998</v>
      </c>
      <c r="C47" s="16">
        <v>189.3</v>
      </c>
      <c r="D47" s="16">
        <v>440.4</v>
      </c>
      <c r="E47" s="16">
        <v>2245.6</v>
      </c>
      <c r="F47" s="16">
        <v>26447.7</v>
      </c>
      <c r="G47" s="16">
        <v>64573.599999999999</v>
      </c>
      <c r="H47" s="5">
        <v>3.6700000000000003E-2</v>
      </c>
    </row>
    <row r="48" spans="1:8" ht="12.95" customHeight="1" x14ac:dyDescent="0.2">
      <c r="A48" s="4">
        <v>2003</v>
      </c>
      <c r="B48" s="16">
        <v>2073.6</v>
      </c>
      <c r="C48" s="16">
        <v>201.2</v>
      </c>
      <c r="D48" s="16">
        <v>218.1</v>
      </c>
      <c r="E48" s="16">
        <v>2056.8000000000002</v>
      </c>
      <c r="F48" s="16">
        <v>34199.699999999997</v>
      </c>
      <c r="G48" s="16">
        <v>71696</v>
      </c>
      <c r="H48" s="5">
        <v>3.0599999999999999E-2</v>
      </c>
    </row>
    <row r="49" spans="1:8" ht="12.95" customHeight="1" x14ac:dyDescent="0.2">
      <c r="A49" s="4">
        <v>2004</v>
      </c>
      <c r="B49" s="16">
        <v>2064.5</v>
      </c>
      <c r="C49" s="16">
        <v>177</v>
      </c>
      <c r="D49" s="16">
        <v>467.5</v>
      </c>
      <c r="E49" s="16">
        <v>1774</v>
      </c>
      <c r="F49" s="16">
        <v>27881</v>
      </c>
      <c r="G49" s="16">
        <v>77560.2</v>
      </c>
      <c r="H49" s="5">
        <v>2.41E-2</v>
      </c>
    </row>
    <row r="50" spans="1:8" ht="12.95" customHeight="1" x14ac:dyDescent="0.2">
      <c r="A50" s="4">
        <v>2005</v>
      </c>
      <c r="B50" s="16">
        <v>2082.4</v>
      </c>
      <c r="C50" s="16">
        <v>194.9</v>
      </c>
      <c r="D50" s="16">
        <v>276.8</v>
      </c>
      <c r="E50" s="16">
        <v>2000.5</v>
      </c>
      <c r="F50" s="16">
        <v>39505.1</v>
      </c>
      <c r="G50" s="16">
        <v>90762.1</v>
      </c>
      <c r="H50" s="5">
        <v>2.41E-2</v>
      </c>
    </row>
    <row r="51" spans="1:8" ht="12.95" customHeight="1" x14ac:dyDescent="0.2">
      <c r="A51" s="4">
        <v>2006</v>
      </c>
      <c r="B51" s="16">
        <v>2715.3</v>
      </c>
      <c r="C51" s="16">
        <v>179.3</v>
      </c>
      <c r="D51" s="16">
        <v>243.2</v>
      </c>
      <c r="E51" s="16">
        <v>2651.4</v>
      </c>
      <c r="F51" s="16">
        <v>42331.8</v>
      </c>
      <c r="G51" s="16">
        <v>88866.4</v>
      </c>
      <c r="H51" s="5">
        <v>0.03</v>
      </c>
    </row>
    <row r="52" spans="1:8" ht="12.95" customHeight="1" x14ac:dyDescent="0.2">
      <c r="A52" s="4">
        <v>2007</v>
      </c>
      <c r="B52" s="16">
        <v>1755.4</v>
      </c>
      <c r="C52" s="16">
        <v>450.7</v>
      </c>
      <c r="D52" s="16">
        <v>304.5</v>
      </c>
      <c r="E52" s="16">
        <v>1901.6</v>
      </c>
      <c r="F52" s="16">
        <v>32767</v>
      </c>
      <c r="G52" s="16">
        <v>78654.2</v>
      </c>
      <c r="H52" s="5">
        <v>2.3E-2</v>
      </c>
    </row>
    <row r="53" spans="1:8" ht="12.95" customHeight="1" x14ac:dyDescent="0.2">
      <c r="A53" s="4">
        <v>2008</v>
      </c>
      <c r="B53" s="16">
        <v>1684.7750000000001</v>
      </c>
      <c r="C53" s="16">
        <v>524.9</v>
      </c>
      <c r="D53" s="16">
        <v>82.844949999999997</v>
      </c>
      <c r="E53" s="16">
        <v>2126.83005</v>
      </c>
      <c r="F53" s="16">
        <v>16133.685320000001</v>
      </c>
      <c r="G53" s="16">
        <v>95830.705969999995</v>
      </c>
      <c r="H53" s="19" t="s">
        <v>19</v>
      </c>
    </row>
    <row r="54" spans="1:8" ht="20.100000000000001" customHeight="1" x14ac:dyDescent="0.2">
      <c r="A54" s="42" t="s">
        <v>11</v>
      </c>
      <c r="B54" s="43"/>
      <c r="C54" s="43"/>
      <c r="D54" s="43"/>
      <c r="E54" s="43"/>
      <c r="F54" s="43"/>
      <c r="G54" s="43"/>
      <c r="H54" s="44"/>
    </row>
    <row r="55" spans="1:8" ht="12.95" customHeight="1" x14ac:dyDescent="0.2">
      <c r="A55" s="4">
        <v>1980</v>
      </c>
      <c r="B55" s="16">
        <v>444</v>
      </c>
      <c r="C55" s="16">
        <v>8.8000000000000007</v>
      </c>
      <c r="D55" s="16">
        <v>3.4</v>
      </c>
      <c r="E55" s="16">
        <v>449.4</v>
      </c>
      <c r="F55" s="16"/>
      <c r="G55" s="16">
        <v>6930.5</v>
      </c>
      <c r="H55" s="5">
        <v>6.7299999999999999E-2</v>
      </c>
    </row>
    <row r="56" spans="1:8" ht="12.95" customHeight="1" x14ac:dyDescent="0.2">
      <c r="A56" s="4">
        <v>1985</v>
      </c>
      <c r="B56" s="16">
        <v>565.79999999999995</v>
      </c>
      <c r="C56" s="16">
        <v>88.7</v>
      </c>
      <c r="D56" s="16">
        <v>7.8</v>
      </c>
      <c r="E56" s="16">
        <v>646.70000000000005</v>
      </c>
      <c r="F56" s="16">
        <v>10833</v>
      </c>
      <c r="G56" s="16">
        <v>15127.8</v>
      </c>
      <c r="H56" s="5">
        <v>6.59E-2</v>
      </c>
    </row>
    <row r="57" spans="1:8" ht="12.95" customHeight="1" x14ac:dyDescent="0.2">
      <c r="A57" s="4">
        <v>1990</v>
      </c>
      <c r="B57" s="16">
        <v>944.8</v>
      </c>
      <c r="C57" s="16">
        <v>19.7</v>
      </c>
      <c r="D57" s="16">
        <v>16.899999999999999</v>
      </c>
      <c r="E57" s="16">
        <v>947.6</v>
      </c>
      <c r="F57" s="16">
        <v>7927.6</v>
      </c>
      <c r="G57" s="16">
        <v>17987</v>
      </c>
      <c r="H57" s="5">
        <v>5.5899999999999998E-2</v>
      </c>
    </row>
    <row r="58" spans="1:8" ht="12.95" customHeight="1" x14ac:dyDescent="0.2">
      <c r="A58" s="4">
        <v>1995</v>
      </c>
      <c r="B58" s="16">
        <v>827.1</v>
      </c>
      <c r="C58" s="16">
        <v>149.1</v>
      </c>
      <c r="D58" s="16">
        <v>11.5</v>
      </c>
      <c r="E58" s="16">
        <v>964.6</v>
      </c>
      <c r="F58" s="16">
        <v>13588.1</v>
      </c>
      <c r="G58" s="16">
        <v>29364.9</v>
      </c>
      <c r="H58" s="5">
        <v>3.4099999999999998E-2</v>
      </c>
    </row>
    <row r="59" spans="1:8" s="9" customFormat="1" ht="3.95" customHeight="1" x14ac:dyDescent="0.2">
      <c r="A59" s="7"/>
      <c r="B59" s="17"/>
      <c r="C59" s="17"/>
      <c r="D59" s="17"/>
      <c r="E59" s="17"/>
      <c r="F59" s="17"/>
      <c r="G59" s="17"/>
      <c r="H59" s="8"/>
    </row>
    <row r="60" spans="1:8" ht="12.95" customHeight="1" x14ac:dyDescent="0.2">
      <c r="A60" s="4">
        <v>2000</v>
      </c>
      <c r="B60" s="16">
        <v>614.20000000000005</v>
      </c>
      <c r="C60" s="16">
        <v>74</v>
      </c>
      <c r="D60" s="16">
        <v>16.8</v>
      </c>
      <c r="E60" s="16">
        <v>671.4</v>
      </c>
      <c r="F60" s="16">
        <v>16907.400000000001</v>
      </c>
      <c r="G60" s="16">
        <v>35940.199999999997</v>
      </c>
      <c r="H60" s="5">
        <v>1.9800000000000002E-2</v>
      </c>
    </row>
    <row r="61" spans="1:8" ht="12.95" customHeight="1" x14ac:dyDescent="0.2">
      <c r="A61" s="4">
        <v>2001</v>
      </c>
      <c r="B61" s="16">
        <v>846.1</v>
      </c>
      <c r="C61" s="16">
        <v>81.3</v>
      </c>
      <c r="D61" s="16">
        <v>13.3</v>
      </c>
      <c r="E61" s="16">
        <v>914.1</v>
      </c>
      <c r="F61" s="16">
        <v>13254.1</v>
      </c>
      <c r="G61" s="16">
        <v>36167.800000000003</v>
      </c>
      <c r="H61" s="5">
        <v>2.5700000000000001E-2</v>
      </c>
    </row>
    <row r="62" spans="1:8" ht="12.95" customHeight="1" x14ac:dyDescent="0.2">
      <c r="A62" s="4">
        <v>2002</v>
      </c>
      <c r="B62" s="16">
        <v>730.1</v>
      </c>
      <c r="C62" s="16">
        <v>109.7</v>
      </c>
      <c r="D62" s="16">
        <v>25.5</v>
      </c>
      <c r="E62" s="16">
        <v>814.3</v>
      </c>
      <c r="F62" s="16">
        <v>20477.5</v>
      </c>
      <c r="G62" s="16">
        <v>37769.599999999999</v>
      </c>
      <c r="H62" s="5">
        <v>2.23E-2</v>
      </c>
    </row>
    <row r="63" spans="1:8" ht="12.95" customHeight="1" x14ac:dyDescent="0.2">
      <c r="A63" s="4">
        <v>2003</v>
      </c>
      <c r="B63" s="16">
        <v>622.70000000000005</v>
      </c>
      <c r="C63" s="16">
        <v>114.7</v>
      </c>
      <c r="D63" s="16">
        <v>13.8</v>
      </c>
      <c r="E63" s="16">
        <v>723.7</v>
      </c>
      <c r="F63" s="16">
        <v>22521.7</v>
      </c>
      <c r="G63" s="16">
        <v>41728.5</v>
      </c>
      <c r="H63" s="5">
        <v>1.84E-2</v>
      </c>
    </row>
    <row r="64" spans="1:8" ht="12.95" customHeight="1" x14ac:dyDescent="0.2">
      <c r="A64" s="4">
        <v>2004</v>
      </c>
      <c r="B64" s="16">
        <v>496.5</v>
      </c>
      <c r="C64" s="16">
        <v>95.7</v>
      </c>
      <c r="D64" s="16">
        <v>20.7</v>
      </c>
      <c r="E64" s="16">
        <v>571.5</v>
      </c>
      <c r="F64" s="16">
        <v>18757.400000000001</v>
      </c>
      <c r="G64" s="16">
        <v>43876.9</v>
      </c>
      <c r="H64" s="5">
        <v>1.34E-2</v>
      </c>
    </row>
    <row r="65" spans="1:8" ht="12.95" customHeight="1" x14ac:dyDescent="0.2">
      <c r="A65" s="4">
        <v>2005</v>
      </c>
      <c r="B65" s="16">
        <v>473</v>
      </c>
      <c r="C65" s="16">
        <v>103.8</v>
      </c>
      <c r="D65" s="16">
        <v>37.799999999999997</v>
      </c>
      <c r="E65" s="16">
        <v>539</v>
      </c>
      <c r="F65" s="16">
        <v>13963.6</v>
      </c>
      <c r="G65" s="16">
        <v>39889.300000000003</v>
      </c>
      <c r="H65" s="5">
        <v>1.2999999999999999E-2</v>
      </c>
    </row>
    <row r="66" spans="1:8" ht="12.95" customHeight="1" x14ac:dyDescent="0.2">
      <c r="A66" s="4">
        <v>2006</v>
      </c>
      <c r="B66" s="16">
        <v>626.79999999999995</v>
      </c>
      <c r="C66" s="16">
        <v>93.9</v>
      </c>
      <c r="D66" s="16">
        <v>14.9</v>
      </c>
      <c r="E66" s="16">
        <v>705.8</v>
      </c>
      <c r="F66" s="16">
        <v>15285.3</v>
      </c>
      <c r="G66" s="16">
        <v>39065.199999999997</v>
      </c>
      <c r="H66" s="5">
        <v>1.7999999999999999E-2</v>
      </c>
    </row>
    <row r="67" spans="1:8" ht="12.95" customHeight="1" x14ac:dyDescent="0.2">
      <c r="A67" s="4">
        <v>2007</v>
      </c>
      <c r="B67" s="16">
        <v>666.6</v>
      </c>
      <c r="C67" s="16">
        <v>224.7</v>
      </c>
      <c r="D67" s="16">
        <v>16.7</v>
      </c>
      <c r="E67" s="16">
        <v>874.5</v>
      </c>
      <c r="F67" s="16">
        <v>14769.4</v>
      </c>
      <c r="G67" s="16">
        <v>38817.300000000003</v>
      </c>
      <c r="H67" s="5">
        <v>2.2700000000000001E-2</v>
      </c>
    </row>
    <row r="68" spans="1:8" ht="12.95" customHeight="1" x14ac:dyDescent="0.2">
      <c r="A68" s="4">
        <v>2008</v>
      </c>
      <c r="B68" s="16">
        <v>679.36599999999999</v>
      </c>
      <c r="C68" s="16">
        <v>250.1</v>
      </c>
      <c r="D68" s="16">
        <v>9.6816499999999994</v>
      </c>
      <c r="E68" s="16">
        <v>919.78435000000002</v>
      </c>
      <c r="F68" s="16">
        <v>7431.9427900000001</v>
      </c>
      <c r="G68" s="16">
        <v>46054.972719999998</v>
      </c>
      <c r="H68" s="19" t="s">
        <v>19</v>
      </c>
    </row>
    <row r="69" spans="1:8" ht="20.100000000000001" customHeight="1" x14ac:dyDescent="0.2">
      <c r="A69" s="45" t="s">
        <v>18</v>
      </c>
      <c r="B69" s="46"/>
      <c r="C69" s="46"/>
      <c r="D69" s="46"/>
      <c r="E69" s="46"/>
      <c r="F69" s="46"/>
      <c r="G69" s="46"/>
      <c r="H69" s="47"/>
    </row>
    <row r="70" spans="1:8" ht="12.95" customHeight="1" x14ac:dyDescent="0.2">
      <c r="A70" s="10">
        <v>2009</v>
      </c>
      <c r="B70" s="13">
        <v>4511.9449999999997</v>
      </c>
      <c r="C70" s="13">
        <v>3081.4310300000002</v>
      </c>
      <c r="D70" s="13">
        <v>0</v>
      </c>
      <c r="E70" s="13">
        <v>7593.3760299999994</v>
      </c>
      <c r="F70" s="13">
        <v>387901.50599999999</v>
      </c>
      <c r="G70" s="13">
        <v>768237.35900000005</v>
      </c>
      <c r="H70" s="20"/>
    </row>
    <row r="71" spans="1:8" ht="12.95" customHeight="1" x14ac:dyDescent="0.2">
      <c r="A71" s="10">
        <v>2010</v>
      </c>
      <c r="B71" s="13">
        <v>2720.0981299999999</v>
      </c>
      <c r="C71" s="13">
        <v>2366.9008800000001</v>
      </c>
      <c r="D71" s="13">
        <v>1.99353</v>
      </c>
      <c r="E71" s="13">
        <v>5085.0054799999998</v>
      </c>
      <c r="F71" s="13">
        <v>496485.24200999999</v>
      </c>
      <c r="G71" s="13">
        <v>800153.45105000003</v>
      </c>
      <c r="H71" s="11"/>
    </row>
    <row r="72" spans="1:8" ht="12.95" customHeight="1" x14ac:dyDescent="0.2">
      <c r="A72" s="10">
        <v>2011</v>
      </c>
      <c r="B72" s="13">
        <v>7036.9902199999997</v>
      </c>
      <c r="C72" s="13">
        <v>2437.2666100000001</v>
      </c>
      <c r="D72" s="13">
        <v>1.7610000000000001E-2</v>
      </c>
      <c r="E72" s="13">
        <v>9474.2392199999995</v>
      </c>
      <c r="F72" s="13">
        <v>366275.69994999998</v>
      </c>
      <c r="G72" s="13">
        <v>821299.37312999996</v>
      </c>
      <c r="H72" s="11"/>
    </row>
    <row r="73" spans="1:8" ht="12.95" customHeight="1" x14ac:dyDescent="0.2">
      <c r="A73" s="10">
        <v>2012</v>
      </c>
      <c r="B73" s="13">
        <v>2628.4269199999999</v>
      </c>
      <c r="C73" s="13">
        <v>2654.06203</v>
      </c>
      <c r="D73" s="13">
        <v>0</v>
      </c>
      <c r="E73" s="13">
        <v>5282.4889499999999</v>
      </c>
      <c r="F73" s="13">
        <v>438121.79272000003</v>
      </c>
      <c r="G73" s="13">
        <v>848415.95486000006</v>
      </c>
      <c r="H73" s="11"/>
    </row>
    <row r="74" spans="1:8" ht="12.95" customHeight="1" x14ac:dyDescent="0.2">
      <c r="A74" s="21">
        <v>2013</v>
      </c>
      <c r="B74" s="22">
        <v>1140.62249</v>
      </c>
      <c r="C74" s="23">
        <v>2328.57863</v>
      </c>
      <c r="D74" s="22">
        <v>0</v>
      </c>
      <c r="E74" s="23">
        <v>3469.2011199999997</v>
      </c>
      <c r="F74" s="23">
        <v>311312.22506999999</v>
      </c>
      <c r="G74" s="22">
        <v>648467.54657999997</v>
      </c>
      <c r="H74" s="24"/>
    </row>
    <row r="75" spans="1:8" ht="12.95" customHeight="1" x14ac:dyDescent="0.2">
      <c r="A75" s="21">
        <v>2014</v>
      </c>
      <c r="B75" s="22">
        <v>1291.5915500000001</v>
      </c>
      <c r="C75" s="23">
        <v>2148.5584100000001</v>
      </c>
      <c r="D75" s="22">
        <v>0</v>
      </c>
      <c r="E75" s="13">
        <v>3440.1499600000002</v>
      </c>
      <c r="F75" s="23">
        <v>292537.86833000003</v>
      </c>
      <c r="G75" s="22">
        <v>687620.01791000005</v>
      </c>
      <c r="H75" s="24"/>
    </row>
    <row r="76" spans="1:8" ht="12.75" customHeight="1" x14ac:dyDescent="0.2">
      <c r="A76" s="21">
        <v>2015</v>
      </c>
      <c r="B76" s="22">
        <v>1188.4961900000001</v>
      </c>
      <c r="C76" s="23">
        <v>2143.5711299999998</v>
      </c>
      <c r="D76" s="22">
        <v>0</v>
      </c>
      <c r="E76" s="13">
        <v>3332.0673200000001</v>
      </c>
      <c r="F76" s="23">
        <v>326663.89071000001</v>
      </c>
      <c r="G76" s="22">
        <v>727759.78581999999</v>
      </c>
      <c r="H76" s="24"/>
    </row>
    <row r="77" spans="1:8" ht="12.75" customHeight="1" x14ac:dyDescent="0.2">
      <c r="A77" s="21">
        <v>2016</v>
      </c>
      <c r="B77" s="22">
        <v>568.0512400000589</v>
      </c>
      <c r="C77" s="22">
        <v>2021.1601700000001</v>
      </c>
      <c r="D77" s="22">
        <v>0</v>
      </c>
      <c r="E77" s="22">
        <v>2589.2114100001054</v>
      </c>
      <c r="F77" s="22">
        <v>331884.8556400016</v>
      </c>
      <c r="G77" s="22">
        <v>756492.38047999889</v>
      </c>
      <c r="H77" s="24"/>
    </row>
    <row r="78" spans="1:8" ht="12.75" customHeight="1" x14ac:dyDescent="0.2">
      <c r="A78" s="21">
        <v>2017</v>
      </c>
      <c r="B78" s="22">
        <v>305.66278999999997</v>
      </c>
      <c r="C78" s="22">
        <v>2129.9063299999998</v>
      </c>
      <c r="D78" s="22">
        <v>0</v>
      </c>
      <c r="E78" s="22">
        <f>B78+C78-D78</f>
        <v>2435.5691199999997</v>
      </c>
      <c r="F78" s="22">
        <v>222693.82311</v>
      </c>
      <c r="G78" s="22">
        <v>786475.80663999997</v>
      </c>
      <c r="H78" s="24"/>
    </row>
    <row r="79" spans="1:8" ht="12.75" customHeight="1" x14ac:dyDescent="0.2">
      <c r="A79" s="21">
        <v>2018</v>
      </c>
      <c r="B79" s="22">
        <v>64.775069999999999</v>
      </c>
      <c r="C79" s="22">
        <v>2228.1313500000001</v>
      </c>
      <c r="D79" s="22">
        <v>0</v>
      </c>
      <c r="E79" s="22">
        <f>B79+C79</f>
        <v>2292.9064200000003</v>
      </c>
      <c r="F79" s="22">
        <v>237541.52677</v>
      </c>
      <c r="G79" s="22">
        <v>836614.77067999996</v>
      </c>
      <c r="H79" s="24"/>
    </row>
    <row r="80" spans="1:8" ht="20.100000000000001" customHeight="1" x14ac:dyDescent="0.2">
      <c r="A80" s="36" t="s">
        <v>12</v>
      </c>
      <c r="B80" s="37"/>
      <c r="C80" s="37"/>
      <c r="D80" s="37"/>
      <c r="E80" s="37"/>
      <c r="F80" s="37"/>
      <c r="G80" s="37"/>
      <c r="H80" s="38"/>
    </row>
    <row r="81" spans="1:8" ht="12.95" customHeight="1" x14ac:dyDescent="0.2">
      <c r="A81" s="4">
        <v>2005</v>
      </c>
      <c r="B81" s="16">
        <v>37854.1</v>
      </c>
      <c r="C81" s="16">
        <v>497</v>
      </c>
      <c r="D81" s="16">
        <v>10.8</v>
      </c>
      <c r="E81" s="16">
        <v>38340.300000000003</v>
      </c>
      <c r="F81" s="16">
        <v>4772729.8</v>
      </c>
      <c r="G81" s="16">
        <v>4793417.5</v>
      </c>
      <c r="H81" s="8"/>
    </row>
    <row r="82" spans="1:8" ht="12.95" customHeight="1" x14ac:dyDescent="0.2">
      <c r="A82" s="4">
        <v>2006</v>
      </c>
      <c r="B82" s="16">
        <v>161729</v>
      </c>
      <c r="C82" s="16">
        <v>541.6</v>
      </c>
      <c r="D82" s="16">
        <v>1104.8</v>
      </c>
      <c r="E82" s="16">
        <v>161165.79999999999</v>
      </c>
      <c r="F82" s="16">
        <v>5314069.5</v>
      </c>
      <c r="G82" s="16">
        <v>5490205.2999999998</v>
      </c>
      <c r="H82" s="8"/>
    </row>
    <row r="83" spans="1:8" ht="12.95" customHeight="1" x14ac:dyDescent="0.2">
      <c r="A83" s="4">
        <v>2007</v>
      </c>
      <c r="B83" s="16">
        <v>216261.4</v>
      </c>
      <c r="C83" s="16">
        <v>1609.8</v>
      </c>
      <c r="D83" s="16">
        <v>53.8</v>
      </c>
      <c r="E83" s="16">
        <v>217817.5</v>
      </c>
      <c r="F83" s="16">
        <v>6128604.0999999996</v>
      </c>
      <c r="G83" s="16">
        <v>6394688.7999999998</v>
      </c>
      <c r="H83" s="8"/>
    </row>
    <row r="84" spans="1:8" ht="12.95" customHeight="1" x14ac:dyDescent="0.2">
      <c r="A84" s="12">
        <v>2008</v>
      </c>
      <c r="B84" s="18">
        <v>153353.924</v>
      </c>
      <c r="C84" s="18">
        <v>1916.9</v>
      </c>
      <c r="D84" s="18">
        <v>220.43365</v>
      </c>
      <c r="E84" s="18">
        <v>155050.39035</v>
      </c>
      <c r="F84" s="18">
        <v>6921605.0227800002</v>
      </c>
      <c r="G84" s="18">
        <v>7340027.5818100004</v>
      </c>
      <c r="H84" s="26"/>
    </row>
    <row r="85" spans="1:8" ht="12.95" customHeight="1" x14ac:dyDescent="0.2">
      <c r="A85" s="10">
        <v>2009</v>
      </c>
      <c r="B85" s="13">
        <v>363691.48500000004</v>
      </c>
      <c r="C85" s="13">
        <v>570.41896999999994</v>
      </c>
      <c r="D85" s="13">
        <v>3166.154</v>
      </c>
      <c r="E85" s="13">
        <v>361095.74997000006</v>
      </c>
      <c r="F85" s="13">
        <v>8617886.813000001</v>
      </c>
      <c r="G85" s="13">
        <v>8985912.4305499997</v>
      </c>
      <c r="H85" s="27"/>
    </row>
    <row r="86" spans="1:8" ht="12.95" customHeight="1" x14ac:dyDescent="0.2">
      <c r="A86" s="10">
        <v>2010</v>
      </c>
      <c r="B86" s="13">
        <v>530807.53743999999</v>
      </c>
      <c r="C86" s="13">
        <v>0</v>
      </c>
      <c r="D86" s="13">
        <v>2594.8308700000002</v>
      </c>
      <c r="E86" s="13">
        <v>528212.70657000004</v>
      </c>
      <c r="F86" s="13">
        <v>9556450.5269499999</v>
      </c>
      <c r="G86" s="13">
        <v>9960821.9802199993</v>
      </c>
      <c r="H86" s="27"/>
    </row>
    <row r="87" spans="1:8" ht="12.95" customHeight="1" x14ac:dyDescent="0.2">
      <c r="A87" s="10">
        <v>2011</v>
      </c>
      <c r="B87" s="13">
        <v>95434.867400000003</v>
      </c>
      <c r="C87" s="13">
        <v>0</v>
      </c>
      <c r="D87" s="13">
        <v>2462.0427799999998</v>
      </c>
      <c r="E87" s="13">
        <v>92972.824619999999</v>
      </c>
      <c r="F87" s="13">
        <v>10066987.129409999</v>
      </c>
      <c r="G87" s="13">
        <v>10500513.880999999</v>
      </c>
      <c r="H87" s="27"/>
    </row>
    <row r="88" spans="1:8" ht="12.95" customHeight="1" x14ac:dyDescent="0.2">
      <c r="A88" s="10">
        <v>2012</v>
      </c>
      <c r="B88" s="13">
        <v>881332.55729000003</v>
      </c>
      <c r="C88" s="13">
        <v>0</v>
      </c>
      <c r="D88" s="13">
        <v>2699.1613299999999</v>
      </c>
      <c r="E88" s="13">
        <v>878633.39595999999</v>
      </c>
      <c r="F88" s="13">
        <v>11293986.07418</v>
      </c>
      <c r="G88" s="13">
        <v>11794019.968629999</v>
      </c>
      <c r="H88" s="27"/>
    </row>
    <row r="89" spans="1:8" ht="12.95" customHeight="1" x14ac:dyDescent="0.2">
      <c r="A89" s="10">
        <v>2013</v>
      </c>
      <c r="B89" s="13">
        <v>686493.29600999993</v>
      </c>
      <c r="C89" s="13">
        <v>0</v>
      </c>
      <c r="D89" s="13">
        <v>2833.12174</v>
      </c>
      <c r="E89" s="13">
        <v>683660.17426999996</v>
      </c>
      <c r="F89" s="13">
        <v>12485980.756579999</v>
      </c>
      <c r="G89" s="13">
        <v>13106072.31831</v>
      </c>
      <c r="H89" s="27"/>
    </row>
    <row r="90" spans="1:8" ht="12.95" customHeight="1" x14ac:dyDescent="0.2">
      <c r="A90" s="10">
        <v>2014</v>
      </c>
      <c r="B90" s="13">
        <v>1465119.3088499999</v>
      </c>
      <c r="C90" s="13">
        <v>0</v>
      </c>
      <c r="D90" s="13">
        <v>1873.2827199999999</v>
      </c>
      <c r="E90" s="13">
        <v>1463246.0261299999</v>
      </c>
      <c r="F90" s="13">
        <v>14349247.824660001</v>
      </c>
      <c r="G90" s="13">
        <v>14926522.558499999</v>
      </c>
      <c r="H90" s="27"/>
    </row>
    <row r="91" spans="1:8" ht="12.95" customHeight="1" x14ac:dyDescent="0.2">
      <c r="A91" s="10">
        <v>2015</v>
      </c>
      <c r="B91" s="13">
        <v>537883.45445999992</v>
      </c>
      <c r="C91" s="13">
        <v>0</v>
      </c>
      <c r="D91" s="13">
        <v>2598.8175299999998</v>
      </c>
      <c r="E91" s="13">
        <v>535284.63692999992</v>
      </c>
      <c r="F91" s="13">
        <v>15267803.858790001</v>
      </c>
      <c r="G91" s="13">
        <v>15812071.71752</v>
      </c>
      <c r="H91" s="27"/>
    </row>
    <row r="92" spans="1:8" ht="12.75" customHeight="1" x14ac:dyDescent="0.2">
      <c r="A92" s="21">
        <v>2016</v>
      </c>
      <c r="B92" s="22">
        <v>863133.25903000007</v>
      </c>
      <c r="C92" s="23">
        <v>0</v>
      </c>
      <c r="D92" s="22">
        <v>2264.4469199999999</v>
      </c>
      <c r="E92" s="13">
        <v>860868.81211000006</v>
      </c>
      <c r="F92" s="23">
        <v>16478565.045869999</v>
      </c>
      <c r="G92" s="22">
        <v>17052554.283980001</v>
      </c>
      <c r="H92" s="24"/>
    </row>
    <row r="93" spans="1:8" ht="12.75" customHeight="1" x14ac:dyDescent="0.2">
      <c r="A93" s="21">
        <v>2017</v>
      </c>
      <c r="B93" s="22">
        <f>627267.38956+37377.9792</f>
        <v>664645.36875999998</v>
      </c>
      <c r="C93" s="22">
        <v>0</v>
      </c>
      <c r="D93" s="22">
        <v>2943.1515100000001</v>
      </c>
      <c r="E93" s="22">
        <f>B93-D93</f>
        <v>661702.21724999999</v>
      </c>
      <c r="F93" s="22">
        <f>16949764.53974</f>
        <v>16949764.53974</v>
      </c>
      <c r="G93" s="22">
        <v>18093199.512109999</v>
      </c>
      <c r="H93" s="24"/>
    </row>
    <row r="94" spans="1:8" ht="12.75" customHeight="1" x14ac:dyDescent="0.2">
      <c r="A94" s="21">
        <v>2018</v>
      </c>
      <c r="B94" s="22">
        <f>41736.29766+1791.99261</f>
        <v>43528.290269999998</v>
      </c>
      <c r="C94" s="22">
        <v>0</v>
      </c>
      <c r="D94" s="22">
        <f>2889.50526+441683.39687</f>
        <v>444572.90213</v>
      </c>
      <c r="E94" s="22">
        <f>B94-D94</f>
        <v>-401044.61186</v>
      </c>
      <c r="F94" s="22">
        <f>16995960.14363+551845.21355</f>
        <v>17547805.357180003</v>
      </c>
      <c r="G94" s="22">
        <v>18133064.873270001</v>
      </c>
      <c r="H94" s="24"/>
    </row>
    <row r="95" spans="1:8" ht="20.100000000000001" customHeight="1" x14ac:dyDescent="0.2">
      <c r="A95" s="36" t="s">
        <v>13</v>
      </c>
      <c r="B95" s="37"/>
      <c r="C95" s="37"/>
      <c r="D95" s="37"/>
      <c r="E95" s="37"/>
      <c r="F95" s="37"/>
      <c r="G95" s="37"/>
      <c r="H95" s="38"/>
    </row>
    <row r="96" spans="1:8" ht="12.95" customHeight="1" x14ac:dyDescent="0.2">
      <c r="A96" s="4">
        <v>1980</v>
      </c>
      <c r="B96" s="16">
        <v>43770.8</v>
      </c>
      <c r="C96" s="16">
        <v>565</v>
      </c>
      <c r="D96" s="16">
        <v>1134.5</v>
      </c>
      <c r="E96" s="16">
        <v>43201.3</v>
      </c>
      <c r="F96" s="16"/>
      <c r="G96" s="16">
        <v>664734.6</v>
      </c>
      <c r="H96" s="5">
        <v>6.8900000000000003E-2</v>
      </c>
    </row>
    <row r="97" spans="1:8" ht="12.95" customHeight="1" x14ac:dyDescent="0.2">
      <c r="A97" s="4">
        <v>1985</v>
      </c>
      <c r="B97" s="16">
        <v>66046.899999999994</v>
      </c>
      <c r="C97" s="16">
        <v>1244.0999999999999</v>
      </c>
      <c r="D97" s="16">
        <v>3189.7</v>
      </c>
      <c r="E97" s="16">
        <v>64101.3</v>
      </c>
      <c r="F97" s="16">
        <v>865186.4</v>
      </c>
      <c r="G97" s="16">
        <v>1016167.3</v>
      </c>
      <c r="H97" s="5">
        <v>6.8699999999999997E-2</v>
      </c>
    </row>
    <row r="98" spans="1:8" ht="12.95" customHeight="1" x14ac:dyDescent="0.2">
      <c r="A98" s="4">
        <v>1990</v>
      </c>
      <c r="B98" s="16">
        <v>127888.1</v>
      </c>
      <c r="C98" s="16">
        <v>375.3</v>
      </c>
      <c r="D98" s="16">
        <v>1778.6</v>
      </c>
      <c r="E98" s="16">
        <v>126484.8</v>
      </c>
      <c r="F98" s="16">
        <v>1545077.4</v>
      </c>
      <c r="G98" s="16">
        <v>1783328.6</v>
      </c>
      <c r="H98" s="5">
        <v>7.8299999999999995E-2</v>
      </c>
    </row>
    <row r="99" spans="1:8" ht="12.95" customHeight="1" x14ac:dyDescent="0.2">
      <c r="A99" s="4">
        <v>1995</v>
      </c>
      <c r="B99" s="16">
        <v>134904.79999999999</v>
      </c>
      <c r="C99" s="16">
        <v>2463.6</v>
      </c>
      <c r="D99" s="16">
        <v>2020.6</v>
      </c>
      <c r="E99" s="16">
        <v>135347.79999999999</v>
      </c>
      <c r="F99" s="16">
        <v>2452185</v>
      </c>
      <c r="G99" s="16">
        <v>2809377.9</v>
      </c>
      <c r="H99" s="5">
        <v>5.11E-2</v>
      </c>
    </row>
    <row r="100" spans="1:8" s="9" customFormat="1" ht="3.95" customHeight="1" x14ac:dyDescent="0.2">
      <c r="A100" s="7"/>
      <c r="B100" s="17"/>
      <c r="C100" s="17"/>
      <c r="D100" s="17"/>
      <c r="E100" s="17"/>
      <c r="F100" s="17"/>
      <c r="G100" s="17"/>
      <c r="H100" s="8"/>
    </row>
    <row r="101" spans="1:8" ht="12.95" customHeight="1" x14ac:dyDescent="0.2">
      <c r="A101" s="4">
        <v>2000</v>
      </c>
      <c r="B101" s="16">
        <v>159664.9</v>
      </c>
      <c r="C101" s="16">
        <v>1582.5</v>
      </c>
      <c r="D101" s="16">
        <v>4276.1000000000004</v>
      </c>
      <c r="E101" s="16">
        <v>156971.29999999999</v>
      </c>
      <c r="F101" s="16">
        <v>3619397.6</v>
      </c>
      <c r="G101" s="16">
        <v>4149250.3</v>
      </c>
      <c r="H101" s="30">
        <v>4.0899999999999999E-2</v>
      </c>
    </row>
    <row r="102" spans="1:8" ht="12.95" customHeight="1" x14ac:dyDescent="0.2">
      <c r="A102" s="4">
        <v>2001</v>
      </c>
      <c r="B102" s="16">
        <v>198493</v>
      </c>
      <c r="C102" s="16">
        <v>2114.1</v>
      </c>
      <c r="D102" s="16">
        <v>6882.7</v>
      </c>
      <c r="E102" s="16">
        <v>193724.4</v>
      </c>
      <c r="F102" s="16">
        <v>4183250.4</v>
      </c>
      <c r="G102" s="16">
        <v>4768782.8</v>
      </c>
      <c r="H102" s="30">
        <v>4.4400000000000002E-2</v>
      </c>
    </row>
    <row r="103" spans="1:8" ht="12.95" customHeight="1" x14ac:dyDescent="0.2">
      <c r="A103" s="4">
        <v>2002</v>
      </c>
      <c r="B103" s="16">
        <v>181176.1</v>
      </c>
      <c r="C103" s="16">
        <v>2644.1</v>
      </c>
      <c r="D103" s="16">
        <v>8577.2000000000007</v>
      </c>
      <c r="E103" s="16">
        <v>175243</v>
      </c>
      <c r="F103" s="16">
        <v>4712032.9000000004</v>
      </c>
      <c r="G103" s="16">
        <v>5176092.2</v>
      </c>
      <c r="H103" s="30">
        <v>3.5900000000000001E-2</v>
      </c>
    </row>
    <row r="104" spans="1:8" ht="12.95" customHeight="1" x14ac:dyDescent="0.2">
      <c r="A104" s="4">
        <v>2003</v>
      </c>
      <c r="B104" s="16">
        <v>174200</v>
      </c>
      <c r="C104" s="16">
        <v>2712.2</v>
      </c>
      <c r="D104" s="16">
        <v>4411.3999999999996</v>
      </c>
      <c r="E104" s="16">
        <v>172500.8</v>
      </c>
      <c r="F104" s="16">
        <v>5136461.7</v>
      </c>
      <c r="G104" s="16">
        <v>5661819.2000000002</v>
      </c>
      <c r="H104" s="30">
        <v>3.2300000000000002E-2</v>
      </c>
    </row>
    <row r="105" spans="1:8" ht="12.95" customHeight="1" x14ac:dyDescent="0.2">
      <c r="A105" s="4">
        <v>2004</v>
      </c>
      <c r="B105" s="16">
        <v>167607</v>
      </c>
      <c r="C105" s="16">
        <v>2322.5</v>
      </c>
      <c r="D105" s="16">
        <v>4470.6000000000004</v>
      </c>
      <c r="E105" s="16">
        <v>165458.9</v>
      </c>
      <c r="F105" s="16">
        <v>5484198.9000000004</v>
      </c>
      <c r="G105" s="16">
        <v>6060409.5</v>
      </c>
      <c r="H105" s="30">
        <v>2.86E-2</v>
      </c>
    </row>
    <row r="106" spans="1:8" ht="12.95" customHeight="1" x14ac:dyDescent="0.2">
      <c r="A106" s="4">
        <v>2005</v>
      </c>
      <c r="B106" s="16">
        <v>158731</v>
      </c>
      <c r="C106" s="16">
        <v>2836.8</v>
      </c>
      <c r="D106" s="16">
        <v>6953.2</v>
      </c>
      <c r="E106" s="16">
        <v>154614.6</v>
      </c>
      <c r="F106" s="16">
        <v>5942216.2000000002</v>
      </c>
      <c r="G106" s="16">
        <v>6594491.4000000004</v>
      </c>
      <c r="H106" s="30">
        <v>2.47E-2</v>
      </c>
    </row>
    <row r="107" spans="1:8" ht="12.95" customHeight="1" x14ac:dyDescent="0.2">
      <c r="A107" s="4">
        <v>2006</v>
      </c>
      <c r="B107" s="16">
        <v>220734.4</v>
      </c>
      <c r="C107" s="16">
        <v>2745.4</v>
      </c>
      <c r="D107" s="16">
        <v>3422</v>
      </c>
      <c r="E107" s="16">
        <v>220057.8</v>
      </c>
      <c r="F107" s="16">
        <v>6512851.7999999998</v>
      </c>
      <c r="G107" s="16">
        <v>7229862.2999999998</v>
      </c>
      <c r="H107" s="30">
        <v>3.2399999999999998E-2</v>
      </c>
    </row>
    <row r="108" spans="1:8" ht="12.95" customHeight="1" x14ac:dyDescent="0.2">
      <c r="A108" s="4">
        <v>2007</v>
      </c>
      <c r="B108" s="16">
        <v>284091.3</v>
      </c>
      <c r="C108" s="16">
        <v>7020.6</v>
      </c>
      <c r="D108" s="16">
        <v>2133.6</v>
      </c>
      <c r="E108" s="16">
        <v>288978.3</v>
      </c>
      <c r="F108" s="16">
        <v>7316290.7999999998</v>
      </c>
      <c r="G108" s="16">
        <v>8046420.4000000004</v>
      </c>
      <c r="H108" s="30">
        <v>3.8600000000000002E-2</v>
      </c>
    </row>
    <row r="109" spans="1:8" ht="12.95" customHeight="1" x14ac:dyDescent="0.2">
      <c r="A109" s="12">
        <v>2008</v>
      </c>
      <c r="B109" s="18">
        <v>223974.41199999998</v>
      </c>
      <c r="C109" s="18">
        <v>7742.1</v>
      </c>
      <c r="D109" s="18">
        <v>1987.04935</v>
      </c>
      <c r="E109" s="18">
        <v>229729.46265</v>
      </c>
      <c r="F109" s="18">
        <v>8124201.0252200002</v>
      </c>
      <c r="G109" s="18">
        <v>8897015.8102299999</v>
      </c>
      <c r="H109" s="31">
        <v>2.7489947758643333E-2</v>
      </c>
    </row>
    <row r="110" spans="1:8" x14ac:dyDescent="0.2">
      <c r="A110" s="15">
        <v>2009</v>
      </c>
      <c r="B110" s="14">
        <v>368203.43</v>
      </c>
      <c r="C110" s="14">
        <v>3651.85</v>
      </c>
      <c r="D110" s="14">
        <v>3166.154</v>
      </c>
      <c r="E110" s="14">
        <v>368689.12600000005</v>
      </c>
      <c r="F110" s="14">
        <v>9005788.3190000001</v>
      </c>
      <c r="G110" s="14">
        <v>9754149.7895499989</v>
      </c>
      <c r="H110" s="32">
        <v>4.0332514747524417E-2</v>
      </c>
    </row>
    <row r="111" spans="1:8" x14ac:dyDescent="0.2">
      <c r="A111" s="10">
        <v>2010</v>
      </c>
      <c r="B111" s="13">
        <v>533527.63557000016</v>
      </c>
      <c r="C111" s="13">
        <v>2366.9008800000001</v>
      </c>
      <c r="D111" s="13">
        <v>2596.8244000000004</v>
      </c>
      <c r="E111" s="13">
        <v>533297.71205000009</v>
      </c>
      <c r="F111" s="13">
        <v>10052935.768959999</v>
      </c>
      <c r="G111" s="13">
        <v>10760975.43127</v>
      </c>
      <c r="H111" s="33">
        <v>5.3378272014002359E-2</v>
      </c>
    </row>
    <row r="112" spans="1:8" x14ac:dyDescent="0.2">
      <c r="A112" s="10">
        <v>2011</v>
      </c>
      <c r="B112" s="13">
        <v>102471.85762</v>
      </c>
      <c r="C112" s="13">
        <v>2437.2666100000001</v>
      </c>
      <c r="D112" s="13">
        <v>2462.0603899999996</v>
      </c>
      <c r="E112" s="13">
        <v>102447.06384</v>
      </c>
      <c r="F112" s="13">
        <v>10433262.829359999</v>
      </c>
      <c r="G112" s="13">
        <v>11321813.254129998</v>
      </c>
      <c r="H112" s="33">
        <v>9.321698962086386E-3</v>
      </c>
    </row>
    <row r="113" spans="1:8" x14ac:dyDescent="0.2">
      <c r="A113" s="15">
        <v>2012</v>
      </c>
      <c r="B113" s="14">
        <v>883960.98421000002</v>
      </c>
      <c r="C113" s="14">
        <v>2654.06203</v>
      </c>
      <c r="D113" s="14">
        <v>2699.1613299999999</v>
      </c>
      <c r="E113" s="14">
        <v>883915.88491000002</v>
      </c>
      <c r="F113" s="14">
        <v>11732107.866899999</v>
      </c>
      <c r="G113" s="14">
        <v>12642435.923489999</v>
      </c>
      <c r="H113" s="32">
        <v>7.6594724495524319E-2</v>
      </c>
    </row>
    <row r="114" spans="1:8" x14ac:dyDescent="0.2">
      <c r="A114" s="15">
        <v>2013</v>
      </c>
      <c r="B114" s="25">
        <v>687633.91849999991</v>
      </c>
      <c r="C114" s="25">
        <v>2328.57863</v>
      </c>
      <c r="D114" s="25">
        <v>2833.12174</v>
      </c>
      <c r="E114" s="25">
        <v>687129.37538999994</v>
      </c>
      <c r="F114" s="25">
        <v>12797292.981649999</v>
      </c>
      <c r="G114" s="25">
        <v>13754539.86489</v>
      </c>
      <c r="H114" s="34">
        <v>5.345262389765388E-2</v>
      </c>
    </row>
    <row r="115" spans="1:8" x14ac:dyDescent="0.2">
      <c r="A115" s="15">
        <v>2014</v>
      </c>
      <c r="B115" s="25">
        <v>1466410.9003999999</v>
      </c>
      <c r="C115" s="25">
        <v>2148.5884100000003</v>
      </c>
      <c r="D115" s="25">
        <v>1878.3328499999998</v>
      </c>
      <c r="E115" s="25">
        <v>1465389.5644100001</v>
      </c>
      <c r="F115" s="25">
        <v>12778499.356860003</v>
      </c>
      <c r="G115" s="25">
        <v>15614142.573759999</v>
      </c>
      <c r="H115" s="34">
        <v>0.1052</v>
      </c>
    </row>
    <row r="116" spans="1:8" x14ac:dyDescent="0.2">
      <c r="A116" s="15">
        <v>2015</v>
      </c>
      <c r="B116" s="25">
        <v>539071.9506499999</v>
      </c>
      <c r="C116" s="25">
        <v>2143.5711299999998</v>
      </c>
      <c r="D116" s="25">
        <v>2598.8175299999998</v>
      </c>
      <c r="E116" s="25">
        <v>538616.70424999995</v>
      </c>
      <c r="F116" s="25">
        <v>15594467.749500001</v>
      </c>
      <c r="G116" s="25">
        <v>16539831.50334</v>
      </c>
      <c r="H116" s="34">
        <v>3.44E-2</v>
      </c>
    </row>
    <row r="117" spans="1:8" x14ac:dyDescent="0.2">
      <c r="A117" s="15">
        <v>2016</v>
      </c>
      <c r="B117" s="25">
        <v>863701.31027000013</v>
      </c>
      <c r="C117" s="25">
        <v>2021.1601700000001</v>
      </c>
      <c r="D117" s="25">
        <v>2264.4469199999999</v>
      </c>
      <c r="E117" s="25">
        <v>863458.02352000016</v>
      </c>
      <c r="F117" s="25">
        <v>16810449.90151</v>
      </c>
      <c r="G117" s="25">
        <v>17809046.66446</v>
      </c>
      <c r="H117" s="34">
        <v>5.16E-2</v>
      </c>
    </row>
    <row r="118" spans="1:8" ht="12.75" customHeight="1" x14ac:dyDescent="0.2">
      <c r="A118" s="21">
        <v>2017</v>
      </c>
      <c r="B118" s="22">
        <v>664951.03154999996</v>
      </c>
      <c r="C118" s="22">
        <v>2129.9063299999998</v>
      </c>
      <c r="D118" s="22">
        <v>2943.1515100000001</v>
      </c>
      <c r="E118" s="22">
        <v>664137.78636999999</v>
      </c>
      <c r="F118" s="22">
        <v>17172458.362849999</v>
      </c>
      <c r="G118" s="22">
        <v>18879675.318749998</v>
      </c>
      <c r="H118" s="35">
        <v>3.6400000000000002E-2</v>
      </c>
    </row>
    <row r="119" spans="1:8" x14ac:dyDescent="0.2">
      <c r="A119" s="21">
        <v>2018</v>
      </c>
      <c r="B119" s="22">
        <v>43593.065340000001</v>
      </c>
      <c r="C119" s="22">
        <v>2228.1313500000001</v>
      </c>
      <c r="D119" s="22">
        <v>444572.90213</v>
      </c>
      <c r="E119" s="22">
        <v>-398751.70543999999</v>
      </c>
      <c r="F119" s="22">
        <v>17785346.883950002</v>
      </c>
      <c r="G119" s="22">
        <v>18969679.64395</v>
      </c>
      <c r="H119" s="35">
        <v>-2.1899999999999999E-2</v>
      </c>
    </row>
    <row r="120" spans="1:8" x14ac:dyDescent="0.2">
      <c r="A120" s="21">
        <v>2019</v>
      </c>
      <c r="B120" s="22">
        <v>2643219.22762</v>
      </c>
      <c r="C120" s="22">
        <v>2325.4126700000002</v>
      </c>
      <c r="D120" s="22">
        <v>1902.7898400000001</v>
      </c>
      <c r="E120" s="22">
        <v>2643641.8504499998</v>
      </c>
      <c r="F120" s="22">
        <v>20975320.301799998</v>
      </c>
      <c r="G120" s="22">
        <v>22184424.52815</v>
      </c>
      <c r="H120" s="35">
        <v>0.13619999999999999</v>
      </c>
    </row>
    <row r="121" spans="1:8" x14ac:dyDescent="0.2">
      <c r="A121" s="21">
        <v>2020</v>
      </c>
      <c r="B121" s="22">
        <v>1174294.2366000002</v>
      </c>
      <c r="C121" s="22">
        <v>220.05476999999999</v>
      </c>
      <c r="D121" s="22">
        <v>2363.33133</v>
      </c>
      <c r="E121" s="22">
        <v>1172150.9600400003</v>
      </c>
      <c r="F121" s="22">
        <v>22655540.731349997</v>
      </c>
      <c r="G121" s="22">
        <v>23841345.586300001</v>
      </c>
      <c r="H121" s="35">
        <v>5.1299999999999998E-2</v>
      </c>
    </row>
    <row r="122" spans="1:8" x14ac:dyDescent="0.2">
      <c r="A122" s="21">
        <v>2021</v>
      </c>
      <c r="B122" s="22">
        <v>2673578.2382700001</v>
      </c>
      <c r="C122" s="22">
        <v>1.09139364212751E-11</v>
      </c>
      <c r="D122" s="22">
        <v>2387.4783299999999</v>
      </c>
      <c r="E122" s="22">
        <v>2671190.7599400003</v>
      </c>
      <c r="F122" s="22">
        <v>25806993.267130002</v>
      </c>
      <c r="G122" s="22">
        <v>27078969.101879999</v>
      </c>
      <c r="H122" s="35">
        <v>0.10970000000000001</v>
      </c>
    </row>
    <row r="123" spans="1:8" x14ac:dyDescent="0.2">
      <c r="A123" s="21">
        <v>2022</v>
      </c>
      <c r="B123" s="22">
        <v>52978.024859999998</v>
      </c>
      <c r="C123" s="22">
        <v>1990.1139099999998</v>
      </c>
      <c r="D123" s="22">
        <v>3176493.1519599999</v>
      </c>
      <c r="E123" s="22">
        <v>-3121525.0131899999</v>
      </c>
      <c r="F123" s="22">
        <v>23039319.724429999</v>
      </c>
      <c r="G123" s="22">
        <v>24536540.01873</v>
      </c>
      <c r="H123" s="35">
        <v>-0.1148</v>
      </c>
    </row>
  </sheetData>
  <mergeCells count="7">
    <mergeCell ref="A80:H80"/>
    <mergeCell ref="A95:H95"/>
    <mergeCell ref="A9:H9"/>
    <mergeCell ref="A24:H24"/>
    <mergeCell ref="A39:H39"/>
    <mergeCell ref="A54:H54"/>
    <mergeCell ref="A69:H69"/>
  </mergeCells>
  <phoneticPr fontId="0" type="noConversion"/>
  <printOptions horizontalCentered="1"/>
  <pageMargins left="0.11811023622047245" right="0.11811023622047245" top="0.23622047244094491" bottom="0.11811023622047245" header="7.874015748031496E-2" footer="0.15748031496062992"/>
  <pageSetup paperSize="9" orientation="portrait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Data</vt:lpstr>
      <vt:lpstr>Data!Impression_des_titres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2014-10-17T15:26:40Z</cp:lastPrinted>
  <dcterms:created xsi:type="dcterms:W3CDTF">2009-10-21T15:40:10Z</dcterms:created>
  <dcterms:modified xsi:type="dcterms:W3CDTF">2023-09-04T09:40:09Z</dcterms:modified>
</cp:coreProperties>
</file>