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05083BB2-7D66-410C-B405-4DA2D11DB2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4" r:id="rId1"/>
    <sheet name="Data_2022" sheetId="23" r:id="rId2"/>
    <sheet name="Data_2021" sheetId="22" r:id="rId3"/>
    <sheet name="Data_2020" sheetId="21" r:id="rId4"/>
    <sheet name="Data_2019" sheetId="20" r:id="rId5"/>
    <sheet name="Data_2018" sheetId="17" r:id="rId6"/>
    <sheet name="Data_2017" sheetId="19" r:id="rId7"/>
    <sheet name="Data_2016" sheetId="16" r:id="rId8"/>
    <sheet name="Data_2015" sheetId="15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Data_2001!$A$1:$I$53</definedName>
    <definedName name="_xlnm.Print_Area" localSheetId="21">Data_2002!$A$1:$I$54</definedName>
    <definedName name="_xlnm.Print_Area" localSheetId="20">Data_2003!$A$1:$I$54</definedName>
    <definedName name="_xlnm.Print_Area" localSheetId="19">Data_2004!$A$1:$I$55</definedName>
    <definedName name="_xlnm.Print_Area" localSheetId="18">Data_2005!$A$1:$J$56</definedName>
    <definedName name="_xlnm.Print_Area" localSheetId="17">Data_2006!$A$1:$J$57</definedName>
    <definedName name="_xlnm.Print_Area" localSheetId="16">Data_2007!$A$1:$J$58</definedName>
    <definedName name="_xlnm.Print_Area" localSheetId="15">Data_2008!$A$1:$J$58</definedName>
    <definedName name="_xlnm.Print_Area" localSheetId="14">Data_2009!$A$1:$G$58</definedName>
    <definedName name="_xlnm.Print_Area" localSheetId="13">Data_2010!$A$1:$F$53</definedName>
    <definedName name="_xlnm.Print_Area" localSheetId="12">Data_2011!$A$1:$F$59</definedName>
    <definedName name="_xlnm.Print_Area" localSheetId="11">Data_2012!$A$1:$F$56</definedName>
    <definedName name="_xlnm.Print_Area" localSheetId="10">Data_2013!$A$1:$F$58</definedName>
    <definedName name="_xlnm.Print_Area" localSheetId="9">Data_2014!$A$1:$F$58</definedName>
    <definedName name="_xlnm.Print_Area" localSheetId="8">Data_2015!$A$1:$F$58</definedName>
    <definedName name="_xlnm.Print_Area" localSheetId="7">Data_2016!$A$1:$F$60</definedName>
    <definedName name="_xlnm.Print_Area" localSheetId="6">Data_2017!$A$1:$F$60</definedName>
    <definedName name="_xlnm.Print_Area" localSheetId="5">Data_2018!$A$1:$F$60</definedName>
    <definedName name="_xlnm.Print_Area" localSheetId="4">Data_2019!$A$1:$F$60</definedName>
    <definedName name="_xlnm.Print_Area" localSheetId="3">Data_2020!$A$1:$F$60</definedName>
    <definedName name="_xlnm.Print_Area" localSheetId="2">Data_2021!$A$1:$F$60</definedName>
    <definedName name="_xlnm.Print_Area" localSheetId="1">Data_2022!$A$1:$F$60</definedName>
    <definedName name="_xlnm.Print_Area" localSheetId="0">Data_2023!$A$1:$F$60</definedName>
    <definedName name="_xlnm.Print_Titles" localSheetId="22">Data_2001!$1:$8</definedName>
    <definedName name="_xlnm.Print_Titles" localSheetId="21">Data_2002!$1:$8</definedName>
    <definedName name="_xlnm.Print_Titles" localSheetId="20">Data_2003!$1:$8</definedName>
    <definedName name="_xlnm.Print_Titles" localSheetId="19">Data_2004!$1:$8</definedName>
    <definedName name="_xlnm.Print_Titles" localSheetId="18">Data_2005!$1:$8</definedName>
    <definedName name="_xlnm.Print_Titles" localSheetId="17">Data_2006!$1:$8</definedName>
    <definedName name="_xlnm.Print_Titles" localSheetId="16">Data_2007!$1:$8</definedName>
    <definedName name="_xlnm.Print_Titles" localSheetId="15">Data_2008!$1:$8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4" l="1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5" i="24"/>
  <c r="E56" i="24"/>
  <c r="E57" i="24"/>
  <c r="E9" i="24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7" i="22" s="1"/>
  <c r="E35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 l="1"/>
  <c r="E58" i="22" s="1"/>
  <c r="E53" i="21"/>
  <c r="E52" i="21"/>
  <c r="D51" i="21"/>
  <c r="C51" i="21"/>
  <c r="E50" i="21"/>
  <c r="E49" i="21"/>
  <c r="E48" i="21"/>
  <c r="E47" i="21"/>
  <c r="E46" i="21"/>
  <c r="E45" i="21"/>
  <c r="C44" i="21"/>
  <c r="E44" i="21" s="1"/>
  <c r="E43" i="21"/>
  <c r="E42" i="21"/>
  <c r="E41" i="21"/>
  <c r="E40" i="21"/>
  <c r="E39" i="21"/>
  <c r="E38" i="21"/>
  <c r="D37" i="21"/>
  <c r="C37" i="21"/>
  <c r="E35" i="21"/>
  <c r="E34" i="21"/>
  <c r="E33" i="21"/>
  <c r="E32" i="21"/>
  <c r="E30" i="21"/>
  <c r="E29" i="21"/>
  <c r="E28" i="21"/>
  <c r="E27" i="21"/>
  <c r="E26" i="21"/>
  <c r="C25" i="21"/>
  <c r="E25" i="21" s="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51" i="21" l="1"/>
  <c r="E37" i="21"/>
  <c r="D54" i="21"/>
  <c r="D58" i="21" s="1"/>
  <c r="C31" i="21"/>
  <c r="E31" i="21" s="1"/>
  <c r="E54" i="21" s="1"/>
  <c r="E58" i="21" s="1"/>
  <c r="C37" i="20"/>
  <c r="E9" i="20"/>
  <c r="E53" i="20"/>
  <c r="E52" i="20"/>
  <c r="D51" i="20"/>
  <c r="C51" i="20"/>
  <c r="E50" i="20"/>
  <c r="E49" i="20"/>
  <c r="E48" i="20"/>
  <c r="E47" i="20"/>
  <c r="E46" i="20"/>
  <c r="E45" i="20"/>
  <c r="C44" i="20"/>
  <c r="E44" i="20" s="1"/>
  <c r="E43" i="20"/>
  <c r="E42" i="20"/>
  <c r="E41" i="20"/>
  <c r="E40" i="20"/>
  <c r="E39" i="20"/>
  <c r="E38" i="20"/>
  <c r="D37" i="20"/>
  <c r="E35" i="20"/>
  <c r="E34" i="20"/>
  <c r="E33" i="20"/>
  <c r="E32" i="20"/>
  <c r="E30" i="20"/>
  <c r="C29" i="20"/>
  <c r="E28" i="20"/>
  <c r="E27" i="20"/>
  <c r="E26" i="20"/>
  <c r="C25" i="20"/>
  <c r="E25" i="20" s="1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37" i="20" l="1"/>
  <c r="C54" i="21"/>
  <c r="C58" i="21" s="1"/>
  <c r="E51" i="20"/>
  <c r="D54" i="20"/>
  <c r="D58" i="20" s="1"/>
  <c r="C31" i="20"/>
  <c r="E31" i="20" s="1"/>
  <c r="E29" i="20"/>
  <c r="F58" i="19"/>
  <c r="E53" i="19"/>
  <c r="E52" i="19"/>
  <c r="D51" i="19"/>
  <c r="D54" i="19" s="1"/>
  <c r="D58" i="19" s="1"/>
  <c r="C51" i="19"/>
  <c r="E50" i="19"/>
  <c r="E49" i="19"/>
  <c r="E48" i="19"/>
  <c r="E47" i="19"/>
  <c r="E46" i="19"/>
  <c r="E45" i="19"/>
  <c r="C44" i="19"/>
  <c r="E44" i="19" s="1"/>
  <c r="E43" i="19"/>
  <c r="E42" i="19"/>
  <c r="E41" i="19"/>
  <c r="E40" i="19"/>
  <c r="E39" i="19"/>
  <c r="E38" i="19"/>
  <c r="D37" i="19"/>
  <c r="C37" i="19"/>
  <c r="E35" i="19"/>
  <c r="E34" i="19"/>
  <c r="E37" i="19" s="1"/>
  <c r="E33" i="19"/>
  <c r="E32" i="19"/>
  <c r="E30" i="19"/>
  <c r="C29" i="19"/>
  <c r="E29" i="19" s="1"/>
  <c r="E28" i="19"/>
  <c r="E27" i="19"/>
  <c r="E26" i="19"/>
  <c r="C25" i="19"/>
  <c r="E25" i="19" s="1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54" i="20" l="1"/>
  <c r="E58" i="20" s="1"/>
  <c r="C54" i="20"/>
  <c r="C58" i="20" s="1"/>
  <c r="C31" i="19"/>
  <c r="E31" i="19" s="1"/>
  <c r="E51" i="19"/>
  <c r="E54" i="19" s="1"/>
  <c r="E58" i="19" s="1"/>
  <c r="C54" i="19" l="1"/>
  <c r="C58" i="19" s="1"/>
  <c r="E53" i="17" l="1"/>
  <c r="E52" i="17"/>
  <c r="D51" i="17"/>
  <c r="C51" i="17"/>
  <c r="E51" i="17" s="1"/>
  <c r="E50" i="17"/>
  <c r="E49" i="17"/>
  <c r="E48" i="17"/>
  <c r="E47" i="17"/>
  <c r="E46" i="17"/>
  <c r="E45" i="17"/>
  <c r="C44" i="17"/>
  <c r="E44" i="17" s="1"/>
  <c r="E43" i="17"/>
  <c r="E42" i="17"/>
  <c r="E41" i="17"/>
  <c r="E40" i="17"/>
  <c r="E39" i="17"/>
  <c r="E38" i="17"/>
  <c r="D37" i="17"/>
  <c r="E35" i="17"/>
  <c r="E34" i="17"/>
  <c r="E33" i="17"/>
  <c r="E32" i="17"/>
  <c r="E30" i="17"/>
  <c r="C29" i="17"/>
  <c r="E28" i="17"/>
  <c r="E27" i="17"/>
  <c r="E26" i="17"/>
  <c r="E24" i="17"/>
  <c r="E23" i="17"/>
  <c r="E22" i="17"/>
  <c r="E21" i="17"/>
  <c r="E20" i="17"/>
  <c r="E19" i="17"/>
  <c r="E18" i="17"/>
  <c r="C25" i="17"/>
  <c r="E25" i="17" s="1"/>
  <c r="E16" i="17"/>
  <c r="E15" i="17"/>
  <c r="E14" i="17"/>
  <c r="E13" i="17"/>
  <c r="E12" i="17"/>
  <c r="E11" i="17"/>
  <c r="E10" i="17"/>
  <c r="E9" i="17"/>
  <c r="E37" i="17" l="1"/>
  <c r="C31" i="17"/>
  <c r="E31" i="17" s="1"/>
  <c r="E54" i="17" s="1"/>
  <c r="E58" i="17" s="1"/>
  <c r="E29" i="17"/>
  <c r="D54" i="17"/>
  <c r="D58" i="17" s="1"/>
  <c r="E17" i="17"/>
  <c r="E53" i="16"/>
  <c r="E52" i="16"/>
  <c r="E50" i="16"/>
  <c r="E49" i="16"/>
  <c r="E48" i="16"/>
  <c r="E47" i="16"/>
  <c r="E46" i="16"/>
  <c r="E45" i="16"/>
  <c r="E43" i="16"/>
  <c r="E42" i="16"/>
  <c r="E41" i="16"/>
  <c r="E40" i="16"/>
  <c r="E39" i="16"/>
  <c r="E38" i="16"/>
  <c r="E35" i="16"/>
  <c r="E37" i="16" s="1"/>
  <c r="E34" i="16"/>
  <c r="E33" i="16"/>
  <c r="E32" i="16"/>
  <c r="E28" i="16"/>
  <c r="E27" i="16"/>
  <c r="E26" i="16"/>
  <c r="E24" i="16"/>
  <c r="E23" i="16"/>
  <c r="E22" i="16"/>
  <c r="E21" i="16"/>
  <c r="E20" i="16"/>
  <c r="E19" i="16"/>
  <c r="E18" i="16"/>
  <c r="E16" i="16"/>
  <c r="E15" i="16"/>
  <c r="E14" i="16"/>
  <c r="E13" i="16"/>
  <c r="E12" i="16"/>
  <c r="E11" i="16"/>
  <c r="E10" i="16"/>
  <c r="E9" i="16"/>
  <c r="D37" i="16"/>
  <c r="D51" i="16"/>
  <c r="D54" i="16" s="1"/>
  <c r="C17" i="16"/>
  <c r="E17" i="16" s="1"/>
  <c r="C51" i="16"/>
  <c r="C44" i="16"/>
  <c r="E44" i="16" s="1"/>
  <c r="C37" i="16"/>
  <c r="C29" i="16"/>
  <c r="E29" i="16" s="1"/>
  <c r="C30" i="16"/>
  <c r="E30" i="16" s="1"/>
  <c r="C54" i="17" l="1"/>
  <c r="C58" i="17" s="1"/>
  <c r="E51" i="16"/>
  <c r="C25" i="16"/>
  <c r="E25" i="16" s="1"/>
  <c r="C31" i="16" l="1"/>
  <c r="E31" i="16" s="1"/>
  <c r="E54" i="16" s="1"/>
  <c r="C54" i="16" l="1"/>
</calcChain>
</file>

<file path=xl/sharedStrings.xml><?xml version="1.0" encoding="utf-8"?>
<sst xmlns="http://schemas.openxmlformats.org/spreadsheetml/2006/main" count="1658" uniqueCount="162">
  <si>
    <t>Source(s):</t>
  </si>
  <si>
    <t>RECETTES</t>
  </si>
  <si>
    <t>AVI</t>
  </si>
  <si>
    <t>CPEP</t>
  </si>
  <si>
    <t>CPACI</t>
  </si>
  <si>
    <t>CPA</t>
  </si>
  <si>
    <t>FDC</t>
  </si>
  <si>
    <t>CCSS</t>
  </si>
  <si>
    <t>Cotisations sur salaires</t>
  </si>
  <si>
    <t>Cotisations sur indemnités</t>
  </si>
  <si>
    <t>Cotisations des non-salariés</t>
  </si>
  <si>
    <t>Cotisations à charge du FOA</t>
  </si>
  <si>
    <t>Cotisations volontaires de l'armée</t>
  </si>
  <si>
    <t>Cotisations service volontariat</t>
  </si>
  <si>
    <t>Cotisations congé parental</t>
  </si>
  <si>
    <t>Cotisations sportifs d'élite et encadrement</t>
  </si>
  <si>
    <t>Cotisations à charge de l'assurance dependance</t>
  </si>
  <si>
    <t>Cotisations assistance maternelle</t>
  </si>
  <si>
    <t>A.</t>
  </si>
  <si>
    <t>Cotisations obligatoires normales</t>
  </si>
  <si>
    <t>Rappels de cotisations: périodes militaires</t>
  </si>
  <si>
    <t>Achat rétroactif (Art.174 CAS)</t>
  </si>
  <si>
    <t>Restitutions de cotisations</t>
  </si>
  <si>
    <t>B.</t>
  </si>
  <si>
    <t>Rappels, rachats et restitutions de cotisations</t>
  </si>
  <si>
    <t>C.</t>
  </si>
  <si>
    <t>Cotisations volontaires</t>
  </si>
  <si>
    <t>I.</t>
  </si>
  <si>
    <t>Cotisations des assurés et des employeurs</t>
  </si>
  <si>
    <t>II.</t>
  </si>
  <si>
    <t>Cotisations à charge des pouvoirs publics</t>
  </si>
  <si>
    <t>Participation de l'Etat aux frais d'administration</t>
  </si>
  <si>
    <t>Participation de l'Etat au complément différentiel</t>
  </si>
  <si>
    <t>Participation de l'Etat aux majorations baby-year</t>
  </si>
  <si>
    <t>III.</t>
  </si>
  <si>
    <t>Participation de tiers</t>
  </si>
  <si>
    <t>Transferts de régimes contributifs</t>
  </si>
  <si>
    <t>Transferts de régimes spéciaux</t>
  </si>
  <si>
    <t>Transfert FDC</t>
  </si>
  <si>
    <t>p.m.</t>
  </si>
  <si>
    <t>Transfert du forfait d'éducation</t>
  </si>
  <si>
    <t>Répartition des cotisations</t>
  </si>
  <si>
    <t>p.m</t>
  </si>
  <si>
    <t>IV.</t>
  </si>
  <si>
    <t>Transferts provenant d'autres organismes</t>
  </si>
  <si>
    <t>V.</t>
  </si>
  <si>
    <t>Revenus sur immobilisations</t>
  </si>
  <si>
    <t>Recours contre tiers responsables</t>
  </si>
  <si>
    <t>Intérêts de retard sur cotisations</t>
  </si>
  <si>
    <t>Amendes d'ordre</t>
  </si>
  <si>
    <t>Retenues pour pensions</t>
  </si>
  <si>
    <t>Remboursements sur pensions</t>
  </si>
  <si>
    <t>Produits divers</t>
  </si>
  <si>
    <t>VI.</t>
  </si>
  <si>
    <t>Produits divers de tiers</t>
  </si>
  <si>
    <t>Revenus sur actions et obligations</t>
  </si>
  <si>
    <t>Revenus sur placements à moins d'un an</t>
  </si>
  <si>
    <t>Revenus sur prêts et placements</t>
  </si>
  <si>
    <t>Intérêts de retard sur prêts</t>
  </si>
  <si>
    <t>Bénéfices de réalisation sur titres et immeubles</t>
  </si>
  <si>
    <t>Plus-value conversion euros</t>
  </si>
  <si>
    <t>Résultat non réalisé sur parts et actions OPC (art.263-9)</t>
  </si>
  <si>
    <t>VII.</t>
  </si>
  <si>
    <t>Produits financiers</t>
  </si>
  <si>
    <t>VIII.</t>
  </si>
  <si>
    <t>Recettes diverses</t>
  </si>
  <si>
    <t>TOTAL DES RECETTES COURANTES</t>
  </si>
  <si>
    <t>Prélèvement au fonds de roulement</t>
  </si>
  <si>
    <t>Prélèvement à la réserve administrée par la caisse</t>
  </si>
  <si>
    <t>Prélèvement à la réserve de compensation</t>
  </si>
  <si>
    <t>TOTAL DES RECETTES</t>
  </si>
  <si>
    <t xml:space="preserve">p m </t>
  </si>
  <si>
    <t>p m</t>
  </si>
  <si>
    <t xml:space="preserve">Rappels de cotisations                            </t>
  </si>
  <si>
    <t>Participation ALOSS</t>
  </si>
  <si>
    <t xml:space="preserve">Retenues pour la péréquation des pensions         </t>
  </si>
  <si>
    <t xml:space="preserve">Prélèvement à la réserve excédentaire           </t>
  </si>
  <si>
    <t xml:space="preserve">Cotisations Baby-Year                             </t>
  </si>
  <si>
    <t xml:space="preserve">Cotisations obligatoires de l'assurance générale  </t>
  </si>
  <si>
    <t>Domaine: assurance pension (AP)</t>
  </si>
  <si>
    <t>Unité(s): EUR</t>
  </si>
  <si>
    <t xml:space="preserve">Information(s) supplémentaire(s): </t>
  </si>
  <si>
    <t>Année(s) de référence: 2008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</si>
  <si>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</si>
  <si>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</si>
  <si>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</si>
  <si>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</si>
  <si>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</si>
  <si>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</si>
  <si>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</si>
  <si>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Compte d'exploitation consolidé du régime général d'assurance pension /  Etat détaillé des recettes</t>
  </si>
  <si>
    <t>Année(s) de référence: 2009</t>
  </si>
  <si>
    <t>CNAP</t>
  </si>
  <si>
    <t>Année(s) de référence: 2010</t>
  </si>
  <si>
    <t>Cotisations sur chômage, préretraite et alloc. comp.</t>
  </si>
  <si>
    <t>Année(s) de référence: 2011</t>
  </si>
  <si>
    <t xml:space="preserve">Cotisations sur salaires                          </t>
  </si>
  <si>
    <t xml:space="preserve">Cotisations sur indemnités                        </t>
  </si>
  <si>
    <t>Cotisations s./chômage,préretraite et allocat.complém.</t>
  </si>
  <si>
    <t xml:space="preserve">Cotisations des non-salariés                      </t>
  </si>
  <si>
    <t xml:space="preserve">Cotisations à charge du FOA                       </t>
  </si>
  <si>
    <t>Cotisations sur rentes AAA</t>
  </si>
  <si>
    <t xml:space="preserve">Cotisations volontaires de l'armée                </t>
  </si>
  <si>
    <t xml:space="preserve">Cotisations service volontariat                   </t>
  </si>
  <si>
    <t xml:space="preserve">Cotisations congé parental                        </t>
  </si>
  <si>
    <t xml:space="preserve">Cotisations sportifs d'élite et encadrement                        </t>
  </si>
  <si>
    <t xml:space="preserve">Cotisations à charge de l'assurance dependance          </t>
  </si>
  <si>
    <t xml:space="preserve">Cotisations assistance maternelle                    </t>
  </si>
  <si>
    <t xml:space="preserve">Rappels de cotisations: périodes militaires       </t>
  </si>
  <si>
    <t xml:space="preserve">Achat rétroactif (Art.174 CAS)                    </t>
  </si>
  <si>
    <t xml:space="preserve">Restitutions de cotisations                       </t>
  </si>
  <si>
    <t xml:space="preserve">Rappels, achats et restitutions de cotisations                            </t>
  </si>
  <si>
    <t xml:space="preserve">Cotisations volontaires                           </t>
  </si>
  <si>
    <t xml:space="preserve">Cotisations des assurés et des employeurs         </t>
  </si>
  <si>
    <t xml:space="preserve">Cotisations à charge des pouvoirs publics         </t>
  </si>
  <si>
    <t xml:space="preserve">Participation de tiers                            </t>
  </si>
  <si>
    <t xml:space="preserve">Transferts de régimes contributifs                </t>
  </si>
  <si>
    <t xml:space="preserve">Transferts de régimes spéciaux            </t>
  </si>
  <si>
    <t xml:space="preserve">Transferts provenant d'autres organismes          </t>
  </si>
  <si>
    <t xml:space="preserve">Revenus sur immobilisations                       </t>
  </si>
  <si>
    <t xml:space="preserve">Recours contre tiers responsables                 </t>
  </si>
  <si>
    <t xml:space="preserve">Intérêts de retard sur cotisations                </t>
  </si>
  <si>
    <t xml:space="preserve">Amendes d'ordre                                   </t>
  </si>
  <si>
    <t xml:space="preserve">Retenues pour pensions         </t>
  </si>
  <si>
    <t xml:space="preserve">Remboursements sur pensions                       </t>
  </si>
  <si>
    <t xml:space="preserve">Produits divers                                   </t>
  </si>
  <si>
    <t xml:space="preserve">Produits divers de tiers                          </t>
  </si>
  <si>
    <t xml:space="preserve">Revenus sur actions et obligations              </t>
  </si>
  <si>
    <t xml:space="preserve">Revenus sur placements à moins d'un an         </t>
  </si>
  <si>
    <t xml:space="preserve">Revenus sur prêts et placements                      </t>
  </si>
  <si>
    <t xml:space="preserve">Intérêts de retard sur prêts                      </t>
  </si>
  <si>
    <t>Résult.non réalisé sur parts et actions OPC (art.263-9)</t>
  </si>
  <si>
    <t xml:space="preserve">Produits financiers                               </t>
  </si>
  <si>
    <t xml:space="preserve">Recettes diverses                                 </t>
  </si>
  <si>
    <t xml:space="preserve">Prélèvement au fonds de roulement               </t>
  </si>
  <si>
    <t xml:space="preserve">Prélèvement à la réserve administrée par la caisse    </t>
  </si>
  <si>
    <t>Année(s) de référence: 2012</t>
  </si>
  <si>
    <t>Année(s) de référence: 2013</t>
  </si>
  <si>
    <t>Cotisations s./ indemnités de maladie, mat.et accident</t>
  </si>
  <si>
    <t>Cotisations PE s/chômage</t>
  </si>
  <si>
    <t>Cotisations PE s/préretraite</t>
  </si>
  <si>
    <t>Cotisations PE s/allocation complémentaire</t>
  </si>
  <si>
    <t>Cotisations Etat - RPGH</t>
  </si>
  <si>
    <t>Revenus sur valeurs mobilières</t>
  </si>
  <si>
    <t>Revenus sur comptes et dépôts</t>
  </si>
  <si>
    <t>Revenus sur prêts</t>
  </si>
  <si>
    <t>Bénéfice de réalisation</t>
  </si>
  <si>
    <t>Ecart de réévaluat./résult.non réalisé sur parts et OPC</t>
  </si>
  <si>
    <t>Année(s) de référence: 2014</t>
  </si>
  <si>
    <t>Année(s) de référence: 2015</t>
  </si>
  <si>
    <t>Cotisations Etat - RMG</t>
  </si>
  <si>
    <t>Année(s) de référence: 2016</t>
  </si>
  <si>
    <t>Cotisations PE s/congé parental</t>
  </si>
  <si>
    <t>IX.</t>
  </si>
  <si>
    <t>Prélèvement provisions</t>
  </si>
  <si>
    <t>Année(s) de référence: 2017</t>
  </si>
  <si>
    <t>Année(s) de référence: 2018</t>
  </si>
  <si>
    <t>Année(s) de référence: 2019</t>
  </si>
  <si>
    <t>Année(s) de référence: 2020</t>
  </si>
  <si>
    <t>Année(s) de référence: 2021</t>
  </si>
  <si>
    <t>Année(s) de référence: 2022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</si>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</sst>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\-#,##0.00\ 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9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4" fontId="9" fillId="0" borderId="3" xfId="0" applyNumberFormat="1" applyFont="1" applyBorder="1"/>
    <xf numFmtId="4" fontId="9" fillId="0" borderId="3" xfId="0" applyNumberFormat="1" applyFont="1" applyFill="1" applyBorder="1"/>
    <xf numFmtId="4" fontId="11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vertical="center"/>
    </xf>
    <xf numFmtId="4" fontId="12" fillId="2" borderId="0" xfId="0" applyNumberFormat="1" applyFont="1" applyFill="1"/>
    <xf numFmtId="0" fontId="12" fillId="2" borderId="0" xfId="0" applyFont="1" applyFill="1"/>
    <xf numFmtId="4" fontId="7" fillId="0" borderId="3" xfId="0" applyNumberFormat="1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horizontal="center"/>
    </xf>
    <xf numFmtId="4" fontId="7" fillId="0" borderId="3" xfId="0" applyNumberFormat="1" applyFont="1" applyFill="1" applyBorder="1"/>
    <xf numFmtId="0" fontId="5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" fontId="12" fillId="2" borderId="3" xfId="0" applyNumberFormat="1" applyFont="1" applyFill="1" applyBorder="1"/>
    <xf numFmtId="4" fontId="5" fillId="2" borderId="3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4" fontId="12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12" fillId="2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/>
    <xf numFmtId="4" fontId="7" fillId="2" borderId="3" xfId="0" applyNumberFormat="1" applyFont="1" applyFill="1" applyBorder="1" applyAlignment="1">
      <alignment horizontal="right" vertical="center"/>
    </xf>
    <xf numFmtId="165" fontId="9" fillId="0" borderId="3" xfId="0" applyNumberFormat="1" applyFont="1" applyBorder="1"/>
    <xf numFmtId="165" fontId="9" fillId="0" borderId="3" xfId="0" applyNumberFormat="1" applyFont="1" applyFill="1" applyBorder="1"/>
    <xf numFmtId="165" fontId="7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vertical="center"/>
    </xf>
    <xf numFmtId="165" fontId="12" fillId="2" borderId="3" xfId="0" applyNumberFormat="1" applyFont="1" applyFill="1" applyBorder="1"/>
    <xf numFmtId="165" fontId="7" fillId="2" borderId="3" xfId="0" applyNumberFormat="1" applyFont="1" applyFill="1" applyBorder="1" applyAlignment="1">
      <alignment horizontal="right" vertical="center"/>
    </xf>
    <xf numFmtId="165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left" vertical="center"/>
    </xf>
    <xf numFmtId="4" fontId="7" fillId="2" borderId="3" xfId="0" applyNumberFormat="1" applyFont="1" applyFill="1" applyBorder="1"/>
    <xf numFmtId="4" fontId="7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4" fontId="8" fillId="2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/>
    <xf numFmtId="4" fontId="12" fillId="2" borderId="3" xfId="0" applyNumberFormat="1" applyFont="1" applyFill="1" applyBorder="1" applyAlignment="1"/>
    <xf numFmtId="4" fontId="13" fillId="0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/>
    <xf numFmtId="4" fontId="10" fillId="0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" fontId="7" fillId="4" borderId="3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/>
    <xf numFmtId="0" fontId="4" fillId="4" borderId="3" xfId="0" applyFont="1" applyFill="1" applyBorder="1" applyAlignment="1">
      <alignment horizontal="left" vertical="center"/>
    </xf>
    <xf numFmtId="4" fontId="8" fillId="4" borderId="3" xfId="0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1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14" fillId="0" borderId="0" xfId="1"/>
    <xf numFmtId="0" fontId="7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center" wrapText="1"/>
    </xf>
    <xf numFmtId="0" fontId="4" fillId="3" borderId="3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wrapText="1"/>
    </xf>
    <xf numFmtId="0" fontId="7" fillId="0" borderId="3" xfId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horizontal="right" vertical="center"/>
    </xf>
    <xf numFmtId="0" fontId="1" fillId="2" borderId="0" xfId="1" applyFont="1" applyFill="1"/>
    <xf numFmtId="0" fontId="5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5" fillId="2" borderId="3" xfId="1" applyNumberFormat="1" applyFont="1" applyFill="1" applyBorder="1"/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4" fontId="10" fillId="0" borderId="3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4" fontId="8" fillId="0" borderId="3" xfId="1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4" fontId="4" fillId="2" borderId="3" xfId="1" applyNumberFormat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left" vertical="center"/>
    </xf>
    <xf numFmtId="4" fontId="7" fillId="4" borderId="3" xfId="1" applyNumberFormat="1" applyFont="1" applyFill="1" applyBorder="1" applyAlignment="1">
      <alignment horizontal="right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3" xfId="1" applyFont="1" applyFill="1" applyBorder="1"/>
    <xf numFmtId="0" fontId="4" fillId="4" borderId="3" xfId="1" applyFont="1" applyFill="1" applyBorder="1" applyAlignment="1">
      <alignment horizontal="left" vertical="center"/>
    </xf>
    <xf numFmtId="4" fontId="8" fillId="4" borderId="3" xfId="1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1" fillId="2" borderId="0" xfId="2" applyFont="1" applyFill="1" applyAlignment="1">
      <alignment vertical="center"/>
    </xf>
    <xf numFmtId="0" fontId="7" fillId="2" borderId="0" xfId="2" applyFont="1" applyFill="1" applyAlignment="1">
      <alignment horizontal="left" vertical="center"/>
    </xf>
    <xf numFmtId="0" fontId="14" fillId="0" borderId="0" xfId="2"/>
    <xf numFmtId="0" fontId="7" fillId="2" borderId="0" xfId="2" applyFont="1" applyFill="1" applyAlignment="1">
      <alignment horizontal="left" vertical="top"/>
    </xf>
    <xf numFmtId="0" fontId="2" fillId="2" borderId="0" xfId="2" applyFont="1" applyFill="1" applyAlignment="1">
      <alignment horizontal="left" vertical="center" wrapText="1"/>
    </xf>
    <xf numFmtId="0" fontId="4" fillId="3" borderId="3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left" wrapText="1"/>
    </xf>
    <xf numFmtId="0" fontId="7" fillId="0" borderId="3" xfId="2" applyFont="1" applyFill="1" applyBorder="1" applyAlignment="1">
      <alignment vertical="center"/>
    </xf>
    <xf numFmtId="4" fontId="7" fillId="0" borderId="3" xfId="2" applyNumberFormat="1" applyFont="1" applyFill="1" applyBorder="1" applyAlignment="1">
      <alignment horizontal="right" vertical="center"/>
    </xf>
    <xf numFmtId="0" fontId="1" fillId="2" borderId="0" xfId="2" applyFont="1" applyFill="1"/>
    <xf numFmtId="0" fontId="5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4" fontId="5" fillId="2" borderId="3" xfId="2" applyNumberFormat="1" applyFont="1" applyFill="1" applyBorder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left" vertical="center" wrapText="1"/>
    </xf>
    <xf numFmtId="4" fontId="10" fillId="0" borderId="3" xfId="2" applyNumberFormat="1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left" vertical="center"/>
    </xf>
    <xf numFmtId="4" fontId="8" fillId="0" borderId="3" xfId="2" applyNumberFormat="1" applyFont="1" applyFill="1" applyBorder="1" applyAlignment="1">
      <alignment horizontal="right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left" vertical="center" wrapText="1"/>
    </xf>
    <xf numFmtId="4" fontId="4" fillId="2" borderId="3" xfId="2" applyNumberFormat="1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/>
    </xf>
    <xf numFmtId="4" fontId="7" fillId="0" borderId="3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vertical="center"/>
    </xf>
    <xf numFmtId="0" fontId="7" fillId="2" borderId="3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left" vertical="center"/>
    </xf>
    <xf numFmtId="4" fontId="7" fillId="4" borderId="3" xfId="2" applyNumberFormat="1" applyFont="1" applyFill="1" applyBorder="1" applyAlignment="1">
      <alignment horizontal="right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3" xfId="2" applyFont="1" applyFill="1" applyBorder="1"/>
    <xf numFmtId="0" fontId="4" fillId="4" borderId="3" xfId="2" applyFont="1" applyFill="1" applyBorder="1" applyAlignment="1">
      <alignment horizontal="left" vertical="center"/>
    </xf>
    <xf numFmtId="4" fontId="8" fillId="4" borderId="3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8F81-3093-4C86-81E8-831FD8599ECF}">
  <sheetPr>
    <tabColor rgb="FF92D050"/>
  </sheetPr>
  <dimension ref="A1:G58"/>
  <sheetViews>
    <sheetView showGridLines="0" tabSelected="1" zoomScaleNormal="100" workbookViewId="0">
      <selection activeCell="I22" sqref="I22"/>
    </sheetView>
  </sheetViews>
  <sheetFormatPr defaultColWidth="11.453125" defaultRowHeight="11.5" x14ac:dyDescent="0.25"/>
  <cols>
    <col min="1" max="1" width="3.81640625" style="163" customWidth="1"/>
    <col min="2" max="2" width="43.7265625" style="163" customWidth="1"/>
    <col min="3" max="3" width="15.453125" style="163" bestFit="1" customWidth="1"/>
    <col min="4" max="6" width="13.7265625" style="163" customWidth="1"/>
    <col min="7" max="16384" width="11.453125" style="163"/>
  </cols>
  <sheetData>
    <row r="1" spans="1:7" s="152" customFormat="1" ht="13" customHeight="1" x14ac:dyDescent="0.25">
      <c r="A1" s="150" t="s">
        <v>90</v>
      </c>
      <c r="B1" s="151"/>
      <c r="C1" s="151"/>
      <c r="D1" s="151"/>
      <c r="E1" s="151"/>
      <c r="F1" s="151"/>
    </row>
    <row r="2" spans="1:7" s="152" customFormat="1" ht="11.15" customHeight="1" x14ac:dyDescent="0.25">
      <c r="A2" s="153" t="s">
        <v>79</v>
      </c>
      <c r="B2" s="151"/>
      <c r="C2" s="151"/>
      <c r="D2" s="151"/>
      <c r="E2" s="151"/>
      <c r="F2" s="151"/>
    </row>
    <row r="3" spans="1:7" s="152" customFormat="1" ht="11.15" customHeight="1" x14ac:dyDescent="0.25">
      <c r="A3" s="153" t="s">
        <v>0</v>
      </c>
      <c r="B3" s="151"/>
      <c r="C3" s="151"/>
      <c r="D3" s="151"/>
      <c r="E3" s="151"/>
      <c r="F3" s="151"/>
    </row>
    <row r="4" spans="1:7" s="152" customFormat="1" ht="11.15" customHeight="1" x14ac:dyDescent="0.25">
      <c r="A4" s="153" t="s">
        <v>161</v>
      </c>
      <c r="B4" s="151"/>
      <c r="C4" s="154"/>
      <c r="D4" s="154"/>
      <c r="E4" s="154"/>
      <c r="F4" s="154"/>
    </row>
    <row r="5" spans="1:7" s="152" customFormat="1" ht="11.15" customHeight="1" x14ac:dyDescent="0.25">
      <c r="A5" s="153" t="s">
        <v>80</v>
      </c>
      <c r="B5" s="151"/>
      <c r="C5" s="151"/>
      <c r="D5" s="151"/>
      <c r="E5" s="151"/>
      <c r="F5" s="151"/>
    </row>
    <row r="6" spans="1:7" s="152" customFormat="1" ht="11.15" customHeight="1" x14ac:dyDescent="0.25">
      <c r="A6" s="155" t="s">
        <v>81</v>
      </c>
      <c r="B6" s="151"/>
      <c r="C6" s="151"/>
      <c r="D6" s="151"/>
      <c r="E6" s="151"/>
      <c r="F6" s="151"/>
    </row>
    <row r="7" spans="1:7" s="152" customFormat="1" ht="11.15" customHeight="1" x14ac:dyDescent="0.25">
      <c r="A7" s="156"/>
      <c r="B7" s="151"/>
      <c r="C7" s="151"/>
      <c r="D7" s="151"/>
      <c r="E7" s="151"/>
      <c r="F7" s="151"/>
    </row>
    <row r="8" spans="1:7" s="152" customFormat="1" ht="20.149999999999999" customHeight="1" x14ac:dyDescent="0.25">
      <c r="A8" s="157"/>
      <c r="B8" s="158" t="s">
        <v>1</v>
      </c>
      <c r="C8" s="159" t="s">
        <v>92</v>
      </c>
      <c r="D8" s="159" t="s">
        <v>6</v>
      </c>
      <c r="E8" s="159">
        <v>2023</v>
      </c>
      <c r="F8" s="159">
        <v>2022</v>
      </c>
    </row>
    <row r="9" spans="1:7" ht="12" customHeight="1" x14ac:dyDescent="0.25">
      <c r="A9" s="160"/>
      <c r="B9" s="161" t="s">
        <v>96</v>
      </c>
      <c r="C9" s="162">
        <v>4333441052.0600004</v>
      </c>
      <c r="D9" s="162">
        <v>0</v>
      </c>
      <c r="E9" s="162">
        <f>C9+D9</f>
        <v>4333441052.0600004</v>
      </c>
      <c r="F9" s="162">
        <v>3948187196.98</v>
      </c>
    </row>
    <row r="10" spans="1:7" ht="12" customHeight="1" x14ac:dyDescent="0.25">
      <c r="A10" s="164"/>
      <c r="B10" s="161" t="s">
        <v>138</v>
      </c>
      <c r="C10" s="162">
        <v>74866592.370000005</v>
      </c>
      <c r="D10" s="162">
        <v>0</v>
      </c>
      <c r="E10" s="162">
        <f t="shared" ref="E10:E57" si="0">C10+D10</f>
        <v>74866592.370000005</v>
      </c>
      <c r="F10" s="162">
        <v>70200646.849999994</v>
      </c>
    </row>
    <row r="11" spans="1:7" ht="12" customHeight="1" x14ac:dyDescent="0.25">
      <c r="A11" s="164"/>
      <c r="B11" s="161" t="s">
        <v>139</v>
      </c>
      <c r="C11" s="162">
        <v>85032247.760000005</v>
      </c>
      <c r="D11" s="162">
        <v>0</v>
      </c>
      <c r="E11" s="162">
        <f t="shared" si="0"/>
        <v>85032247.760000005</v>
      </c>
      <c r="F11" s="162">
        <v>64972955.270000003</v>
      </c>
    </row>
    <row r="12" spans="1:7" ht="12" customHeight="1" x14ac:dyDescent="0.25">
      <c r="A12" s="164"/>
      <c r="B12" s="161" t="s">
        <v>140</v>
      </c>
      <c r="C12" s="162">
        <v>20524834.68</v>
      </c>
      <c r="D12" s="162">
        <v>0</v>
      </c>
      <c r="E12" s="162">
        <f t="shared" si="0"/>
        <v>20524834.68</v>
      </c>
      <c r="F12" s="162">
        <v>20015377.300000001</v>
      </c>
      <c r="G12" s="154"/>
    </row>
    <row r="13" spans="1:7" ht="12" customHeight="1" x14ac:dyDescent="0.25">
      <c r="A13" s="164"/>
      <c r="B13" s="161" t="s">
        <v>152</v>
      </c>
      <c r="C13" s="162">
        <v>49624126.68</v>
      </c>
      <c r="D13" s="162">
        <v>0</v>
      </c>
      <c r="E13" s="162">
        <f t="shared" si="0"/>
        <v>49624126.68</v>
      </c>
      <c r="F13" s="162">
        <v>43281434.560000002</v>
      </c>
      <c r="G13" s="154"/>
    </row>
    <row r="14" spans="1:7" ht="12" customHeight="1" x14ac:dyDescent="0.25">
      <c r="A14" s="164"/>
      <c r="B14" s="161" t="s">
        <v>99</v>
      </c>
      <c r="C14" s="162">
        <v>277991294.51999998</v>
      </c>
      <c r="D14" s="162">
        <v>0</v>
      </c>
      <c r="E14" s="162">
        <f t="shared" si="0"/>
        <v>277991294.51999998</v>
      </c>
      <c r="F14" s="162">
        <v>250510751.56999999</v>
      </c>
      <c r="G14" s="154"/>
    </row>
    <row r="15" spans="1:7" ht="12" customHeight="1" x14ac:dyDescent="0.25">
      <c r="A15" s="164"/>
      <c r="B15" s="161" t="s">
        <v>100</v>
      </c>
      <c r="C15" s="162">
        <v>4079039.28</v>
      </c>
      <c r="D15" s="162">
        <v>0</v>
      </c>
      <c r="E15" s="162">
        <f t="shared" si="0"/>
        <v>4079039.28</v>
      </c>
      <c r="F15" s="162">
        <v>3828309.72</v>
      </c>
      <c r="G15" s="154"/>
    </row>
    <row r="16" spans="1:7" ht="12" customHeight="1" x14ac:dyDescent="0.25">
      <c r="A16" s="164"/>
      <c r="B16" s="161" t="s">
        <v>101</v>
      </c>
      <c r="C16" s="162">
        <v>4938694.5599999996</v>
      </c>
      <c r="D16" s="162">
        <v>0</v>
      </c>
      <c r="E16" s="162">
        <f t="shared" si="0"/>
        <v>4938694.5599999996</v>
      </c>
      <c r="F16" s="162">
        <v>4366372</v>
      </c>
      <c r="G16" s="154"/>
    </row>
    <row r="17" spans="1:7" ht="12" customHeight="1" x14ac:dyDescent="0.25">
      <c r="A17" s="164"/>
      <c r="B17" s="161" t="s">
        <v>150</v>
      </c>
      <c r="C17" s="162">
        <v>1793226.9</v>
      </c>
      <c r="D17" s="162">
        <v>0</v>
      </c>
      <c r="E17" s="162">
        <f t="shared" si="0"/>
        <v>1793226.9</v>
      </c>
      <c r="F17" s="162">
        <v>843947.59</v>
      </c>
      <c r="G17" s="154"/>
    </row>
    <row r="18" spans="1:7" ht="12" customHeight="1" x14ac:dyDescent="0.25">
      <c r="A18" s="164"/>
      <c r="B18" s="161" t="s">
        <v>142</v>
      </c>
      <c r="C18" s="162">
        <v>525721.82999999996</v>
      </c>
      <c r="D18" s="162">
        <v>0</v>
      </c>
      <c r="E18" s="162">
        <f t="shared" si="0"/>
        <v>525721.82999999996</v>
      </c>
      <c r="F18" s="162">
        <v>135409.01999999999</v>
      </c>
      <c r="G18" s="154"/>
    </row>
    <row r="19" spans="1:7" ht="12" customHeight="1" x14ac:dyDescent="0.25">
      <c r="A19" s="164"/>
      <c r="B19" s="161" t="s">
        <v>102</v>
      </c>
      <c r="C19" s="162">
        <v>2712301.38</v>
      </c>
      <c r="D19" s="162">
        <v>0</v>
      </c>
      <c r="E19" s="162">
        <f t="shared" si="0"/>
        <v>2712301.38</v>
      </c>
      <c r="F19" s="162">
        <v>2489573.1</v>
      </c>
      <c r="G19" s="154"/>
    </row>
    <row r="20" spans="1:7" ht="12" customHeight="1" x14ac:dyDescent="0.25">
      <c r="A20" s="164"/>
      <c r="B20" s="161" t="s">
        <v>103</v>
      </c>
      <c r="C20" s="162">
        <v>962014.62</v>
      </c>
      <c r="D20" s="162">
        <v>0</v>
      </c>
      <c r="E20" s="162">
        <f t="shared" si="0"/>
        <v>962014.62</v>
      </c>
      <c r="F20" s="162">
        <v>837002.44</v>
      </c>
      <c r="G20" s="154"/>
    </row>
    <row r="21" spans="1:7" s="152" customFormat="1" ht="12" customHeight="1" x14ac:dyDescent="0.25">
      <c r="A21" s="165"/>
      <c r="B21" s="161" t="s">
        <v>104</v>
      </c>
      <c r="C21" s="162">
        <v>0</v>
      </c>
      <c r="D21" s="162">
        <v>0</v>
      </c>
      <c r="E21" s="162">
        <f t="shared" si="0"/>
        <v>0</v>
      </c>
      <c r="F21" s="162">
        <v>0</v>
      </c>
      <c r="G21" s="154"/>
    </row>
    <row r="22" spans="1:7" ht="12" customHeight="1" x14ac:dyDescent="0.25">
      <c r="A22" s="166"/>
      <c r="B22" s="161" t="s">
        <v>105</v>
      </c>
      <c r="C22" s="167">
        <v>0</v>
      </c>
      <c r="D22" s="167">
        <v>0</v>
      </c>
      <c r="E22" s="167">
        <f t="shared" si="0"/>
        <v>0</v>
      </c>
      <c r="F22" s="167">
        <v>1332.48</v>
      </c>
      <c r="G22" s="154"/>
    </row>
    <row r="23" spans="1:7" ht="12" customHeight="1" x14ac:dyDescent="0.25">
      <c r="A23" s="166"/>
      <c r="B23" s="161" t="s">
        <v>106</v>
      </c>
      <c r="C23" s="167">
        <v>11113349.42</v>
      </c>
      <c r="D23" s="167">
        <v>0</v>
      </c>
      <c r="E23" s="167">
        <f t="shared" si="0"/>
        <v>11113349.42</v>
      </c>
      <c r="F23" s="167">
        <v>9529385.1799999997</v>
      </c>
      <c r="G23" s="154"/>
    </row>
    <row r="24" spans="1:7" ht="12" customHeight="1" x14ac:dyDescent="0.25">
      <c r="A24" s="166"/>
      <c r="B24" s="161" t="s">
        <v>107</v>
      </c>
      <c r="C24" s="167">
        <v>682533.32</v>
      </c>
      <c r="D24" s="167">
        <v>0</v>
      </c>
      <c r="E24" s="167">
        <f t="shared" si="0"/>
        <v>682533.32</v>
      </c>
      <c r="F24" s="167">
        <v>585128.24</v>
      </c>
      <c r="G24" s="154"/>
    </row>
    <row r="25" spans="1:7" s="152" customFormat="1" ht="20.149999999999999" customHeight="1" x14ac:dyDescent="0.25">
      <c r="A25" s="168">
        <v>700</v>
      </c>
      <c r="B25" s="169" t="s">
        <v>19</v>
      </c>
      <c r="C25" s="170">
        <v>4868287029.3800001</v>
      </c>
      <c r="D25" s="170">
        <v>0</v>
      </c>
      <c r="E25" s="170">
        <f t="shared" si="0"/>
        <v>4868287029.3800001</v>
      </c>
      <c r="F25" s="170">
        <v>4419784822.3000002</v>
      </c>
      <c r="G25" s="154"/>
    </row>
    <row r="26" spans="1:7" s="152" customFormat="1" ht="12" customHeight="1" x14ac:dyDescent="0.25">
      <c r="A26" s="164"/>
      <c r="B26" s="160" t="s">
        <v>108</v>
      </c>
      <c r="C26" s="162">
        <v>0</v>
      </c>
      <c r="D26" s="162">
        <v>0</v>
      </c>
      <c r="E26" s="162">
        <f t="shared" si="0"/>
        <v>0</v>
      </c>
      <c r="F26" s="162">
        <v>0</v>
      </c>
      <c r="G26" s="154"/>
    </row>
    <row r="27" spans="1:7" s="152" customFormat="1" ht="12" customHeight="1" x14ac:dyDescent="0.25">
      <c r="A27" s="164"/>
      <c r="B27" s="160" t="s">
        <v>109</v>
      </c>
      <c r="C27" s="162">
        <v>15547270.25</v>
      </c>
      <c r="D27" s="162">
        <v>0</v>
      </c>
      <c r="E27" s="162">
        <f t="shared" si="0"/>
        <v>15547270.25</v>
      </c>
      <c r="F27" s="162">
        <v>16496676.309999999</v>
      </c>
      <c r="G27" s="154"/>
    </row>
    <row r="28" spans="1:7" s="152" customFormat="1" ht="12" customHeight="1" x14ac:dyDescent="0.25">
      <c r="A28" s="165"/>
      <c r="B28" s="171" t="s">
        <v>110</v>
      </c>
      <c r="C28" s="162">
        <v>540672.84</v>
      </c>
      <c r="D28" s="162">
        <v>0</v>
      </c>
      <c r="E28" s="162">
        <f t="shared" si="0"/>
        <v>540672.84</v>
      </c>
      <c r="F28" s="162">
        <v>510089.83</v>
      </c>
    </row>
    <row r="29" spans="1:7" ht="20.149999999999999" customHeight="1" x14ac:dyDescent="0.25">
      <c r="A29" s="165">
        <v>701</v>
      </c>
      <c r="B29" s="172" t="s">
        <v>111</v>
      </c>
      <c r="C29" s="162">
        <v>16087943.09</v>
      </c>
      <c r="D29" s="162">
        <v>0</v>
      </c>
      <c r="E29" s="162">
        <f t="shared" si="0"/>
        <v>16087943.09</v>
      </c>
      <c r="F29" s="162">
        <v>17006766.139999997</v>
      </c>
    </row>
    <row r="30" spans="1:7" s="152" customFormat="1" ht="20.149999999999999" customHeight="1" x14ac:dyDescent="0.25">
      <c r="A30" s="165">
        <v>702</v>
      </c>
      <c r="B30" s="172" t="s">
        <v>112</v>
      </c>
      <c r="C30" s="170">
        <v>30405963.59</v>
      </c>
      <c r="D30" s="170">
        <v>0</v>
      </c>
      <c r="E30" s="170">
        <f t="shared" si="0"/>
        <v>30405963.59</v>
      </c>
      <c r="F30" s="170">
        <v>27164240.399999999</v>
      </c>
    </row>
    <row r="31" spans="1:7" ht="20.149999999999999" customHeight="1" x14ac:dyDescent="0.25">
      <c r="A31" s="173">
        <v>70</v>
      </c>
      <c r="B31" s="174" t="s">
        <v>113</v>
      </c>
      <c r="C31" s="175">
        <v>4914780936.0600004</v>
      </c>
      <c r="D31" s="175">
        <v>0</v>
      </c>
      <c r="E31" s="175">
        <f t="shared" si="0"/>
        <v>4914780936.0600004</v>
      </c>
      <c r="F31" s="175">
        <v>4463955828.8400002</v>
      </c>
    </row>
    <row r="32" spans="1:7" ht="20.149999999999999" customHeight="1" x14ac:dyDescent="0.25">
      <c r="A32" s="176">
        <v>71</v>
      </c>
      <c r="B32" s="177" t="s">
        <v>114</v>
      </c>
      <c r="C32" s="178">
        <v>2457120131.6100001</v>
      </c>
      <c r="D32" s="178">
        <v>0</v>
      </c>
      <c r="E32" s="178">
        <f t="shared" si="0"/>
        <v>2457120131.6100001</v>
      </c>
      <c r="F32" s="178">
        <v>2231722869.5100002</v>
      </c>
    </row>
    <row r="33" spans="1:6" ht="20.149999999999999" customHeight="1" x14ac:dyDescent="0.25">
      <c r="A33" s="173">
        <v>72</v>
      </c>
      <c r="B33" s="174" t="s">
        <v>115</v>
      </c>
      <c r="C33" s="178">
        <v>0</v>
      </c>
      <c r="D33" s="178">
        <v>0</v>
      </c>
      <c r="E33" s="178">
        <f t="shared" si="0"/>
        <v>0</v>
      </c>
      <c r="F33" s="178">
        <v>0</v>
      </c>
    </row>
    <row r="34" spans="1:6" ht="12" customHeight="1" x14ac:dyDescent="0.25">
      <c r="A34" s="179"/>
      <c r="B34" s="171" t="s">
        <v>116</v>
      </c>
      <c r="C34" s="162">
        <v>0</v>
      </c>
      <c r="D34" s="162">
        <v>0</v>
      </c>
      <c r="E34" s="162">
        <f t="shared" si="0"/>
        <v>0</v>
      </c>
      <c r="F34" s="162">
        <v>0</v>
      </c>
    </row>
    <row r="35" spans="1:6" ht="12" customHeight="1" x14ac:dyDescent="0.25">
      <c r="A35" s="164"/>
      <c r="B35" s="160" t="s">
        <v>117</v>
      </c>
      <c r="C35" s="162">
        <v>4042095.47</v>
      </c>
      <c r="D35" s="162">
        <v>0</v>
      </c>
      <c r="E35" s="162">
        <f t="shared" si="0"/>
        <v>4042095.47</v>
      </c>
      <c r="F35" s="162">
        <v>6407775.2700000005</v>
      </c>
    </row>
    <row r="36" spans="1:6" s="152" customFormat="1" ht="12" customHeight="1" x14ac:dyDescent="0.2">
      <c r="A36" s="164"/>
      <c r="B36" s="160" t="s">
        <v>38</v>
      </c>
      <c r="C36" s="162">
        <v>0</v>
      </c>
      <c r="D36" s="162">
        <v>436416693.08999997</v>
      </c>
      <c r="E36" s="162" t="s">
        <v>42</v>
      </c>
      <c r="F36" s="162" t="s">
        <v>39</v>
      </c>
    </row>
    <row r="37" spans="1:6" ht="20.149999999999999" customHeight="1" x14ac:dyDescent="0.25">
      <c r="A37" s="176">
        <v>73</v>
      </c>
      <c r="B37" s="177" t="s">
        <v>118</v>
      </c>
      <c r="C37" s="175">
        <v>4042095.47</v>
      </c>
      <c r="D37" s="175">
        <v>436416693.08999997</v>
      </c>
      <c r="E37" s="175">
        <f>C37</f>
        <v>4042095.47</v>
      </c>
      <c r="F37" s="175">
        <v>6407775.2700000005</v>
      </c>
    </row>
    <row r="38" spans="1:6" ht="20.149999999999999" customHeight="1" x14ac:dyDescent="0.25">
      <c r="A38" s="176">
        <v>74</v>
      </c>
      <c r="B38" s="177" t="s">
        <v>119</v>
      </c>
      <c r="C38" s="175">
        <v>0</v>
      </c>
      <c r="D38" s="175">
        <v>55314751.700000003</v>
      </c>
      <c r="E38" s="175">
        <f t="shared" si="0"/>
        <v>55314751.700000003</v>
      </c>
      <c r="F38" s="175">
        <v>45502147.329999998</v>
      </c>
    </row>
    <row r="39" spans="1:6" ht="12" customHeight="1" x14ac:dyDescent="0.25">
      <c r="A39" s="173"/>
      <c r="B39" s="171" t="s">
        <v>120</v>
      </c>
      <c r="C39" s="162">
        <v>1302290.8500000001</v>
      </c>
      <c r="D39" s="162">
        <v>0</v>
      </c>
      <c r="E39" s="162">
        <f t="shared" si="0"/>
        <v>1302290.8500000001</v>
      </c>
      <c r="F39" s="162">
        <v>2298431.7400000002</v>
      </c>
    </row>
    <row r="40" spans="1:6" ht="12" customHeight="1" x14ac:dyDescent="0.25">
      <c r="A40" s="164"/>
      <c r="B40" s="160" t="s">
        <v>121</v>
      </c>
      <c r="C40" s="162">
        <v>2209915.12</v>
      </c>
      <c r="D40" s="162">
        <v>0</v>
      </c>
      <c r="E40" s="162">
        <f t="shared" si="0"/>
        <v>2209915.12</v>
      </c>
      <c r="F40" s="162">
        <v>1990113.91</v>
      </c>
    </row>
    <row r="41" spans="1:6" ht="12" customHeight="1" x14ac:dyDescent="0.25">
      <c r="A41" s="164"/>
      <c r="B41" s="160" t="s">
        <v>122</v>
      </c>
      <c r="C41" s="162">
        <v>242617.19</v>
      </c>
      <c r="D41" s="162">
        <v>0</v>
      </c>
      <c r="E41" s="162">
        <f t="shared" si="0"/>
        <v>242617.19</v>
      </c>
      <c r="F41" s="162">
        <v>369275.05</v>
      </c>
    </row>
    <row r="42" spans="1:6" ht="12" customHeight="1" x14ac:dyDescent="0.25">
      <c r="A42" s="164"/>
      <c r="B42" s="160" t="s">
        <v>123</v>
      </c>
      <c r="C42" s="162">
        <v>2022993.8</v>
      </c>
      <c r="D42" s="162">
        <v>0</v>
      </c>
      <c r="E42" s="162">
        <f t="shared" si="0"/>
        <v>2022993.8</v>
      </c>
      <c r="F42" s="162">
        <v>1808909.26</v>
      </c>
    </row>
    <row r="43" spans="1:6" s="152" customFormat="1" ht="12" customHeight="1" x14ac:dyDescent="0.2">
      <c r="A43" s="164"/>
      <c r="B43" s="160" t="s">
        <v>125</v>
      </c>
      <c r="C43" s="162">
        <v>4482.17</v>
      </c>
      <c r="D43" s="162">
        <v>0</v>
      </c>
      <c r="E43" s="162">
        <f t="shared" si="0"/>
        <v>4482.17</v>
      </c>
      <c r="F43" s="162">
        <v>4540.1000000000004</v>
      </c>
    </row>
    <row r="44" spans="1:6" s="152" customFormat="1" ht="20.149999999999999" customHeight="1" x14ac:dyDescent="0.25">
      <c r="A44" s="176">
        <v>76</v>
      </c>
      <c r="B44" s="177" t="s">
        <v>126</v>
      </c>
      <c r="C44" s="175">
        <v>5782299.1299999999</v>
      </c>
      <c r="D44" s="175">
        <v>0</v>
      </c>
      <c r="E44" s="175">
        <f t="shared" si="0"/>
        <v>5782299.1299999999</v>
      </c>
      <c r="F44" s="175">
        <v>6471270.0599999996</v>
      </c>
    </row>
    <row r="45" spans="1:6" s="152" customFormat="1" ht="12" customHeight="1" x14ac:dyDescent="0.25">
      <c r="A45" s="164"/>
      <c r="B45" s="161" t="s">
        <v>143</v>
      </c>
      <c r="C45" s="162">
        <v>0</v>
      </c>
      <c r="D45" s="162">
        <v>0</v>
      </c>
      <c r="E45" s="162">
        <f t="shared" si="0"/>
        <v>0</v>
      </c>
      <c r="F45" s="162">
        <v>0</v>
      </c>
    </row>
    <row r="46" spans="1:6" ht="12" customHeight="1" x14ac:dyDescent="0.25">
      <c r="A46" s="173"/>
      <c r="B46" s="161" t="s">
        <v>144</v>
      </c>
      <c r="C46" s="162">
        <v>7864641.5099999998</v>
      </c>
      <c r="D46" s="162">
        <v>6738029.9199999999</v>
      </c>
      <c r="E46" s="162">
        <f t="shared" si="0"/>
        <v>14602671.43</v>
      </c>
      <c r="F46" s="162">
        <v>955743.64999999991</v>
      </c>
    </row>
    <row r="47" spans="1:6" ht="12" customHeight="1" x14ac:dyDescent="0.25">
      <c r="A47" s="173"/>
      <c r="B47" s="161" t="s">
        <v>145</v>
      </c>
      <c r="C47" s="162">
        <v>0</v>
      </c>
      <c r="D47" s="162">
        <v>297480</v>
      </c>
      <c r="E47" s="162">
        <f t="shared" si="0"/>
        <v>297480</v>
      </c>
      <c r="F47" s="162">
        <v>425297.83</v>
      </c>
    </row>
    <row r="48" spans="1:6" s="152" customFormat="1" ht="12" customHeight="1" x14ac:dyDescent="0.25">
      <c r="A48" s="179"/>
      <c r="B48" s="161" t="s">
        <v>146</v>
      </c>
      <c r="C48" s="162">
        <v>0</v>
      </c>
      <c r="D48" s="162">
        <v>2286667120</v>
      </c>
      <c r="E48" s="162">
        <f t="shared" si="0"/>
        <v>2286667120</v>
      </c>
      <c r="F48" s="162">
        <v>0</v>
      </c>
    </row>
    <row r="49" spans="1:6" ht="12" customHeight="1" x14ac:dyDescent="0.25">
      <c r="A49" s="164"/>
      <c r="B49" s="161" t="s">
        <v>147</v>
      </c>
      <c r="C49" s="162">
        <v>0</v>
      </c>
      <c r="D49" s="162">
        <v>0</v>
      </c>
      <c r="E49" s="162">
        <f t="shared" si="0"/>
        <v>0</v>
      </c>
      <c r="F49" s="162">
        <v>6092957.1399999997</v>
      </c>
    </row>
    <row r="50" spans="1:6" ht="12" customHeight="1" x14ac:dyDescent="0.25">
      <c r="A50" s="164"/>
      <c r="B50" s="161" t="s">
        <v>58</v>
      </c>
      <c r="C50" s="162">
        <v>0</v>
      </c>
      <c r="D50" s="162">
        <v>1609.75</v>
      </c>
      <c r="E50" s="162">
        <f t="shared" si="0"/>
        <v>1609.75</v>
      </c>
      <c r="F50" s="162">
        <v>1878.91</v>
      </c>
    </row>
    <row r="51" spans="1:6" s="152" customFormat="1" ht="20.149999999999999" customHeight="1" x14ac:dyDescent="0.25">
      <c r="A51" s="173">
        <v>77</v>
      </c>
      <c r="B51" s="174" t="s">
        <v>132</v>
      </c>
      <c r="C51" s="175">
        <v>7864641.5099999998</v>
      </c>
      <c r="D51" s="175">
        <v>2293704239.6700001</v>
      </c>
      <c r="E51" s="175">
        <f t="shared" si="0"/>
        <v>2301568881.1800003</v>
      </c>
      <c r="F51" s="175">
        <v>7475877.5300000003</v>
      </c>
    </row>
    <row r="52" spans="1:6" s="152" customFormat="1" ht="20.149999999999999" customHeight="1" x14ac:dyDescent="0.25">
      <c r="A52" s="173">
        <v>78</v>
      </c>
      <c r="B52" s="174" t="s">
        <v>154</v>
      </c>
      <c r="C52" s="175">
        <v>0</v>
      </c>
      <c r="D52" s="175">
        <v>34822.160000000003</v>
      </c>
      <c r="E52" s="175">
        <f t="shared" si="0"/>
        <v>34822.160000000003</v>
      </c>
      <c r="F52" s="175">
        <v>54498.16</v>
      </c>
    </row>
    <row r="53" spans="1:6" ht="20.149999999999999" customHeight="1" x14ac:dyDescent="0.25">
      <c r="A53" s="173">
        <v>79</v>
      </c>
      <c r="B53" s="181" t="s">
        <v>133</v>
      </c>
      <c r="C53" s="175">
        <v>159123.74</v>
      </c>
      <c r="D53" s="175">
        <v>6752.55</v>
      </c>
      <c r="E53" s="175">
        <f t="shared" si="0"/>
        <v>165876.28999999998</v>
      </c>
      <c r="F53" s="175">
        <v>235656.99</v>
      </c>
    </row>
    <row r="54" spans="1:6" ht="20.149999999999999" customHeight="1" x14ac:dyDescent="0.25">
      <c r="A54" s="182"/>
      <c r="B54" s="174" t="s">
        <v>66</v>
      </c>
      <c r="C54" s="175">
        <v>7389749227.5200005</v>
      </c>
      <c r="D54" s="175">
        <v>2785477259.1700001</v>
      </c>
      <c r="E54" s="175">
        <v>9738809793.6000004</v>
      </c>
      <c r="F54" s="175">
        <v>6761825923.6900005</v>
      </c>
    </row>
    <row r="55" spans="1:6" ht="12" customHeight="1" x14ac:dyDescent="0.25">
      <c r="A55" s="183"/>
      <c r="B55" s="184" t="s">
        <v>134</v>
      </c>
      <c r="C55" s="185">
        <v>0</v>
      </c>
      <c r="D55" s="185">
        <v>0</v>
      </c>
      <c r="E55" s="185">
        <f t="shared" si="0"/>
        <v>0</v>
      </c>
      <c r="F55" s="185">
        <v>0</v>
      </c>
    </row>
    <row r="56" spans="1:6" ht="12" customHeight="1" x14ac:dyDescent="0.25">
      <c r="A56" s="186"/>
      <c r="B56" s="184" t="s">
        <v>135</v>
      </c>
      <c r="C56" s="185">
        <v>0</v>
      </c>
      <c r="D56" s="185">
        <v>0</v>
      </c>
      <c r="E56" s="185">
        <f t="shared" si="0"/>
        <v>0</v>
      </c>
      <c r="F56" s="185">
        <v>0</v>
      </c>
    </row>
    <row r="57" spans="1:6" ht="12" customHeight="1" x14ac:dyDescent="0.25">
      <c r="A57" s="186"/>
      <c r="B57" s="187" t="s">
        <v>69</v>
      </c>
      <c r="C57" s="185">
        <v>0</v>
      </c>
      <c r="D57" s="185">
        <v>0</v>
      </c>
      <c r="E57" s="185">
        <f t="shared" si="0"/>
        <v>0</v>
      </c>
      <c r="F57" s="185">
        <v>2599559410.8800001</v>
      </c>
    </row>
    <row r="58" spans="1:6" ht="30" customHeight="1" x14ac:dyDescent="0.25">
      <c r="A58" s="186"/>
      <c r="B58" s="188" t="s">
        <v>70</v>
      </c>
      <c r="C58" s="189">
        <v>7389749227.5200005</v>
      </c>
      <c r="D58" s="189">
        <v>2785477259.1700001</v>
      </c>
      <c r="E58" s="189">
        <v>9738809793.6000004</v>
      </c>
      <c r="F58" s="189">
        <v>9361385334.5699997</v>
      </c>
    </row>
  </sheetData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"/>
  <sheetViews>
    <sheetView zoomScaleNormal="100" workbookViewId="0">
      <selection activeCell="L22" sqref="L22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6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6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6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6" s="2" customFormat="1" ht="11.15" customHeight="1" x14ac:dyDescent="0.25">
      <c r="A4" s="17" t="s">
        <v>148</v>
      </c>
      <c r="B4" s="3"/>
      <c r="C4" s="3"/>
      <c r="D4" s="3"/>
      <c r="E4" s="3"/>
      <c r="F4" s="3"/>
    </row>
    <row r="5" spans="1:6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6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6" s="2" customFormat="1" ht="11.15" customHeight="1" x14ac:dyDescent="0.25">
      <c r="A7" s="19"/>
      <c r="B7" s="3"/>
      <c r="C7" s="3"/>
      <c r="D7" s="3"/>
      <c r="E7" s="3"/>
      <c r="F7" s="3"/>
    </row>
    <row r="8" spans="1:6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2014</v>
      </c>
      <c r="F8" s="99">
        <v>2013</v>
      </c>
    </row>
    <row r="9" spans="1:6" ht="12" customHeight="1" x14ac:dyDescent="0.25">
      <c r="A9" s="81"/>
      <c r="B9" s="82" t="s">
        <v>96</v>
      </c>
      <c r="C9" s="31">
        <v>2508491037.2399998</v>
      </c>
      <c r="D9" s="31">
        <v>0</v>
      </c>
      <c r="E9" s="31">
        <v>2508491037.2399998</v>
      </c>
      <c r="F9" s="79">
        <v>2388390946.9899998</v>
      </c>
    </row>
    <row r="10" spans="1:6" ht="12" customHeight="1" x14ac:dyDescent="0.25">
      <c r="A10" s="88"/>
      <c r="B10" s="82" t="s">
        <v>138</v>
      </c>
      <c r="C10" s="31">
        <v>36749141.729999997</v>
      </c>
      <c r="D10" s="31">
        <v>0</v>
      </c>
      <c r="E10" s="31">
        <v>36749141.729999997</v>
      </c>
      <c r="F10" s="79">
        <v>37006618.520000003</v>
      </c>
    </row>
    <row r="11" spans="1:6" ht="12" customHeight="1" x14ac:dyDescent="0.25">
      <c r="A11" s="88"/>
      <c r="B11" s="82" t="s">
        <v>139</v>
      </c>
      <c r="C11" s="31">
        <v>47171740.380000003</v>
      </c>
      <c r="D11" s="31">
        <v>0</v>
      </c>
      <c r="E11" s="31">
        <v>47171740.380000003</v>
      </c>
      <c r="F11" s="79">
        <v>47277987.450000003</v>
      </c>
    </row>
    <row r="12" spans="1:6" ht="12" customHeight="1" x14ac:dyDescent="0.25">
      <c r="A12" s="88"/>
      <c r="B12" s="82" t="s">
        <v>140</v>
      </c>
      <c r="C12" s="31">
        <v>11980263.26</v>
      </c>
      <c r="D12" s="31">
        <v>0</v>
      </c>
      <c r="E12" s="31">
        <v>11980263.26</v>
      </c>
      <c r="F12" s="79">
        <v>12317504.5</v>
      </c>
    </row>
    <row r="13" spans="1:6" ht="12" customHeight="1" x14ac:dyDescent="0.25">
      <c r="A13" s="88"/>
      <c r="B13" s="82" t="s">
        <v>99</v>
      </c>
      <c r="C13" s="31">
        <v>169606705.69</v>
      </c>
      <c r="D13" s="31">
        <v>0</v>
      </c>
      <c r="E13" s="31">
        <v>169606705.69</v>
      </c>
      <c r="F13" s="79">
        <v>163637307.19999999</v>
      </c>
    </row>
    <row r="14" spans="1:6" ht="12" customHeight="1" x14ac:dyDescent="0.25">
      <c r="A14" s="88"/>
      <c r="B14" s="82" t="s">
        <v>100</v>
      </c>
      <c r="C14" s="31">
        <v>3853853.19</v>
      </c>
      <c r="D14" s="31">
        <v>0</v>
      </c>
      <c r="E14" s="31">
        <v>3853853.19</v>
      </c>
      <c r="F14" s="79">
        <v>3927901.11</v>
      </c>
    </row>
    <row r="15" spans="1:6" ht="12" customHeight="1" x14ac:dyDescent="0.25">
      <c r="A15" s="88"/>
      <c r="B15" s="82" t="s">
        <v>101</v>
      </c>
      <c r="C15" s="31">
        <v>1947609.34</v>
      </c>
      <c r="D15" s="31">
        <v>0</v>
      </c>
      <c r="E15" s="31">
        <v>1947609.34</v>
      </c>
      <c r="F15" s="79">
        <v>1300026.08</v>
      </c>
    </row>
    <row r="16" spans="1:6" ht="12" customHeight="1" x14ac:dyDescent="0.25">
      <c r="A16" s="88"/>
      <c r="B16" s="82" t="s">
        <v>150</v>
      </c>
      <c r="C16" s="31">
        <v>1036601.57</v>
      </c>
      <c r="D16" s="31">
        <v>0</v>
      </c>
      <c r="E16" s="31">
        <v>1036601.57</v>
      </c>
      <c r="F16" s="79">
        <v>1896239.44</v>
      </c>
    </row>
    <row r="17" spans="1:6" ht="12" customHeight="1" x14ac:dyDescent="0.25">
      <c r="A17" s="88"/>
      <c r="B17" s="82" t="s">
        <v>142</v>
      </c>
      <c r="C17" s="31">
        <v>435724.82</v>
      </c>
      <c r="D17" s="31">
        <v>0</v>
      </c>
      <c r="E17" s="31">
        <v>435724.82</v>
      </c>
      <c r="F17" s="79">
        <v>705651.32</v>
      </c>
    </row>
    <row r="18" spans="1:6" ht="12" customHeight="1" x14ac:dyDescent="0.25">
      <c r="A18" s="88"/>
      <c r="B18" s="82" t="s">
        <v>102</v>
      </c>
      <c r="C18" s="31">
        <v>2436456.9</v>
      </c>
      <c r="D18" s="31">
        <v>0</v>
      </c>
      <c r="E18" s="31">
        <v>2436456.9</v>
      </c>
      <c r="F18" s="34">
        <v>2455825.4</v>
      </c>
    </row>
    <row r="19" spans="1:6" s="2" customFormat="1" ht="12" customHeight="1" x14ac:dyDescent="0.25">
      <c r="A19" s="88"/>
      <c r="B19" s="82" t="s">
        <v>103</v>
      </c>
      <c r="C19" s="31">
        <v>537438.31999999995</v>
      </c>
      <c r="D19" s="31">
        <v>0</v>
      </c>
      <c r="E19" s="31">
        <v>537438.31999999995</v>
      </c>
      <c r="F19" s="29">
        <v>535503.18000000005</v>
      </c>
    </row>
    <row r="20" spans="1:6" ht="12" customHeight="1" x14ac:dyDescent="0.25">
      <c r="A20" s="89"/>
      <c r="B20" s="82" t="s">
        <v>104</v>
      </c>
      <c r="C20" s="31">
        <v>9978130.3399999999</v>
      </c>
      <c r="D20" s="31">
        <v>0</v>
      </c>
      <c r="E20" s="31">
        <v>9978130.3399999999</v>
      </c>
      <c r="F20" s="29">
        <v>9619692.7699999996</v>
      </c>
    </row>
    <row r="21" spans="1:6" ht="12" customHeight="1" x14ac:dyDescent="0.25">
      <c r="A21" s="90"/>
      <c r="B21" s="82" t="s">
        <v>105</v>
      </c>
      <c r="C21" s="44">
        <v>1536.8</v>
      </c>
      <c r="D21" s="44">
        <v>0</v>
      </c>
      <c r="E21" s="44">
        <v>1536.8</v>
      </c>
      <c r="F21" s="44">
        <v>3621</v>
      </c>
    </row>
    <row r="22" spans="1:6" ht="12" customHeight="1" x14ac:dyDescent="0.25">
      <c r="A22" s="90"/>
      <c r="B22" s="82" t="s">
        <v>106</v>
      </c>
      <c r="C22" s="44">
        <v>5301033.26</v>
      </c>
      <c r="D22" s="44">
        <v>0</v>
      </c>
      <c r="E22" s="44">
        <v>5301033.26</v>
      </c>
      <c r="F22" s="44">
        <v>5947413.6399999997</v>
      </c>
    </row>
    <row r="23" spans="1:6" s="2" customFormat="1" ht="20.149999999999999" customHeight="1" x14ac:dyDescent="0.2">
      <c r="A23" s="90"/>
      <c r="B23" s="82" t="s">
        <v>107</v>
      </c>
      <c r="C23" s="44">
        <v>533686.34</v>
      </c>
      <c r="D23" s="44">
        <v>0</v>
      </c>
      <c r="E23" s="44">
        <v>533686.34</v>
      </c>
      <c r="F23" s="44">
        <v>551574.57999999996</v>
      </c>
    </row>
    <row r="24" spans="1:6" s="2" customFormat="1" ht="12" customHeight="1" x14ac:dyDescent="0.25">
      <c r="A24" s="91" t="s">
        <v>18</v>
      </c>
      <c r="B24" s="83" t="s">
        <v>19</v>
      </c>
      <c r="C24" s="80">
        <v>2800060959.1800017</v>
      </c>
      <c r="D24" s="80">
        <v>0</v>
      </c>
      <c r="E24" s="80">
        <v>2800060959.1800017</v>
      </c>
      <c r="F24" s="26">
        <v>2675573813.1799994</v>
      </c>
    </row>
    <row r="25" spans="1:6" s="2" customFormat="1" ht="12" customHeight="1" x14ac:dyDescent="0.2">
      <c r="A25" s="88"/>
      <c r="B25" s="81" t="s">
        <v>108</v>
      </c>
      <c r="C25" s="31">
        <v>0</v>
      </c>
      <c r="D25" s="31">
        <v>0</v>
      </c>
      <c r="E25" s="31">
        <v>0</v>
      </c>
      <c r="F25" s="29">
        <v>3465.44</v>
      </c>
    </row>
    <row r="26" spans="1:6" s="2" customFormat="1" ht="12" customHeight="1" x14ac:dyDescent="0.2">
      <c r="A26" s="88"/>
      <c r="B26" s="81" t="s">
        <v>109</v>
      </c>
      <c r="C26" s="31">
        <v>12665735.23</v>
      </c>
      <c r="D26" s="31">
        <v>0</v>
      </c>
      <c r="E26" s="31">
        <v>12665735.23</v>
      </c>
      <c r="F26" s="31">
        <v>12117233.02</v>
      </c>
    </row>
    <row r="27" spans="1:6" ht="20.149999999999999" customHeight="1" x14ac:dyDescent="0.25">
      <c r="A27" s="89"/>
      <c r="B27" s="84" t="s">
        <v>110</v>
      </c>
      <c r="C27" s="31">
        <v>2314576.16</v>
      </c>
      <c r="D27" s="31">
        <v>0</v>
      </c>
      <c r="E27" s="31">
        <v>2314576.16</v>
      </c>
      <c r="F27" s="29">
        <v>1754841.34</v>
      </c>
    </row>
    <row r="28" spans="1:6" s="2" customFormat="1" ht="20.149999999999999" customHeight="1" x14ac:dyDescent="0.25">
      <c r="A28" s="89" t="s">
        <v>23</v>
      </c>
      <c r="B28" s="85" t="s">
        <v>111</v>
      </c>
      <c r="C28" s="31">
        <v>14980311.390000001</v>
      </c>
      <c r="D28" s="31">
        <v>0</v>
      </c>
      <c r="E28" s="31">
        <v>14980311.390000001</v>
      </c>
      <c r="F28" s="29">
        <v>13875539.799999999</v>
      </c>
    </row>
    <row r="29" spans="1:6" ht="20.149999999999999" customHeight="1" x14ac:dyDescent="0.25">
      <c r="A29" s="89" t="s">
        <v>25</v>
      </c>
      <c r="B29" s="85" t="s">
        <v>112</v>
      </c>
      <c r="C29" s="80">
        <v>12380188.41</v>
      </c>
      <c r="D29" s="80">
        <v>0</v>
      </c>
      <c r="E29" s="80">
        <v>12380188.41</v>
      </c>
      <c r="F29" s="26">
        <v>11412275.890000001</v>
      </c>
    </row>
    <row r="30" spans="1:6" ht="20.149999999999999" customHeight="1" x14ac:dyDescent="0.25">
      <c r="A30" s="92" t="s">
        <v>27</v>
      </c>
      <c r="B30" s="86" t="s">
        <v>113</v>
      </c>
      <c r="C30" s="60">
        <v>2827421458.9800019</v>
      </c>
      <c r="D30" s="60">
        <v>0</v>
      </c>
      <c r="E30" s="60">
        <v>2827421458.9800019</v>
      </c>
      <c r="F30" s="32">
        <v>2700861628.8699994</v>
      </c>
    </row>
    <row r="31" spans="1:6" ht="20.149999999999999" customHeight="1" x14ac:dyDescent="0.25">
      <c r="A31" s="93" t="s">
        <v>29</v>
      </c>
      <c r="B31" s="87" t="s">
        <v>114</v>
      </c>
      <c r="C31" s="42">
        <v>1412553441.4100001</v>
      </c>
      <c r="D31" s="42">
        <v>0</v>
      </c>
      <c r="E31" s="42">
        <v>1412553441.4100001</v>
      </c>
      <c r="F31" s="60">
        <v>1349551661.05</v>
      </c>
    </row>
    <row r="32" spans="1:6" ht="12" customHeight="1" x14ac:dyDescent="0.25">
      <c r="A32" s="92" t="s">
        <v>34</v>
      </c>
      <c r="B32" s="86" t="s">
        <v>115</v>
      </c>
      <c r="C32" s="42">
        <v>0</v>
      </c>
      <c r="D32" s="42">
        <v>0</v>
      </c>
      <c r="E32" s="42">
        <v>0</v>
      </c>
      <c r="F32" s="32">
        <v>0</v>
      </c>
    </row>
    <row r="33" spans="1:6" ht="12" customHeight="1" x14ac:dyDescent="0.25">
      <c r="A33" s="94"/>
      <c r="B33" s="84" t="s">
        <v>116</v>
      </c>
      <c r="C33" s="31">
        <v>27314.82</v>
      </c>
      <c r="D33" s="31">
        <v>0</v>
      </c>
      <c r="E33" s="31">
        <v>27314.82</v>
      </c>
      <c r="F33" s="29">
        <v>0</v>
      </c>
    </row>
    <row r="34" spans="1:6" s="2" customFormat="1" ht="12" customHeight="1" x14ac:dyDescent="0.2">
      <c r="A34" s="88"/>
      <c r="B34" s="81" t="s">
        <v>117</v>
      </c>
      <c r="C34" s="31">
        <v>4619740.3499999996</v>
      </c>
      <c r="D34" s="31">
        <v>0</v>
      </c>
      <c r="E34" s="31">
        <v>4619740.3499999996</v>
      </c>
      <c r="F34" s="34">
        <v>4987414.88</v>
      </c>
    </row>
    <row r="35" spans="1:6" ht="20.149999999999999" customHeight="1" x14ac:dyDescent="0.25">
      <c r="A35" s="88"/>
      <c r="B35" s="81" t="s">
        <v>38</v>
      </c>
      <c r="C35" s="31">
        <v>0</v>
      </c>
      <c r="D35" s="31">
        <v>365147677.70999998</v>
      </c>
      <c r="E35" s="74" t="s">
        <v>39</v>
      </c>
      <c r="F35" s="74" t="s">
        <v>39</v>
      </c>
    </row>
    <row r="36" spans="1:6" ht="20.149999999999999" customHeight="1" x14ac:dyDescent="0.25">
      <c r="A36" s="93" t="s">
        <v>43</v>
      </c>
      <c r="B36" s="87" t="s">
        <v>118</v>
      </c>
      <c r="C36" s="60">
        <v>4647055.17</v>
      </c>
      <c r="D36" s="60">
        <v>365147677.70999998</v>
      </c>
      <c r="E36" s="60">
        <v>4647055.17</v>
      </c>
      <c r="F36" s="60">
        <v>4987414.88</v>
      </c>
    </row>
    <row r="37" spans="1:6" ht="12" customHeight="1" x14ac:dyDescent="0.25">
      <c r="A37" s="93" t="s">
        <v>45</v>
      </c>
      <c r="B37" s="87" t="s">
        <v>119</v>
      </c>
      <c r="C37" s="60">
        <v>0</v>
      </c>
      <c r="D37" s="60">
        <v>21934544.579999998</v>
      </c>
      <c r="E37" s="60">
        <v>21934544.579999998</v>
      </c>
      <c r="F37" s="32">
        <v>23149113.59</v>
      </c>
    </row>
    <row r="38" spans="1:6" ht="12" customHeight="1" x14ac:dyDescent="0.25">
      <c r="A38" s="92"/>
      <c r="B38" s="84" t="s">
        <v>120</v>
      </c>
      <c r="C38" s="31">
        <v>1224404.07</v>
      </c>
      <c r="D38" s="31">
        <v>0</v>
      </c>
      <c r="E38" s="31">
        <v>1224404.07</v>
      </c>
      <c r="F38" s="31">
        <v>1181939.6399999999</v>
      </c>
    </row>
    <row r="39" spans="1:6" ht="12" customHeight="1" x14ac:dyDescent="0.25">
      <c r="A39" s="88"/>
      <c r="B39" s="81" t="s">
        <v>121</v>
      </c>
      <c r="C39" s="31">
        <v>2148558.41</v>
      </c>
      <c r="D39" s="31">
        <v>0</v>
      </c>
      <c r="E39" s="31">
        <v>2148558.41</v>
      </c>
      <c r="F39" s="44">
        <v>2328578.63</v>
      </c>
    </row>
    <row r="40" spans="1:6" ht="12" customHeight="1" x14ac:dyDescent="0.25">
      <c r="A40" s="88"/>
      <c r="B40" s="81" t="s">
        <v>122</v>
      </c>
      <c r="C40" s="31">
        <v>205767.07</v>
      </c>
      <c r="D40" s="31">
        <v>0</v>
      </c>
      <c r="E40" s="31">
        <v>205767.07</v>
      </c>
      <c r="F40" s="45">
        <v>168413.47</v>
      </c>
    </row>
    <row r="41" spans="1:6" s="2" customFormat="1" ht="12" customHeight="1" x14ac:dyDescent="0.2">
      <c r="A41" s="88"/>
      <c r="B41" s="81" t="s">
        <v>123</v>
      </c>
      <c r="C41" s="31">
        <v>1352483.37</v>
      </c>
      <c r="D41" s="31">
        <v>0</v>
      </c>
      <c r="E41" s="31">
        <v>1352483.37</v>
      </c>
      <c r="F41" s="44">
        <v>1318787.48</v>
      </c>
    </row>
    <row r="42" spans="1:6" s="2" customFormat="1" ht="20.149999999999999" customHeight="1" x14ac:dyDescent="0.2">
      <c r="A42" s="88"/>
      <c r="B42" s="81" t="s">
        <v>125</v>
      </c>
      <c r="C42" s="31">
        <v>49119.839999999997</v>
      </c>
      <c r="D42" s="31">
        <v>0</v>
      </c>
      <c r="E42" s="31">
        <v>49119.839999999997</v>
      </c>
      <c r="F42" s="44">
        <v>48535.01</v>
      </c>
    </row>
    <row r="43" spans="1:6" s="2" customFormat="1" ht="12" customHeight="1" x14ac:dyDescent="0.25">
      <c r="A43" s="93" t="s">
        <v>53</v>
      </c>
      <c r="B43" s="87" t="s">
        <v>126</v>
      </c>
      <c r="C43" s="60">
        <v>4980332.76</v>
      </c>
      <c r="D43" s="60">
        <v>0</v>
      </c>
      <c r="E43" s="60">
        <v>4980332.76</v>
      </c>
      <c r="F43" s="42">
        <v>5046254.2299999995</v>
      </c>
    </row>
    <row r="44" spans="1:6" ht="12" customHeight="1" x14ac:dyDescent="0.25">
      <c r="A44" s="88"/>
      <c r="B44" s="82" t="s">
        <v>143</v>
      </c>
      <c r="C44" s="31">
        <v>0</v>
      </c>
      <c r="D44" s="31">
        <v>0</v>
      </c>
      <c r="E44" s="31">
        <v>0</v>
      </c>
      <c r="F44" s="44">
        <v>0</v>
      </c>
    </row>
    <row r="45" spans="1:6" ht="12" customHeight="1" x14ac:dyDescent="0.25">
      <c r="A45" s="92"/>
      <c r="B45" s="82" t="s">
        <v>144</v>
      </c>
      <c r="C45" s="31">
        <v>1291591.55</v>
      </c>
      <c r="D45" s="31">
        <v>245692</v>
      </c>
      <c r="E45" s="31">
        <v>1537283.55</v>
      </c>
      <c r="F45" s="39">
        <v>1216898.69</v>
      </c>
    </row>
    <row r="46" spans="1:6" s="2" customFormat="1" ht="12" customHeight="1" x14ac:dyDescent="0.25">
      <c r="A46" s="92"/>
      <c r="B46" s="82" t="s">
        <v>145</v>
      </c>
      <c r="C46" s="31">
        <v>0</v>
      </c>
      <c r="D46" s="31">
        <v>6419768.8799999999</v>
      </c>
      <c r="E46" s="31">
        <v>6419768.8799999999</v>
      </c>
      <c r="F46" s="39">
        <v>7323647.2599999998</v>
      </c>
    </row>
    <row r="47" spans="1:6" ht="12" customHeight="1" x14ac:dyDescent="0.25">
      <c r="A47" s="94"/>
      <c r="B47" s="82" t="s">
        <v>146</v>
      </c>
      <c r="C47" s="31">
        <v>0</v>
      </c>
      <c r="D47" s="31">
        <v>44469.82</v>
      </c>
      <c r="E47" s="31">
        <v>44469.82</v>
      </c>
      <c r="F47" s="39">
        <v>698907.21</v>
      </c>
    </row>
    <row r="48" spans="1:6" ht="12" customHeight="1" x14ac:dyDescent="0.25">
      <c r="A48" s="88"/>
      <c r="B48" s="82" t="s">
        <v>147</v>
      </c>
      <c r="C48" s="31">
        <v>0</v>
      </c>
      <c r="D48" s="31">
        <v>1435169340.0799999</v>
      </c>
      <c r="E48" s="31">
        <v>1435169340.0799999</v>
      </c>
      <c r="F48" s="44">
        <v>655231705.89999998</v>
      </c>
    </row>
    <row r="49" spans="1:6" s="2" customFormat="1" ht="20.149999999999999" customHeight="1" x14ac:dyDescent="0.2">
      <c r="A49" s="88"/>
      <c r="B49" s="82" t="s">
        <v>58</v>
      </c>
      <c r="C49" s="31">
        <v>0</v>
      </c>
      <c r="D49" s="31">
        <v>13901.94</v>
      </c>
      <c r="E49" s="31">
        <v>13901.94</v>
      </c>
      <c r="F49" s="44">
        <v>13645.85</v>
      </c>
    </row>
    <row r="50" spans="1:6" ht="20.149999999999999" customHeight="1" x14ac:dyDescent="0.25">
      <c r="A50" s="92" t="s">
        <v>62</v>
      </c>
      <c r="B50" s="86" t="s">
        <v>132</v>
      </c>
      <c r="C50" s="60">
        <v>1291591.55</v>
      </c>
      <c r="D50" s="60">
        <v>1441893172.72</v>
      </c>
      <c r="E50" s="60">
        <v>1443184764.27</v>
      </c>
      <c r="F50" s="42">
        <v>664484804.90999997</v>
      </c>
    </row>
    <row r="51" spans="1:6" ht="20.149999999999999" customHeight="1" x14ac:dyDescent="0.25">
      <c r="A51" s="92" t="s">
        <v>64</v>
      </c>
      <c r="B51" s="67" t="s">
        <v>133</v>
      </c>
      <c r="C51" s="60">
        <v>184953.60000000001</v>
      </c>
      <c r="D51" s="60">
        <v>36711.11</v>
      </c>
      <c r="E51" s="60">
        <v>221664.71000000002</v>
      </c>
      <c r="F51" s="42">
        <v>17496.03</v>
      </c>
    </row>
    <row r="52" spans="1:6" ht="12" customHeight="1" x14ac:dyDescent="0.25">
      <c r="A52" s="95"/>
      <c r="B52" s="86" t="s">
        <v>66</v>
      </c>
      <c r="C52" s="60">
        <v>4251078833.4700027</v>
      </c>
      <c r="D52" s="60">
        <v>1829012106.1199999</v>
      </c>
      <c r="E52" s="60">
        <v>5714943261.880002</v>
      </c>
      <c r="F52" s="73">
        <v>4748098373.5599995</v>
      </c>
    </row>
    <row r="53" spans="1:6" ht="12" customHeight="1" x14ac:dyDescent="0.25">
      <c r="A53" s="96"/>
      <c r="B53" s="72" t="s">
        <v>134</v>
      </c>
      <c r="C53" s="31">
        <v>0</v>
      </c>
      <c r="D53" s="31">
        <v>0</v>
      </c>
      <c r="E53" s="31">
        <v>0</v>
      </c>
      <c r="F53" s="71">
        <v>0</v>
      </c>
    </row>
    <row r="54" spans="1:6" ht="12" customHeight="1" x14ac:dyDescent="0.25">
      <c r="A54" s="95"/>
      <c r="B54" s="72" t="s">
        <v>135</v>
      </c>
      <c r="C54" s="31">
        <v>0</v>
      </c>
      <c r="D54" s="31">
        <v>0</v>
      </c>
      <c r="E54" s="31">
        <v>0</v>
      </c>
      <c r="F54" s="70">
        <v>393878941.19999999</v>
      </c>
    </row>
    <row r="55" spans="1:6" ht="30" customHeight="1" x14ac:dyDescent="0.25">
      <c r="A55" s="95"/>
      <c r="B55" s="68" t="s">
        <v>69</v>
      </c>
      <c r="C55" s="31">
        <v>0</v>
      </c>
      <c r="D55" s="31">
        <v>0</v>
      </c>
      <c r="E55" s="31">
        <v>0</v>
      </c>
      <c r="F55" s="70">
        <v>0</v>
      </c>
    </row>
    <row r="56" spans="1:6" x14ac:dyDescent="0.25">
      <c r="A56" s="95"/>
      <c r="B56" s="86" t="s">
        <v>70</v>
      </c>
      <c r="C56" s="60">
        <v>4251078833.4700027</v>
      </c>
      <c r="D56" s="60">
        <v>1829012106.1199999</v>
      </c>
      <c r="E56" s="60">
        <v>5714943261.880002</v>
      </c>
      <c r="F56" s="73">
        <v>5141977314.7599993</v>
      </c>
    </row>
  </sheetData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zoomScaleNormal="100" workbookViewId="0">
      <selection activeCell="G31" sqref="G31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6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6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6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6" s="2" customFormat="1" ht="11.15" customHeight="1" x14ac:dyDescent="0.25">
      <c r="A4" s="17" t="s">
        <v>137</v>
      </c>
      <c r="B4" s="3"/>
      <c r="C4" s="3"/>
      <c r="D4" s="3"/>
      <c r="E4" s="3"/>
      <c r="F4" s="3"/>
    </row>
    <row r="5" spans="1:6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6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6" s="2" customFormat="1" ht="11.15" customHeight="1" x14ac:dyDescent="0.25">
      <c r="A7" s="19"/>
      <c r="B7" s="3"/>
      <c r="C7" s="3"/>
      <c r="D7" s="3"/>
      <c r="E7" s="3"/>
      <c r="F7" s="3"/>
    </row>
    <row r="8" spans="1:6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2013</v>
      </c>
      <c r="F8" s="99">
        <v>2012</v>
      </c>
    </row>
    <row r="9" spans="1:6" ht="12" customHeight="1" x14ac:dyDescent="0.25">
      <c r="A9" s="81"/>
      <c r="B9" s="82" t="s">
        <v>96</v>
      </c>
      <c r="C9" s="31">
        <v>2388390946.9899998</v>
      </c>
      <c r="D9" s="31">
        <v>0</v>
      </c>
      <c r="E9" s="31">
        <v>2388390946.9899998</v>
      </c>
      <c r="F9" s="79">
        <v>2285064450.5100002</v>
      </c>
    </row>
    <row r="10" spans="1:6" ht="12" customHeight="1" x14ac:dyDescent="0.25">
      <c r="A10" s="88"/>
      <c r="B10" s="82" t="s">
        <v>138</v>
      </c>
      <c r="C10" s="31">
        <v>37006618.520000003</v>
      </c>
      <c r="D10" s="31">
        <v>0</v>
      </c>
      <c r="E10" s="31">
        <v>37006618.520000003</v>
      </c>
      <c r="F10" s="79">
        <v>34848283.409999996</v>
      </c>
    </row>
    <row r="11" spans="1:6" ht="12" customHeight="1" x14ac:dyDescent="0.25">
      <c r="A11" s="88"/>
      <c r="B11" s="82" t="s">
        <v>139</v>
      </c>
      <c r="C11" s="31">
        <v>47277987.450000003</v>
      </c>
      <c r="D11" s="31">
        <v>0</v>
      </c>
      <c r="E11" s="31">
        <v>47277987.450000003</v>
      </c>
      <c r="F11" s="79">
        <v>40123340.57</v>
      </c>
    </row>
    <row r="12" spans="1:6" ht="12" customHeight="1" x14ac:dyDescent="0.25">
      <c r="A12" s="88"/>
      <c r="B12" s="82" t="s">
        <v>140</v>
      </c>
      <c r="C12" s="31">
        <v>12317504.5</v>
      </c>
      <c r="D12" s="31">
        <v>0</v>
      </c>
      <c r="E12" s="31">
        <v>12317504.5</v>
      </c>
      <c r="F12" s="79">
        <v>12030761.6</v>
      </c>
    </row>
    <row r="13" spans="1:6" ht="12" customHeight="1" x14ac:dyDescent="0.25">
      <c r="A13" s="88"/>
      <c r="B13" s="82" t="s">
        <v>141</v>
      </c>
      <c r="C13" s="31">
        <v>1896239.44</v>
      </c>
      <c r="D13" s="31">
        <v>0</v>
      </c>
      <c r="E13" s="31">
        <v>1896239.44</v>
      </c>
      <c r="F13" s="79">
        <v>941013.95</v>
      </c>
    </row>
    <row r="14" spans="1:6" ht="12" customHeight="1" x14ac:dyDescent="0.25">
      <c r="A14" s="88"/>
      <c r="B14" s="82" t="s">
        <v>99</v>
      </c>
      <c r="C14" s="31">
        <v>163637307.19999999</v>
      </c>
      <c r="D14" s="31">
        <v>0</v>
      </c>
      <c r="E14" s="31">
        <v>163637307.19999999</v>
      </c>
      <c r="F14" s="79">
        <v>160284584.13</v>
      </c>
    </row>
    <row r="15" spans="1:6" ht="12" customHeight="1" x14ac:dyDescent="0.25">
      <c r="A15" s="88"/>
      <c r="B15" s="82" t="s">
        <v>100</v>
      </c>
      <c r="C15" s="31">
        <v>3927901.11</v>
      </c>
      <c r="D15" s="31">
        <v>0</v>
      </c>
      <c r="E15" s="31">
        <v>3927901.11</v>
      </c>
      <c r="F15" s="79">
        <v>3830883.95</v>
      </c>
    </row>
    <row r="16" spans="1:6" ht="12" customHeight="1" x14ac:dyDescent="0.25">
      <c r="A16" s="88"/>
      <c r="B16" s="82" t="s">
        <v>101</v>
      </c>
      <c r="C16" s="31">
        <v>1300026.08</v>
      </c>
      <c r="D16" s="31">
        <v>0</v>
      </c>
      <c r="E16" s="31">
        <v>1300026.08</v>
      </c>
      <c r="F16" s="79">
        <v>755839.26</v>
      </c>
    </row>
    <row r="17" spans="1:6" ht="12" customHeight="1" x14ac:dyDescent="0.25">
      <c r="A17" s="88"/>
      <c r="B17" s="82" t="s">
        <v>142</v>
      </c>
      <c r="C17" s="31">
        <v>705651.32</v>
      </c>
      <c r="D17" s="31">
        <v>0</v>
      </c>
      <c r="E17" s="31">
        <v>705651.32</v>
      </c>
      <c r="F17" s="79">
        <v>0</v>
      </c>
    </row>
    <row r="18" spans="1:6" ht="12" customHeight="1" x14ac:dyDescent="0.25">
      <c r="A18" s="88"/>
      <c r="B18" s="82" t="s">
        <v>102</v>
      </c>
      <c r="C18" s="31">
        <v>2455825.4</v>
      </c>
      <c r="D18" s="31">
        <v>0</v>
      </c>
      <c r="E18" s="31">
        <v>2455825.4</v>
      </c>
      <c r="F18" s="34">
        <v>2539228.1600000001</v>
      </c>
    </row>
    <row r="19" spans="1:6" ht="12" customHeight="1" x14ac:dyDescent="0.25">
      <c r="A19" s="88"/>
      <c r="B19" s="82" t="s">
        <v>103</v>
      </c>
      <c r="C19" s="31">
        <v>535503.18000000005</v>
      </c>
      <c r="D19" s="31">
        <v>0</v>
      </c>
      <c r="E19" s="31">
        <v>535503.18000000005</v>
      </c>
      <c r="F19" s="29">
        <v>487509.88</v>
      </c>
    </row>
    <row r="20" spans="1:6" s="2" customFormat="1" ht="12" customHeight="1" x14ac:dyDescent="0.25">
      <c r="A20" s="89"/>
      <c r="B20" s="82" t="s">
        <v>104</v>
      </c>
      <c r="C20" s="31">
        <v>9619692.7699999996</v>
      </c>
      <c r="D20" s="31">
        <v>0</v>
      </c>
      <c r="E20" s="31">
        <v>9619692.7699999996</v>
      </c>
      <c r="F20" s="29">
        <v>9461757.3300000001</v>
      </c>
    </row>
    <row r="21" spans="1:6" ht="12" customHeight="1" x14ac:dyDescent="0.25">
      <c r="A21" s="90"/>
      <c r="B21" s="82" t="s">
        <v>105</v>
      </c>
      <c r="C21" s="44">
        <v>3621</v>
      </c>
      <c r="D21" s="44">
        <v>0</v>
      </c>
      <c r="E21" s="44">
        <v>3621</v>
      </c>
      <c r="F21" s="44">
        <v>3480.48</v>
      </c>
    </row>
    <row r="22" spans="1:6" ht="12" customHeight="1" x14ac:dyDescent="0.25">
      <c r="A22" s="90"/>
      <c r="B22" s="82" t="s">
        <v>106</v>
      </c>
      <c r="C22" s="44">
        <v>5947413.6399999997</v>
      </c>
      <c r="D22" s="44">
        <v>0</v>
      </c>
      <c r="E22" s="44">
        <v>5947413.6399999997</v>
      </c>
      <c r="F22" s="44">
        <v>5719829.5999999996</v>
      </c>
    </row>
    <row r="23" spans="1:6" ht="12" customHeight="1" x14ac:dyDescent="0.25">
      <c r="A23" s="90"/>
      <c r="B23" s="82" t="s">
        <v>107</v>
      </c>
      <c r="C23" s="44">
        <v>551574.57999999996</v>
      </c>
      <c r="D23" s="44">
        <v>0</v>
      </c>
      <c r="E23" s="44">
        <v>551574.57999999996</v>
      </c>
      <c r="F23" s="44">
        <v>547891.31999999995</v>
      </c>
    </row>
    <row r="24" spans="1:6" s="2" customFormat="1" ht="20.149999999999999" customHeight="1" x14ac:dyDescent="0.25">
      <c r="A24" s="91" t="s">
        <v>18</v>
      </c>
      <c r="B24" s="83" t="s">
        <v>19</v>
      </c>
      <c r="C24" s="80">
        <v>2675573813.1799994</v>
      </c>
      <c r="D24" s="80">
        <v>0</v>
      </c>
      <c r="E24" s="80">
        <v>2675573813.1799994</v>
      </c>
      <c r="F24" s="26">
        <v>2556638854.1500001</v>
      </c>
    </row>
    <row r="25" spans="1:6" s="2" customFormat="1" ht="12" customHeight="1" x14ac:dyDescent="0.2">
      <c r="A25" s="88"/>
      <c r="B25" s="81" t="s">
        <v>108</v>
      </c>
      <c r="C25" s="31">
        <v>3465.44</v>
      </c>
      <c r="D25" s="31">
        <v>0</v>
      </c>
      <c r="E25" s="31">
        <v>3465.44</v>
      </c>
      <c r="F25" s="29">
        <v>6364.56</v>
      </c>
    </row>
    <row r="26" spans="1:6" s="2" customFormat="1" ht="12" customHeight="1" x14ac:dyDescent="0.2">
      <c r="A26" s="88"/>
      <c r="B26" s="81" t="s">
        <v>109</v>
      </c>
      <c r="C26" s="31">
        <v>12117233.02</v>
      </c>
      <c r="D26" s="31">
        <v>0</v>
      </c>
      <c r="E26" s="31">
        <v>12117233.02</v>
      </c>
      <c r="F26" s="31">
        <v>11354575.27</v>
      </c>
    </row>
    <row r="27" spans="1:6" s="2" customFormat="1" ht="12" customHeight="1" x14ac:dyDescent="0.25">
      <c r="A27" s="89"/>
      <c r="B27" s="84" t="s">
        <v>110</v>
      </c>
      <c r="C27" s="31">
        <v>1754841.34</v>
      </c>
      <c r="D27" s="31">
        <v>0</v>
      </c>
      <c r="E27" s="31">
        <v>1754841.34</v>
      </c>
      <c r="F27" s="29">
        <v>1772276.3</v>
      </c>
    </row>
    <row r="28" spans="1:6" ht="20.149999999999999" customHeight="1" x14ac:dyDescent="0.25">
      <c r="A28" s="89" t="s">
        <v>23</v>
      </c>
      <c r="B28" s="85" t="s">
        <v>111</v>
      </c>
      <c r="C28" s="31">
        <v>13875539.799999999</v>
      </c>
      <c r="D28" s="31">
        <v>0</v>
      </c>
      <c r="E28" s="31">
        <v>13875539.799999999</v>
      </c>
      <c r="F28" s="29">
        <v>13133216.130000001</v>
      </c>
    </row>
    <row r="29" spans="1:6" s="2" customFormat="1" ht="20.149999999999999" customHeight="1" x14ac:dyDescent="0.25">
      <c r="A29" s="89" t="s">
        <v>25</v>
      </c>
      <c r="B29" s="85" t="s">
        <v>112</v>
      </c>
      <c r="C29" s="80">
        <v>11412275.890000001</v>
      </c>
      <c r="D29" s="80">
        <v>0</v>
      </c>
      <c r="E29" s="80">
        <v>11412275.890000001</v>
      </c>
      <c r="F29" s="26">
        <v>11615090.27</v>
      </c>
    </row>
    <row r="30" spans="1:6" ht="20.149999999999999" customHeight="1" x14ac:dyDescent="0.25">
      <c r="A30" s="92" t="s">
        <v>27</v>
      </c>
      <c r="B30" s="86" t="s">
        <v>113</v>
      </c>
      <c r="C30" s="60">
        <v>2700861628.8699994</v>
      </c>
      <c r="D30" s="60">
        <v>0</v>
      </c>
      <c r="E30" s="60">
        <v>2700861628.8699994</v>
      </c>
      <c r="F30" s="32">
        <v>2581387160.5500002</v>
      </c>
    </row>
    <row r="31" spans="1:6" ht="20.149999999999999" customHeight="1" x14ac:dyDescent="0.25">
      <c r="A31" s="93" t="s">
        <v>29</v>
      </c>
      <c r="B31" s="87" t="s">
        <v>114</v>
      </c>
      <c r="C31" s="42">
        <v>1349551661.05</v>
      </c>
      <c r="D31" s="42">
        <v>0</v>
      </c>
      <c r="E31" s="42">
        <v>1349551661.05</v>
      </c>
      <c r="F31" s="60">
        <v>1289804259.8499999</v>
      </c>
    </row>
    <row r="32" spans="1:6" ht="20.149999999999999" customHeight="1" x14ac:dyDescent="0.25">
      <c r="A32" s="92" t="s">
        <v>34</v>
      </c>
      <c r="B32" s="86" t="s">
        <v>115</v>
      </c>
      <c r="C32" s="42">
        <v>0</v>
      </c>
      <c r="D32" s="42">
        <v>0</v>
      </c>
      <c r="E32" s="42">
        <v>0</v>
      </c>
      <c r="F32" s="32">
        <v>0</v>
      </c>
    </row>
    <row r="33" spans="1:6" ht="12" customHeight="1" x14ac:dyDescent="0.25">
      <c r="A33" s="94"/>
      <c r="B33" s="84" t="s">
        <v>116</v>
      </c>
      <c r="C33" s="31">
        <v>0</v>
      </c>
      <c r="D33" s="31">
        <v>0</v>
      </c>
      <c r="E33" s="31">
        <v>0</v>
      </c>
      <c r="F33" s="29">
        <v>406129.87</v>
      </c>
    </row>
    <row r="34" spans="1:6" ht="12" customHeight="1" x14ac:dyDescent="0.25">
      <c r="A34" s="88"/>
      <c r="B34" s="81" t="s">
        <v>117</v>
      </c>
      <c r="C34" s="31">
        <v>4987414.88</v>
      </c>
      <c r="D34" s="31">
        <v>0</v>
      </c>
      <c r="E34" s="31">
        <v>4987414.88</v>
      </c>
      <c r="F34" s="34">
        <v>2295523.0299999998</v>
      </c>
    </row>
    <row r="35" spans="1:6" s="2" customFormat="1" ht="12" customHeight="1" x14ac:dyDescent="0.2">
      <c r="A35" s="88"/>
      <c r="B35" s="81" t="s">
        <v>38</v>
      </c>
      <c r="C35" s="31">
        <v>0</v>
      </c>
      <c r="D35" s="31">
        <v>633862266.60999966</v>
      </c>
      <c r="E35" s="74" t="s">
        <v>39</v>
      </c>
      <c r="F35" s="74" t="s">
        <v>39</v>
      </c>
    </row>
    <row r="36" spans="1:6" ht="20.149999999999999" customHeight="1" x14ac:dyDescent="0.25">
      <c r="A36" s="93" t="s">
        <v>43</v>
      </c>
      <c r="B36" s="87" t="s">
        <v>118</v>
      </c>
      <c r="C36" s="60">
        <v>4987414.88</v>
      </c>
      <c r="D36" s="60">
        <v>633862266.60999966</v>
      </c>
      <c r="E36" s="60">
        <v>4987414.88</v>
      </c>
      <c r="F36" s="60">
        <v>2701652.9</v>
      </c>
    </row>
    <row r="37" spans="1:6" ht="20.149999999999999" customHeight="1" x14ac:dyDescent="0.25">
      <c r="A37" s="93" t="s">
        <v>45</v>
      </c>
      <c r="B37" s="87" t="s">
        <v>119</v>
      </c>
      <c r="C37" s="60">
        <v>0</v>
      </c>
      <c r="D37" s="60">
        <v>23149113.59</v>
      </c>
      <c r="E37" s="60">
        <v>23149113.59</v>
      </c>
      <c r="F37" s="32">
        <v>25363344.93</v>
      </c>
    </row>
    <row r="38" spans="1:6" ht="12" customHeight="1" x14ac:dyDescent="0.25">
      <c r="A38" s="92"/>
      <c r="B38" s="84" t="s">
        <v>120</v>
      </c>
      <c r="C38" s="31">
        <v>1181939.6399999999</v>
      </c>
      <c r="D38" s="31">
        <v>0</v>
      </c>
      <c r="E38" s="31">
        <v>1181939.6399999999</v>
      </c>
      <c r="F38" s="31">
        <v>1760477.96</v>
      </c>
    </row>
    <row r="39" spans="1:6" ht="12" customHeight="1" x14ac:dyDescent="0.25">
      <c r="A39" s="88"/>
      <c r="B39" s="81" t="s">
        <v>121</v>
      </c>
      <c r="C39" s="31">
        <v>2328578.63</v>
      </c>
      <c r="D39" s="31">
        <v>0</v>
      </c>
      <c r="E39" s="31">
        <v>2328578.63</v>
      </c>
      <c r="F39" s="44">
        <v>2654062.0299999998</v>
      </c>
    </row>
    <row r="40" spans="1:6" ht="12" customHeight="1" x14ac:dyDescent="0.25">
      <c r="A40" s="88"/>
      <c r="B40" s="81" t="s">
        <v>122</v>
      </c>
      <c r="C40" s="31">
        <v>168413.47</v>
      </c>
      <c r="D40" s="31">
        <v>0</v>
      </c>
      <c r="E40" s="31">
        <v>168413.47</v>
      </c>
      <c r="F40" s="45">
        <v>110970.44</v>
      </c>
    </row>
    <row r="41" spans="1:6" ht="12" customHeight="1" x14ac:dyDescent="0.25">
      <c r="A41" s="88"/>
      <c r="B41" s="81" t="s">
        <v>123</v>
      </c>
      <c r="C41" s="31">
        <v>1318787.48</v>
      </c>
      <c r="D41" s="31">
        <v>0</v>
      </c>
      <c r="E41" s="31">
        <v>1318787.48</v>
      </c>
      <c r="F41" s="44">
        <v>1275180.8500000001</v>
      </c>
    </row>
    <row r="42" spans="1:6" s="2" customFormat="1" ht="12" customHeight="1" x14ac:dyDescent="0.2">
      <c r="A42" s="88"/>
      <c r="B42" s="81" t="s">
        <v>125</v>
      </c>
      <c r="C42" s="31">
        <v>48535.01</v>
      </c>
      <c r="D42" s="31">
        <v>0</v>
      </c>
      <c r="E42" s="31">
        <v>48535.01</v>
      </c>
      <c r="F42" s="44">
        <v>47679.199999999997</v>
      </c>
    </row>
    <row r="43" spans="1:6" s="2" customFormat="1" ht="20.149999999999999" customHeight="1" x14ac:dyDescent="0.25">
      <c r="A43" s="93" t="s">
        <v>53</v>
      </c>
      <c r="B43" s="87" t="s">
        <v>126</v>
      </c>
      <c r="C43" s="60">
        <v>5046254.2299999995</v>
      </c>
      <c r="D43" s="60">
        <v>0</v>
      </c>
      <c r="E43" s="60">
        <v>5046254.2299999995</v>
      </c>
      <c r="F43" s="42">
        <v>5848370.4800000014</v>
      </c>
    </row>
    <row r="44" spans="1:6" s="2" customFormat="1" ht="12" customHeight="1" x14ac:dyDescent="0.2">
      <c r="A44" s="88"/>
      <c r="B44" s="82" t="s">
        <v>143</v>
      </c>
      <c r="C44" s="31">
        <v>0</v>
      </c>
      <c r="D44" s="31">
        <v>0</v>
      </c>
      <c r="E44" s="31">
        <v>0</v>
      </c>
      <c r="F44" s="44">
        <v>704000</v>
      </c>
    </row>
    <row r="45" spans="1:6" ht="12" customHeight="1" x14ac:dyDescent="0.25">
      <c r="A45" s="92"/>
      <c r="B45" s="82" t="s">
        <v>144</v>
      </c>
      <c r="C45" s="31">
        <v>1140622.49</v>
      </c>
      <c r="D45" s="31">
        <v>76276.2</v>
      </c>
      <c r="E45" s="31">
        <v>1216898.69</v>
      </c>
      <c r="F45" s="39">
        <v>3076036.59</v>
      </c>
    </row>
    <row r="46" spans="1:6" ht="12" customHeight="1" x14ac:dyDescent="0.25">
      <c r="A46" s="92"/>
      <c r="B46" s="82" t="s">
        <v>145</v>
      </c>
      <c r="C46" s="31">
        <v>0</v>
      </c>
      <c r="D46" s="31">
        <v>7323647.2599999998</v>
      </c>
      <c r="E46" s="31">
        <v>7323647.2599999998</v>
      </c>
      <c r="F46" s="39">
        <v>11545202.699999999</v>
      </c>
    </row>
    <row r="47" spans="1:6" s="2" customFormat="1" ht="12" customHeight="1" x14ac:dyDescent="0.25">
      <c r="A47" s="94"/>
      <c r="B47" s="82" t="s">
        <v>146</v>
      </c>
      <c r="C47" s="31">
        <v>0</v>
      </c>
      <c r="D47" s="31">
        <v>698907.21</v>
      </c>
      <c r="E47" s="31">
        <v>698907.21</v>
      </c>
      <c r="F47" s="39">
        <v>2905876.55</v>
      </c>
    </row>
    <row r="48" spans="1:6" ht="12" customHeight="1" x14ac:dyDescent="0.25">
      <c r="A48" s="88"/>
      <c r="B48" s="82" t="s">
        <v>147</v>
      </c>
      <c r="C48" s="31">
        <v>0</v>
      </c>
      <c r="D48" s="31">
        <v>655231705.89999998</v>
      </c>
      <c r="E48" s="31">
        <v>655231705.89999998</v>
      </c>
      <c r="F48" s="44">
        <v>840351992.07000005</v>
      </c>
    </row>
    <row r="49" spans="1:6" ht="12" customHeight="1" x14ac:dyDescent="0.25">
      <c r="A49" s="88"/>
      <c r="B49" s="82" t="s">
        <v>58</v>
      </c>
      <c r="C49" s="31">
        <v>0</v>
      </c>
      <c r="D49" s="31">
        <v>13645.85</v>
      </c>
      <c r="E49" s="31">
        <v>13645.85</v>
      </c>
      <c r="F49" s="44">
        <v>14531.37</v>
      </c>
    </row>
    <row r="50" spans="1:6" s="2" customFormat="1" ht="20.149999999999999" customHeight="1" x14ac:dyDescent="0.25">
      <c r="A50" s="92" t="s">
        <v>62</v>
      </c>
      <c r="B50" s="86" t="s">
        <v>132</v>
      </c>
      <c r="C50" s="60">
        <v>1140622.49</v>
      </c>
      <c r="D50" s="60">
        <v>663344182.41999996</v>
      </c>
      <c r="E50" s="60">
        <v>664484804.90999997</v>
      </c>
      <c r="F50" s="42">
        <v>858597639.28000009</v>
      </c>
    </row>
    <row r="51" spans="1:6" ht="20.149999999999999" customHeight="1" x14ac:dyDescent="0.25">
      <c r="A51" s="92" t="s">
        <v>64</v>
      </c>
      <c r="B51" s="67" t="s">
        <v>133</v>
      </c>
      <c r="C51" s="60">
        <v>14987.4</v>
      </c>
      <c r="D51" s="60">
        <v>2508.63</v>
      </c>
      <c r="E51" s="60">
        <v>17496.03</v>
      </c>
      <c r="F51" s="42">
        <v>222220.75999999998</v>
      </c>
    </row>
    <row r="52" spans="1:6" ht="20.149999999999999" customHeight="1" x14ac:dyDescent="0.25">
      <c r="A52" s="95"/>
      <c r="B52" s="86" t="s">
        <v>66</v>
      </c>
      <c r="C52" s="60">
        <v>4061602568.9199991</v>
      </c>
      <c r="D52" s="60">
        <v>1320358071.2499998</v>
      </c>
      <c r="E52" s="60">
        <v>4748098373.5599995</v>
      </c>
      <c r="F52" s="73">
        <v>4763924648.75</v>
      </c>
    </row>
    <row r="53" spans="1:6" ht="12" customHeight="1" x14ac:dyDescent="0.25">
      <c r="A53" s="96"/>
      <c r="B53" s="72" t="s">
        <v>134</v>
      </c>
      <c r="C53" s="31">
        <v>0</v>
      </c>
      <c r="D53" s="31">
        <v>0</v>
      </c>
      <c r="E53" s="31">
        <v>0</v>
      </c>
      <c r="F53" s="71">
        <v>0</v>
      </c>
    </row>
    <row r="54" spans="1:6" ht="12" customHeight="1" x14ac:dyDescent="0.25">
      <c r="A54" s="95"/>
      <c r="B54" s="72" t="s">
        <v>135</v>
      </c>
      <c r="C54" s="31">
        <v>393878941.19999999</v>
      </c>
      <c r="D54" s="31">
        <v>0</v>
      </c>
      <c r="E54" s="31">
        <v>393878941.19999999</v>
      </c>
      <c r="F54" s="70">
        <v>0</v>
      </c>
    </row>
    <row r="55" spans="1:6" ht="12" customHeight="1" x14ac:dyDescent="0.25">
      <c r="A55" s="95"/>
      <c r="B55" s="68" t="s">
        <v>69</v>
      </c>
      <c r="C55" s="31">
        <v>0</v>
      </c>
      <c r="D55" s="31">
        <v>0</v>
      </c>
      <c r="E55" s="31">
        <v>0</v>
      </c>
      <c r="F55" s="70">
        <v>0</v>
      </c>
    </row>
    <row r="56" spans="1:6" ht="30" customHeight="1" x14ac:dyDescent="0.25">
      <c r="A56" s="95"/>
      <c r="B56" s="86" t="s">
        <v>70</v>
      </c>
      <c r="C56" s="60">
        <v>4455481510.1199989</v>
      </c>
      <c r="D56" s="60">
        <v>1320358071.2499998</v>
      </c>
      <c r="E56" s="60">
        <v>5141977314.7599993</v>
      </c>
      <c r="F56" s="73">
        <v>4763924648.75</v>
      </c>
    </row>
  </sheetData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6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6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6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6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6" s="2" customFormat="1" ht="11.15" customHeight="1" x14ac:dyDescent="0.25">
      <c r="A4" s="17" t="s">
        <v>136</v>
      </c>
      <c r="B4" s="3"/>
      <c r="C4" s="3"/>
      <c r="D4" s="3"/>
      <c r="E4" s="3"/>
      <c r="F4" s="3"/>
    </row>
    <row r="5" spans="1:6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6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6" s="2" customFormat="1" ht="11.15" customHeight="1" x14ac:dyDescent="0.25">
      <c r="A7" s="19"/>
      <c r="B7" s="3"/>
      <c r="C7" s="3"/>
      <c r="D7" s="3"/>
      <c r="E7" s="3"/>
      <c r="F7" s="3"/>
    </row>
    <row r="8" spans="1:6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2012</v>
      </c>
      <c r="F8" s="99">
        <v>2011</v>
      </c>
    </row>
    <row r="9" spans="1:6" ht="14.15" customHeight="1" x14ac:dyDescent="0.25">
      <c r="A9" s="5"/>
      <c r="B9" s="35" t="s">
        <v>96</v>
      </c>
      <c r="C9" s="31">
        <v>2285064450.5100002</v>
      </c>
      <c r="D9" s="31">
        <v>0</v>
      </c>
      <c r="E9" s="31">
        <v>2285064450.5100002</v>
      </c>
      <c r="F9" s="20">
        <v>2177184288.5900002</v>
      </c>
    </row>
    <row r="10" spans="1:6" ht="14.15" customHeight="1" x14ac:dyDescent="0.25">
      <c r="A10" s="5"/>
      <c r="B10" s="35" t="s">
        <v>97</v>
      </c>
      <c r="C10" s="31">
        <v>34848283.409999996</v>
      </c>
      <c r="D10" s="31">
        <v>0</v>
      </c>
      <c r="E10" s="31">
        <v>34848283.409999996</v>
      </c>
      <c r="F10" s="20">
        <v>30893192.469999999</v>
      </c>
    </row>
    <row r="11" spans="1:6" ht="14.15" customHeight="1" x14ac:dyDescent="0.25">
      <c r="A11" s="5"/>
      <c r="B11" s="35" t="s">
        <v>98</v>
      </c>
      <c r="C11" s="31">
        <v>53095116.119999997</v>
      </c>
      <c r="D11" s="31">
        <v>0</v>
      </c>
      <c r="E11" s="31">
        <v>53095116.119999997</v>
      </c>
      <c r="F11" s="20">
        <v>49623300.590000004</v>
      </c>
    </row>
    <row r="12" spans="1:6" ht="14.15" customHeight="1" x14ac:dyDescent="0.25">
      <c r="A12" s="5"/>
      <c r="B12" s="35" t="s">
        <v>99</v>
      </c>
      <c r="C12" s="31">
        <v>160284584.13</v>
      </c>
      <c r="D12" s="31">
        <v>0</v>
      </c>
      <c r="E12" s="31">
        <v>160284584.13</v>
      </c>
      <c r="F12" s="20">
        <v>141151943.68000001</v>
      </c>
    </row>
    <row r="13" spans="1:6" ht="14.15" customHeight="1" x14ac:dyDescent="0.25">
      <c r="A13" s="5"/>
      <c r="B13" s="35" t="s">
        <v>100</v>
      </c>
      <c r="C13" s="31">
        <v>3830883.95</v>
      </c>
      <c r="D13" s="31">
        <v>0</v>
      </c>
      <c r="E13" s="31">
        <v>3830883.95</v>
      </c>
      <c r="F13" s="20">
        <v>3808193.06</v>
      </c>
    </row>
    <row r="14" spans="1:6" ht="14.15" customHeight="1" x14ac:dyDescent="0.25">
      <c r="A14" s="5"/>
      <c r="B14" s="35" t="s">
        <v>101</v>
      </c>
      <c r="C14" s="31">
        <v>755839.26</v>
      </c>
      <c r="D14" s="31">
        <v>0</v>
      </c>
      <c r="E14" s="31">
        <v>755839.26</v>
      </c>
      <c r="F14" s="20">
        <v>187816.84</v>
      </c>
    </row>
    <row r="15" spans="1:6" ht="14.15" customHeight="1" x14ac:dyDescent="0.25">
      <c r="A15" s="5"/>
      <c r="B15" s="35" t="s">
        <v>102</v>
      </c>
      <c r="C15" s="31">
        <v>2539228.1600000001</v>
      </c>
      <c r="D15" s="31">
        <v>0</v>
      </c>
      <c r="E15" s="31">
        <v>2539228.1600000001</v>
      </c>
      <c r="F15" s="20">
        <v>2722951.98</v>
      </c>
    </row>
    <row r="16" spans="1:6" ht="14.15" customHeight="1" x14ac:dyDescent="0.25">
      <c r="A16" s="5"/>
      <c r="B16" s="35" t="s">
        <v>103</v>
      </c>
      <c r="C16" s="31">
        <v>487509.88</v>
      </c>
      <c r="D16" s="31">
        <v>0</v>
      </c>
      <c r="E16" s="31">
        <v>487509.88</v>
      </c>
      <c r="F16" s="20">
        <v>253691.14</v>
      </c>
    </row>
    <row r="17" spans="1:6" ht="14.15" customHeight="1" x14ac:dyDescent="0.25">
      <c r="A17" s="5"/>
      <c r="B17" s="35" t="s">
        <v>104</v>
      </c>
      <c r="C17" s="31">
        <v>9461757.3300000001</v>
      </c>
      <c r="D17" s="31">
        <v>0</v>
      </c>
      <c r="E17" s="31">
        <v>9461757.3300000001</v>
      </c>
      <c r="F17" s="20">
        <v>9691895.5600000005</v>
      </c>
    </row>
    <row r="18" spans="1:6" ht="14.15" customHeight="1" x14ac:dyDescent="0.25">
      <c r="A18" s="5"/>
      <c r="B18" s="35" t="s">
        <v>105</v>
      </c>
      <c r="C18" s="31">
        <v>3480.48</v>
      </c>
      <c r="D18" s="31">
        <v>0</v>
      </c>
      <c r="E18" s="31">
        <v>3480.48</v>
      </c>
      <c r="F18" s="21">
        <v>3395.52</v>
      </c>
    </row>
    <row r="19" spans="1:6" ht="14.15" customHeight="1" x14ac:dyDescent="0.25">
      <c r="A19" s="5"/>
      <c r="B19" s="35" t="s">
        <v>106</v>
      </c>
      <c r="C19" s="31">
        <v>5719829.5999999996</v>
      </c>
      <c r="D19" s="31">
        <v>0</v>
      </c>
      <c r="E19" s="31">
        <v>5719829.5999999996</v>
      </c>
      <c r="F19" s="29">
        <v>4840396.68</v>
      </c>
    </row>
    <row r="20" spans="1:6" s="2" customFormat="1" ht="14.15" customHeight="1" x14ac:dyDescent="0.25">
      <c r="A20" s="8"/>
      <c r="B20" s="57" t="s">
        <v>107</v>
      </c>
      <c r="C20" s="31">
        <v>547891.31999999995</v>
      </c>
      <c r="D20" s="31">
        <v>0</v>
      </c>
      <c r="E20" s="31">
        <v>547891.31999999995</v>
      </c>
      <c r="F20" s="29">
        <v>574818.36</v>
      </c>
    </row>
    <row r="21" spans="1:6" ht="20.149999999999999" customHeight="1" x14ac:dyDescent="0.25">
      <c r="A21" s="58" t="s">
        <v>18</v>
      </c>
      <c r="B21" s="59" t="s">
        <v>19</v>
      </c>
      <c r="C21" s="78">
        <v>2556638854.1500001</v>
      </c>
      <c r="D21" s="78">
        <v>0</v>
      </c>
      <c r="E21" s="78">
        <v>2556638854.1500001</v>
      </c>
      <c r="F21" s="30">
        <v>2420935884.4699998</v>
      </c>
    </row>
    <row r="22" spans="1:6" ht="14.15" customHeight="1" x14ac:dyDescent="0.25">
      <c r="A22" s="5"/>
      <c r="B22" s="35" t="s">
        <v>108</v>
      </c>
      <c r="C22" s="31">
        <v>6364.56</v>
      </c>
      <c r="D22" s="31">
        <v>0</v>
      </c>
      <c r="E22" s="31">
        <v>6364.56</v>
      </c>
      <c r="F22" s="29">
        <v>36831.07</v>
      </c>
    </row>
    <row r="23" spans="1:6" ht="14.15" customHeight="1" x14ac:dyDescent="0.25">
      <c r="A23" s="5"/>
      <c r="B23" s="35" t="s">
        <v>109</v>
      </c>
      <c r="C23" s="31">
        <v>11354575.27</v>
      </c>
      <c r="D23" s="31">
        <v>0</v>
      </c>
      <c r="E23" s="31">
        <v>11354575.27</v>
      </c>
      <c r="F23" s="31">
        <v>7906644.3300000001</v>
      </c>
    </row>
    <row r="24" spans="1:6" s="2" customFormat="1" ht="14.15" customHeight="1" x14ac:dyDescent="0.25">
      <c r="A24" s="8"/>
      <c r="B24" s="57" t="s">
        <v>110</v>
      </c>
      <c r="C24" s="31">
        <v>1772276.3</v>
      </c>
      <c r="D24" s="31">
        <v>0</v>
      </c>
      <c r="E24" s="31">
        <v>1772276.3</v>
      </c>
      <c r="F24" s="29">
        <v>1857606.44</v>
      </c>
    </row>
    <row r="25" spans="1:6" s="2" customFormat="1" ht="20.149999999999999" customHeight="1" x14ac:dyDescent="0.25">
      <c r="A25" s="8" t="s">
        <v>23</v>
      </c>
      <c r="B25" s="36" t="s">
        <v>111</v>
      </c>
      <c r="C25" s="60">
        <v>13133216.130000001</v>
      </c>
      <c r="D25" s="60">
        <v>0</v>
      </c>
      <c r="E25" s="60">
        <v>13133216.130000001</v>
      </c>
      <c r="F25" s="30">
        <v>9801081.8399999999</v>
      </c>
    </row>
    <row r="26" spans="1:6" s="2" customFormat="1" ht="20.149999999999999" customHeight="1" x14ac:dyDescent="0.25">
      <c r="A26" s="8" t="s">
        <v>25</v>
      </c>
      <c r="B26" s="36" t="s">
        <v>112</v>
      </c>
      <c r="C26" s="78">
        <v>11615090.27</v>
      </c>
      <c r="D26" s="78">
        <v>0</v>
      </c>
      <c r="E26" s="78">
        <v>11615090.27</v>
      </c>
      <c r="F26" s="30">
        <v>10523679.83</v>
      </c>
    </row>
    <row r="27" spans="1:6" s="2" customFormat="1" ht="20.149999999999999" customHeight="1" x14ac:dyDescent="0.25">
      <c r="A27" s="11" t="s">
        <v>27</v>
      </c>
      <c r="B27" s="37" t="s">
        <v>113</v>
      </c>
      <c r="C27" s="60">
        <v>2581387160.5500002</v>
      </c>
      <c r="D27" s="60">
        <v>0</v>
      </c>
      <c r="E27" s="60">
        <v>2581387160.5500002</v>
      </c>
      <c r="F27" s="32">
        <v>2441260646.1399999</v>
      </c>
    </row>
    <row r="28" spans="1:6" ht="20.149999999999999" customHeight="1" x14ac:dyDescent="0.25">
      <c r="A28" s="56" t="s">
        <v>29</v>
      </c>
      <c r="B28" s="55" t="s">
        <v>114</v>
      </c>
      <c r="C28" s="42">
        <v>1289804259.8499999</v>
      </c>
      <c r="D28" s="42">
        <v>0</v>
      </c>
      <c r="E28" s="42">
        <v>1289804259.8499999</v>
      </c>
      <c r="F28" s="60">
        <v>1219683104.3199999</v>
      </c>
    </row>
    <row r="29" spans="1:6" s="2" customFormat="1" ht="14.15" customHeight="1" x14ac:dyDescent="0.2">
      <c r="A29" s="61"/>
      <c r="B29" s="57" t="s">
        <v>31</v>
      </c>
      <c r="C29" s="44">
        <v>0</v>
      </c>
      <c r="D29" s="44">
        <v>0</v>
      </c>
      <c r="E29" s="44">
        <v>0</v>
      </c>
      <c r="F29" s="29">
        <v>6122.39</v>
      </c>
    </row>
    <row r="30" spans="1:6" ht="14.15" customHeight="1" x14ac:dyDescent="0.25">
      <c r="A30" s="5"/>
      <c r="B30" s="35" t="s">
        <v>32</v>
      </c>
      <c r="C30" s="44">
        <v>0</v>
      </c>
      <c r="D30" s="44">
        <v>0</v>
      </c>
      <c r="E30" s="44">
        <v>0</v>
      </c>
      <c r="F30" s="21">
        <v>0</v>
      </c>
    </row>
    <row r="31" spans="1:6" ht="14.15" customHeight="1" x14ac:dyDescent="0.25">
      <c r="A31" s="5"/>
      <c r="B31" s="35" t="s">
        <v>33</v>
      </c>
      <c r="C31" s="44">
        <v>0</v>
      </c>
      <c r="D31" s="44">
        <v>0</v>
      </c>
      <c r="E31" s="44">
        <v>0</v>
      </c>
      <c r="F31" s="76">
        <v>0</v>
      </c>
    </row>
    <row r="32" spans="1:6" s="2" customFormat="1" ht="20.149999999999999" customHeight="1" x14ac:dyDescent="0.25">
      <c r="A32" s="11" t="s">
        <v>34</v>
      </c>
      <c r="B32" s="37" t="s">
        <v>115</v>
      </c>
      <c r="C32" s="42">
        <v>0</v>
      </c>
      <c r="D32" s="42">
        <v>0</v>
      </c>
      <c r="E32" s="42">
        <v>0</v>
      </c>
      <c r="F32" s="32">
        <v>6122.39</v>
      </c>
    </row>
    <row r="33" spans="1:6" s="2" customFormat="1" ht="14.15" customHeight="1" x14ac:dyDescent="0.25">
      <c r="A33" s="61"/>
      <c r="B33" s="57" t="s">
        <v>116</v>
      </c>
      <c r="C33" s="31">
        <v>406129.87</v>
      </c>
      <c r="D33" s="31">
        <v>0</v>
      </c>
      <c r="E33" s="31">
        <v>406129.87</v>
      </c>
      <c r="F33" s="29">
        <v>0</v>
      </c>
    </row>
    <row r="34" spans="1:6" ht="14.15" customHeight="1" x14ac:dyDescent="0.25">
      <c r="A34" s="5"/>
      <c r="B34" s="35" t="s">
        <v>117</v>
      </c>
      <c r="C34" s="31">
        <v>2295523.0299999998</v>
      </c>
      <c r="D34" s="31">
        <v>0</v>
      </c>
      <c r="E34" s="31">
        <v>2295523.0299999998</v>
      </c>
      <c r="F34" s="21">
        <v>1931405.04</v>
      </c>
    </row>
    <row r="35" spans="1:6" ht="14.15" customHeight="1" x14ac:dyDescent="0.25">
      <c r="A35" s="5"/>
      <c r="B35" s="35" t="s">
        <v>38</v>
      </c>
      <c r="C35" s="31">
        <v>0</v>
      </c>
      <c r="D35" s="31">
        <v>421989253.18000001</v>
      </c>
      <c r="E35" s="74" t="s">
        <v>39</v>
      </c>
      <c r="F35" s="74" t="s">
        <v>39</v>
      </c>
    </row>
    <row r="36" spans="1:6" ht="20.149999999999999" customHeight="1" x14ac:dyDescent="0.25">
      <c r="A36" s="56" t="s">
        <v>43</v>
      </c>
      <c r="B36" s="55" t="s">
        <v>118</v>
      </c>
      <c r="C36" s="60">
        <v>2701652.9</v>
      </c>
      <c r="D36" s="60">
        <v>421989253.18000001</v>
      </c>
      <c r="E36" s="60">
        <v>2701652.9</v>
      </c>
      <c r="F36" s="60">
        <v>1931405.04</v>
      </c>
    </row>
    <row r="37" spans="1:6" ht="20.149999999999999" customHeight="1" x14ac:dyDescent="0.25">
      <c r="A37" s="56" t="s">
        <v>45</v>
      </c>
      <c r="B37" s="55" t="s">
        <v>119</v>
      </c>
      <c r="C37" s="60">
        <v>0</v>
      </c>
      <c r="D37" s="60">
        <v>25363344.93</v>
      </c>
      <c r="E37" s="60">
        <v>25363344.93</v>
      </c>
      <c r="F37" s="32">
        <v>25956876.09</v>
      </c>
    </row>
    <row r="38" spans="1:6" s="2" customFormat="1" ht="14.15" customHeight="1" x14ac:dyDescent="0.25">
      <c r="A38" s="11"/>
      <c r="B38" s="57" t="s">
        <v>120</v>
      </c>
      <c r="C38" s="31">
        <v>1760477.96</v>
      </c>
      <c r="D38" s="31">
        <v>0</v>
      </c>
      <c r="E38" s="31">
        <v>1760477.96</v>
      </c>
      <c r="F38" s="31">
        <v>1858859.22</v>
      </c>
    </row>
    <row r="39" spans="1:6" ht="14.15" customHeight="1" x14ac:dyDescent="0.25">
      <c r="A39" s="5"/>
      <c r="B39" s="35" t="s">
        <v>121</v>
      </c>
      <c r="C39" s="31">
        <v>2654062.0299999998</v>
      </c>
      <c r="D39" s="31">
        <v>0</v>
      </c>
      <c r="E39" s="31">
        <v>2654062.0299999998</v>
      </c>
      <c r="F39" s="38">
        <v>2437266.61</v>
      </c>
    </row>
    <row r="40" spans="1:6" ht="14.15" customHeight="1" x14ac:dyDescent="0.25">
      <c r="A40" s="5"/>
      <c r="B40" s="35" t="s">
        <v>122</v>
      </c>
      <c r="C40" s="31">
        <v>110970.44</v>
      </c>
      <c r="D40" s="31">
        <v>0</v>
      </c>
      <c r="E40" s="31">
        <v>110970.44</v>
      </c>
      <c r="F40" s="45">
        <v>29194.59</v>
      </c>
    </row>
    <row r="41" spans="1:6" ht="14.15" customHeight="1" x14ac:dyDescent="0.25">
      <c r="A41" s="5"/>
      <c r="B41" s="35" t="s">
        <v>123</v>
      </c>
      <c r="C41" s="31">
        <v>1275180.8500000001</v>
      </c>
      <c r="D41" s="31">
        <v>0</v>
      </c>
      <c r="E41" s="31">
        <v>1275180.8500000001</v>
      </c>
      <c r="F41" s="38">
        <v>1224799.21</v>
      </c>
    </row>
    <row r="42" spans="1:6" ht="14.15" customHeight="1" x14ac:dyDescent="0.25">
      <c r="A42" s="5"/>
      <c r="B42" s="35" t="s">
        <v>125</v>
      </c>
      <c r="C42" s="31">
        <v>47679.199999999997</v>
      </c>
      <c r="D42" s="31">
        <v>0</v>
      </c>
      <c r="E42" s="31">
        <v>47679.199999999997</v>
      </c>
      <c r="F42" s="38">
        <v>59108.85</v>
      </c>
    </row>
    <row r="43" spans="1:6" ht="20.149999999999999" customHeight="1" x14ac:dyDescent="0.25">
      <c r="A43" s="56" t="s">
        <v>53</v>
      </c>
      <c r="B43" s="55" t="s">
        <v>126</v>
      </c>
      <c r="C43" s="60">
        <v>5848370.4800000014</v>
      </c>
      <c r="D43" s="60">
        <v>0</v>
      </c>
      <c r="E43" s="60">
        <v>5848370.4800000014</v>
      </c>
      <c r="F43" s="42">
        <v>5609228.4799999995</v>
      </c>
    </row>
    <row r="44" spans="1:6" ht="14.15" customHeight="1" x14ac:dyDescent="0.25">
      <c r="A44" s="15"/>
      <c r="B44" s="35" t="s">
        <v>127</v>
      </c>
      <c r="C44" s="31">
        <v>0</v>
      </c>
      <c r="D44" s="31">
        <v>704000</v>
      </c>
      <c r="E44" s="31">
        <v>704000</v>
      </c>
      <c r="F44" s="38">
        <v>640000</v>
      </c>
    </row>
    <row r="45" spans="1:6" s="2" customFormat="1" ht="14.15" customHeight="1" x14ac:dyDescent="0.25">
      <c r="A45" s="11"/>
      <c r="B45" s="57" t="s">
        <v>128</v>
      </c>
      <c r="C45" s="31">
        <v>2628426.92</v>
      </c>
      <c r="D45" s="31">
        <v>447609.67</v>
      </c>
      <c r="E45" s="31">
        <v>3076036.59</v>
      </c>
      <c r="F45" s="39">
        <v>8814528.3399999999</v>
      </c>
    </row>
    <row r="46" spans="1:6" s="2" customFormat="1" ht="14.15" customHeight="1" x14ac:dyDescent="0.25">
      <c r="A46" s="11"/>
      <c r="B46" s="57" t="s">
        <v>129</v>
      </c>
      <c r="C46" s="31">
        <v>0</v>
      </c>
      <c r="D46" s="31">
        <v>11545202.699999999</v>
      </c>
      <c r="E46" s="31">
        <v>11545202.699999999</v>
      </c>
      <c r="F46" s="39">
        <v>13220854.1</v>
      </c>
    </row>
    <row r="47" spans="1:6" s="2" customFormat="1" ht="14.15" customHeight="1" x14ac:dyDescent="0.25">
      <c r="A47" s="16"/>
      <c r="B47" s="57" t="s">
        <v>130</v>
      </c>
      <c r="C47" s="31">
        <v>0</v>
      </c>
      <c r="D47" s="31">
        <v>14531.37</v>
      </c>
      <c r="E47" s="31">
        <v>14531.37</v>
      </c>
      <c r="F47" s="39">
        <v>12125.6</v>
      </c>
    </row>
    <row r="48" spans="1:6" ht="14.15" customHeight="1" x14ac:dyDescent="0.25">
      <c r="A48" s="5"/>
      <c r="B48" s="35" t="s">
        <v>59</v>
      </c>
      <c r="C48" s="31">
        <v>0</v>
      </c>
      <c r="D48" s="31">
        <v>2905876.55</v>
      </c>
      <c r="E48" s="31">
        <v>2905876.55</v>
      </c>
      <c r="F48" s="38">
        <v>0</v>
      </c>
    </row>
    <row r="49" spans="1:6" ht="14.15" customHeight="1" x14ac:dyDescent="0.25">
      <c r="A49" s="5"/>
      <c r="B49" s="35" t="s">
        <v>131</v>
      </c>
      <c r="C49" s="31">
        <v>0</v>
      </c>
      <c r="D49" s="31">
        <v>840351992.07000005</v>
      </c>
      <c r="E49" s="31">
        <v>840351992.07000005</v>
      </c>
      <c r="F49" s="38">
        <v>53827473.490000002</v>
      </c>
    </row>
    <row r="50" spans="1:6" s="2" customFormat="1" ht="20.149999999999999" customHeight="1" x14ac:dyDescent="0.25">
      <c r="A50" s="63" t="s">
        <v>62</v>
      </c>
      <c r="B50" s="64" t="s">
        <v>132</v>
      </c>
      <c r="C50" s="60">
        <v>2628426.92</v>
      </c>
      <c r="D50" s="60">
        <v>855969212.36000001</v>
      </c>
      <c r="E50" s="60">
        <v>858597639.28000009</v>
      </c>
      <c r="F50" s="65">
        <v>76514981.530000001</v>
      </c>
    </row>
    <row r="51" spans="1:6" ht="20.149999999999999" customHeight="1" x14ac:dyDescent="0.25">
      <c r="A51" s="66" t="s">
        <v>64</v>
      </c>
      <c r="B51" s="67" t="s">
        <v>133</v>
      </c>
      <c r="C51" s="60">
        <v>167195.74</v>
      </c>
      <c r="D51" s="60">
        <v>55025.02</v>
      </c>
      <c r="E51" s="60">
        <v>222220.75999999998</v>
      </c>
      <c r="F51" s="42">
        <v>29036.11</v>
      </c>
    </row>
    <row r="52" spans="1:6" ht="20.149999999999999" customHeight="1" x14ac:dyDescent="0.25">
      <c r="A52" s="68"/>
      <c r="B52" s="37" t="s">
        <v>66</v>
      </c>
      <c r="C52" s="60">
        <v>3882537066.4400001</v>
      </c>
      <c r="D52" s="60">
        <v>1303376835.49</v>
      </c>
      <c r="E52" s="60">
        <v>4763924648.75</v>
      </c>
      <c r="F52" s="73">
        <v>3770991400.1000004</v>
      </c>
    </row>
    <row r="53" spans="1:6" s="2" customFormat="1" ht="14.15" customHeight="1" x14ac:dyDescent="0.25">
      <c r="A53" s="69"/>
      <c r="B53" s="72" t="s">
        <v>134</v>
      </c>
      <c r="C53" s="31">
        <v>0</v>
      </c>
      <c r="D53" s="31">
        <v>0</v>
      </c>
      <c r="E53" s="31">
        <v>0</v>
      </c>
      <c r="F53" s="71">
        <v>0</v>
      </c>
    </row>
    <row r="54" spans="1:6" x14ac:dyDescent="0.25">
      <c r="A54" s="68"/>
      <c r="B54" s="72" t="s">
        <v>135</v>
      </c>
      <c r="C54" s="31">
        <v>0</v>
      </c>
      <c r="D54" s="31">
        <v>0</v>
      </c>
      <c r="E54" s="31">
        <v>0</v>
      </c>
      <c r="F54" s="70">
        <v>0</v>
      </c>
    </row>
    <row r="55" spans="1:6" x14ac:dyDescent="0.25">
      <c r="A55" s="68"/>
      <c r="B55" s="68" t="s">
        <v>69</v>
      </c>
      <c r="C55" s="31">
        <v>0</v>
      </c>
      <c r="D55" s="31">
        <v>0</v>
      </c>
      <c r="E55" s="31">
        <v>0</v>
      </c>
      <c r="F55" s="70">
        <v>0</v>
      </c>
    </row>
    <row r="56" spans="1:6" ht="30" customHeight="1" x14ac:dyDescent="0.25">
      <c r="A56" s="68"/>
      <c r="B56" s="37" t="s">
        <v>70</v>
      </c>
      <c r="C56" s="60">
        <v>3882537066.4400001</v>
      </c>
      <c r="D56" s="60">
        <v>1303376835.49</v>
      </c>
      <c r="E56" s="60">
        <v>4763924648.75</v>
      </c>
      <c r="F56" s="73">
        <v>3770991400.1000004</v>
      </c>
    </row>
  </sheetData>
  <pageMargins left="0.11811023622047245" right="0.11811023622047245" top="0.11811023622047245" bottom="0.11811023622047245" header="0.31496062992125984" footer="0.31496062992125984"/>
  <pageSetup paperSize="9" scale="90" orientation="portrait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7" width="13.26953125" style="1" customWidth="1"/>
    <col min="8" max="16384" width="11.453125" style="1"/>
  </cols>
  <sheetData>
    <row r="1" spans="1:6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6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6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6" s="2" customFormat="1" ht="11.15" customHeight="1" x14ac:dyDescent="0.25">
      <c r="A4" s="17" t="s">
        <v>95</v>
      </c>
      <c r="B4" s="3"/>
      <c r="C4" s="3"/>
      <c r="D4" s="3"/>
      <c r="E4" s="3"/>
      <c r="F4" s="3"/>
    </row>
    <row r="5" spans="1:6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6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6" s="2" customFormat="1" ht="11.15" customHeight="1" x14ac:dyDescent="0.25">
      <c r="A7" s="19"/>
      <c r="B7" s="3"/>
      <c r="C7" s="3"/>
      <c r="D7" s="3"/>
      <c r="E7" s="3"/>
      <c r="F7" s="3"/>
    </row>
    <row r="8" spans="1:6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2011</v>
      </c>
      <c r="F8" s="99">
        <v>2010</v>
      </c>
    </row>
    <row r="9" spans="1:6" ht="14.15" customHeight="1" x14ac:dyDescent="0.25">
      <c r="A9" s="5"/>
      <c r="B9" s="35" t="s">
        <v>96</v>
      </c>
      <c r="C9" s="46">
        <v>2177184288.5900002</v>
      </c>
      <c r="D9" s="20">
        <v>0</v>
      </c>
      <c r="E9" s="20">
        <v>2177184288.5900002</v>
      </c>
      <c r="F9" s="38">
        <v>2064993663.1700001</v>
      </c>
    </row>
    <row r="10" spans="1:6" ht="14.15" customHeight="1" x14ac:dyDescent="0.25">
      <c r="A10" s="5"/>
      <c r="B10" s="35" t="s">
        <v>97</v>
      </c>
      <c r="C10" s="46">
        <v>30893192.469999999</v>
      </c>
      <c r="D10" s="20">
        <v>0</v>
      </c>
      <c r="E10" s="20">
        <v>30893192.469999999</v>
      </c>
      <c r="F10" s="38">
        <v>29215850.449999999</v>
      </c>
    </row>
    <row r="11" spans="1:6" ht="14.15" customHeight="1" x14ac:dyDescent="0.25">
      <c r="A11" s="5"/>
      <c r="B11" s="35" t="s">
        <v>98</v>
      </c>
      <c r="C11" s="46">
        <v>49623300.590000004</v>
      </c>
      <c r="D11" s="20">
        <v>0</v>
      </c>
      <c r="E11" s="20">
        <v>49623300.590000004</v>
      </c>
      <c r="F11" s="38">
        <v>49085132.700000003</v>
      </c>
    </row>
    <row r="12" spans="1:6" ht="14.15" customHeight="1" x14ac:dyDescent="0.25">
      <c r="A12" s="5"/>
      <c r="B12" s="35" t="s">
        <v>99</v>
      </c>
      <c r="C12" s="46">
        <v>141151943.68000001</v>
      </c>
      <c r="D12" s="20">
        <v>0</v>
      </c>
      <c r="E12" s="20">
        <v>141151943.68000001</v>
      </c>
      <c r="F12" s="38">
        <v>130705726.62</v>
      </c>
    </row>
    <row r="13" spans="1:6" ht="14.15" customHeight="1" x14ac:dyDescent="0.25">
      <c r="A13" s="5"/>
      <c r="B13" s="35" t="s">
        <v>100</v>
      </c>
      <c r="C13" s="46">
        <v>3808193.06</v>
      </c>
      <c r="D13" s="20">
        <v>0</v>
      </c>
      <c r="E13" s="20">
        <v>3808193.06</v>
      </c>
      <c r="F13" s="38">
        <v>3968051.56</v>
      </c>
    </row>
    <row r="14" spans="1:6" ht="14.15" customHeight="1" x14ac:dyDescent="0.25">
      <c r="A14" s="5"/>
      <c r="B14" s="35" t="s">
        <v>101</v>
      </c>
      <c r="C14" s="46">
        <v>187816.84</v>
      </c>
      <c r="D14" s="20"/>
      <c r="E14" s="20">
        <v>187816.84</v>
      </c>
      <c r="F14" s="38">
        <v>0</v>
      </c>
    </row>
    <row r="15" spans="1:6" ht="14.15" customHeight="1" x14ac:dyDescent="0.25">
      <c r="A15" s="5"/>
      <c r="B15" s="35" t="s">
        <v>102</v>
      </c>
      <c r="C15" s="46">
        <v>2722951.98</v>
      </c>
      <c r="D15" s="20">
        <v>0</v>
      </c>
      <c r="E15" s="20">
        <v>2722951.98</v>
      </c>
      <c r="F15" s="38">
        <v>2710339.34</v>
      </c>
    </row>
    <row r="16" spans="1:6" ht="14.15" customHeight="1" x14ac:dyDescent="0.25">
      <c r="A16" s="5"/>
      <c r="B16" s="35" t="s">
        <v>103</v>
      </c>
      <c r="C16" s="46">
        <v>253691.14</v>
      </c>
      <c r="D16" s="20">
        <v>0</v>
      </c>
      <c r="E16" s="20">
        <v>253691.14</v>
      </c>
      <c r="F16" s="38">
        <v>197206.68</v>
      </c>
    </row>
    <row r="17" spans="1:6" ht="14.15" customHeight="1" x14ac:dyDescent="0.25">
      <c r="A17" s="5"/>
      <c r="B17" s="35" t="s">
        <v>104</v>
      </c>
      <c r="C17" s="46">
        <v>9691895.5600000005</v>
      </c>
      <c r="D17" s="20">
        <v>0</v>
      </c>
      <c r="E17" s="20">
        <v>9691895.5600000005</v>
      </c>
      <c r="F17" s="38">
        <v>9750565.0700000003</v>
      </c>
    </row>
    <row r="18" spans="1:6" ht="14.15" customHeight="1" x14ac:dyDescent="0.25">
      <c r="A18" s="5"/>
      <c r="B18" s="35" t="s">
        <v>105</v>
      </c>
      <c r="C18" s="47">
        <v>3395.52</v>
      </c>
      <c r="D18" s="21">
        <v>0</v>
      </c>
      <c r="E18" s="21">
        <v>3395.52</v>
      </c>
      <c r="F18" s="38">
        <v>3271.2</v>
      </c>
    </row>
    <row r="19" spans="1:6" ht="14.15" customHeight="1" x14ac:dyDescent="0.25">
      <c r="A19" s="5"/>
      <c r="B19" s="35" t="s">
        <v>106</v>
      </c>
      <c r="C19" s="48">
        <v>4840396.68</v>
      </c>
      <c r="D19" s="29">
        <v>0</v>
      </c>
      <c r="E19" s="29">
        <v>4840396.68</v>
      </c>
      <c r="F19" s="39">
        <v>4506931.42</v>
      </c>
    </row>
    <row r="20" spans="1:6" s="2" customFormat="1" ht="14.15" customHeight="1" x14ac:dyDescent="0.25">
      <c r="A20" s="8"/>
      <c r="B20" s="57" t="s">
        <v>107</v>
      </c>
      <c r="C20" s="48">
        <v>574818.36</v>
      </c>
      <c r="D20" s="29">
        <v>0</v>
      </c>
      <c r="E20" s="29">
        <v>574818.36</v>
      </c>
      <c r="F20" s="39">
        <v>575369.68000000005</v>
      </c>
    </row>
    <row r="21" spans="1:6" ht="20.149999999999999" customHeight="1" x14ac:dyDescent="0.25">
      <c r="A21" s="58" t="s">
        <v>18</v>
      </c>
      <c r="B21" s="59" t="s">
        <v>19</v>
      </c>
      <c r="C21" s="30">
        <v>2420935884.4699998</v>
      </c>
      <c r="D21" s="30">
        <v>0</v>
      </c>
      <c r="E21" s="30">
        <v>2420935884.4699998</v>
      </c>
      <c r="F21" s="40">
        <v>2295712107.8899999</v>
      </c>
    </row>
    <row r="22" spans="1:6" ht="14.15" customHeight="1" x14ac:dyDescent="0.25">
      <c r="A22" s="5"/>
      <c r="B22" s="35" t="s">
        <v>108</v>
      </c>
      <c r="C22" s="48">
        <v>36831.07</v>
      </c>
      <c r="D22" s="29">
        <v>0</v>
      </c>
      <c r="E22" s="29">
        <v>36831.07</v>
      </c>
      <c r="F22" s="39">
        <v>0</v>
      </c>
    </row>
    <row r="23" spans="1:6" ht="14.15" customHeight="1" x14ac:dyDescent="0.25">
      <c r="A23" s="5"/>
      <c r="B23" s="35" t="s">
        <v>109</v>
      </c>
      <c r="C23" s="50">
        <v>7906644.3300000001</v>
      </c>
      <c r="D23" s="31">
        <v>0</v>
      </c>
      <c r="E23" s="31">
        <v>7906644.3300000001</v>
      </c>
      <c r="F23" s="41">
        <v>15719852.93</v>
      </c>
    </row>
    <row r="24" spans="1:6" s="2" customFormat="1" ht="14.15" customHeight="1" x14ac:dyDescent="0.25">
      <c r="A24" s="8"/>
      <c r="B24" s="57" t="s">
        <v>110</v>
      </c>
      <c r="C24" s="48">
        <v>1857606.44</v>
      </c>
      <c r="D24" s="29">
        <v>0</v>
      </c>
      <c r="E24" s="29">
        <v>1857606.44</v>
      </c>
      <c r="F24" s="39">
        <v>3006343.55</v>
      </c>
    </row>
    <row r="25" spans="1:6" s="2" customFormat="1" ht="20.149999999999999" customHeight="1" x14ac:dyDescent="0.25">
      <c r="A25" s="8" t="s">
        <v>23</v>
      </c>
      <c r="B25" s="36" t="s">
        <v>111</v>
      </c>
      <c r="C25" s="30">
        <v>9801081.8399999999</v>
      </c>
      <c r="D25" s="30">
        <v>0</v>
      </c>
      <c r="E25" s="30">
        <v>9801081.8399999999</v>
      </c>
      <c r="F25" s="40">
        <v>18726196.48</v>
      </c>
    </row>
    <row r="26" spans="1:6" s="2" customFormat="1" ht="20.149999999999999" customHeight="1" x14ac:dyDescent="0.25">
      <c r="A26" s="8" t="s">
        <v>25</v>
      </c>
      <c r="B26" s="36" t="s">
        <v>112</v>
      </c>
      <c r="C26" s="49">
        <v>10523679.83</v>
      </c>
      <c r="D26" s="30">
        <v>0</v>
      </c>
      <c r="E26" s="30">
        <v>10523679.83</v>
      </c>
      <c r="F26" s="40">
        <v>10000389.09</v>
      </c>
    </row>
    <row r="27" spans="1:6" s="2" customFormat="1" ht="20.149999999999999" customHeight="1" x14ac:dyDescent="0.25">
      <c r="A27" s="11" t="s">
        <v>27</v>
      </c>
      <c r="B27" s="37" t="s">
        <v>113</v>
      </c>
      <c r="C27" s="32">
        <v>2441260646.1399999</v>
      </c>
      <c r="D27" s="32">
        <v>0</v>
      </c>
      <c r="E27" s="32">
        <v>2441260646.1399999</v>
      </c>
      <c r="F27" s="42">
        <v>2324438693.46</v>
      </c>
    </row>
    <row r="28" spans="1:6" ht="20.149999999999999" customHeight="1" x14ac:dyDescent="0.25">
      <c r="A28" s="56" t="s">
        <v>29</v>
      </c>
      <c r="B28" s="55" t="s">
        <v>114</v>
      </c>
      <c r="C28" s="51">
        <v>1219683104.3199999</v>
      </c>
      <c r="D28" s="32">
        <v>0</v>
      </c>
      <c r="E28" s="60">
        <v>1219683104.3199999</v>
      </c>
      <c r="F28" s="42">
        <v>1160716174.96</v>
      </c>
    </row>
    <row r="29" spans="1:6" s="2" customFormat="1" ht="14.15" customHeight="1" x14ac:dyDescent="0.25">
      <c r="A29" s="61"/>
      <c r="B29" s="57" t="s">
        <v>31</v>
      </c>
      <c r="C29" s="48">
        <v>6122.39</v>
      </c>
      <c r="D29" s="29">
        <v>0</v>
      </c>
      <c r="E29" s="29">
        <v>6122.39</v>
      </c>
      <c r="F29" s="39">
        <v>13654.71</v>
      </c>
    </row>
    <row r="30" spans="1:6" ht="14.15" customHeight="1" x14ac:dyDescent="0.25">
      <c r="A30" s="5"/>
      <c r="B30" s="35" t="s">
        <v>32</v>
      </c>
      <c r="C30" s="47">
        <v>0</v>
      </c>
      <c r="D30" s="21">
        <v>0</v>
      </c>
      <c r="E30" s="21">
        <v>0</v>
      </c>
      <c r="F30" s="38">
        <v>0</v>
      </c>
    </row>
    <row r="31" spans="1:6" ht="14.15" customHeight="1" x14ac:dyDescent="0.25">
      <c r="A31" s="5"/>
      <c r="B31" s="35" t="s">
        <v>33</v>
      </c>
      <c r="C31" s="47">
        <v>0</v>
      </c>
      <c r="D31" s="21">
        <v>0</v>
      </c>
      <c r="E31" s="76">
        <v>0</v>
      </c>
      <c r="F31" s="77">
        <v>0</v>
      </c>
    </row>
    <row r="32" spans="1:6" s="2" customFormat="1" ht="20.149999999999999" customHeight="1" x14ac:dyDescent="0.25">
      <c r="A32" s="11" t="s">
        <v>34</v>
      </c>
      <c r="B32" s="37" t="s">
        <v>115</v>
      </c>
      <c r="C32" s="32">
        <v>6122.39</v>
      </c>
      <c r="D32" s="32">
        <v>0</v>
      </c>
      <c r="E32" s="32">
        <v>6122.39</v>
      </c>
      <c r="F32" s="42">
        <v>13654.71</v>
      </c>
    </row>
    <row r="33" spans="1:6" s="2" customFormat="1" ht="14.15" customHeight="1" x14ac:dyDescent="0.25">
      <c r="A33" s="61"/>
      <c r="B33" s="57" t="s">
        <v>116</v>
      </c>
      <c r="C33" s="48">
        <v>0</v>
      </c>
      <c r="D33" s="29">
        <v>0</v>
      </c>
      <c r="E33" s="29">
        <v>0</v>
      </c>
      <c r="F33" s="39">
        <v>0</v>
      </c>
    </row>
    <row r="34" spans="1:6" ht="14.15" customHeight="1" x14ac:dyDescent="0.25">
      <c r="A34" s="5"/>
      <c r="B34" s="35" t="s">
        <v>117</v>
      </c>
      <c r="C34" s="47">
        <v>1931405.04</v>
      </c>
      <c r="D34" s="21">
        <v>0</v>
      </c>
      <c r="E34" s="21">
        <v>1931405.04</v>
      </c>
      <c r="F34" s="38">
        <v>2726932.56</v>
      </c>
    </row>
    <row r="35" spans="1:6" ht="14.15" customHeight="1" x14ac:dyDescent="0.25">
      <c r="A35" s="5"/>
      <c r="B35" s="35" t="s">
        <v>38</v>
      </c>
      <c r="C35" s="50">
        <v>0</v>
      </c>
      <c r="D35" s="31">
        <v>453868500.97000003</v>
      </c>
      <c r="E35" s="74" t="s">
        <v>39</v>
      </c>
      <c r="F35" s="75" t="s">
        <v>39</v>
      </c>
    </row>
    <row r="36" spans="1:6" ht="14.15" customHeight="1" x14ac:dyDescent="0.25">
      <c r="A36" s="5"/>
      <c r="B36" s="35" t="s">
        <v>40</v>
      </c>
      <c r="C36" s="50">
        <v>0</v>
      </c>
      <c r="D36" s="31">
        <v>0</v>
      </c>
      <c r="E36" s="31">
        <v>0</v>
      </c>
      <c r="F36" s="39">
        <v>0</v>
      </c>
    </row>
    <row r="37" spans="1:6" ht="20.149999999999999" customHeight="1" x14ac:dyDescent="0.25">
      <c r="A37" s="56" t="s">
        <v>43</v>
      </c>
      <c r="B37" s="55" t="s">
        <v>118</v>
      </c>
      <c r="C37" s="60">
        <v>1931405.04</v>
      </c>
      <c r="D37" s="60">
        <v>453868500.97000003</v>
      </c>
      <c r="E37" s="60">
        <v>1931405.04</v>
      </c>
      <c r="F37" s="42">
        <v>2726932.56</v>
      </c>
    </row>
    <row r="38" spans="1:6" ht="20.149999999999999" customHeight="1" x14ac:dyDescent="0.25">
      <c r="A38" s="56" t="s">
        <v>45</v>
      </c>
      <c r="B38" s="55" t="s">
        <v>119</v>
      </c>
      <c r="C38" s="32">
        <v>0</v>
      </c>
      <c r="D38" s="32">
        <v>25956876.09</v>
      </c>
      <c r="E38" s="32">
        <v>25956876.09</v>
      </c>
      <c r="F38" s="42">
        <v>25507786.140000001</v>
      </c>
    </row>
    <row r="39" spans="1:6" s="2" customFormat="1" ht="14.15" customHeight="1" x14ac:dyDescent="0.25">
      <c r="A39" s="11"/>
      <c r="B39" s="57" t="s">
        <v>120</v>
      </c>
      <c r="C39" s="50">
        <v>1858859.22</v>
      </c>
      <c r="D39" s="31">
        <v>0</v>
      </c>
      <c r="E39" s="31">
        <v>1858859.22</v>
      </c>
      <c r="F39" s="39">
        <v>2549195.09</v>
      </c>
    </row>
    <row r="40" spans="1:6" ht="14.15" customHeight="1" x14ac:dyDescent="0.25">
      <c r="A40" s="5"/>
      <c r="B40" s="35" t="s">
        <v>121</v>
      </c>
      <c r="C40" s="52">
        <v>2437266.61</v>
      </c>
      <c r="D40" s="38">
        <v>0</v>
      </c>
      <c r="E40" s="38">
        <v>2437266.61</v>
      </c>
      <c r="F40" s="38">
        <v>2366900.88</v>
      </c>
    </row>
    <row r="41" spans="1:6" ht="14.15" customHeight="1" x14ac:dyDescent="0.25">
      <c r="A41" s="5"/>
      <c r="B41" s="35" t="s">
        <v>122</v>
      </c>
      <c r="C41" s="53">
        <v>29194.59</v>
      </c>
      <c r="D41" s="45">
        <v>0</v>
      </c>
      <c r="E41" s="45">
        <v>29194.59</v>
      </c>
      <c r="F41" s="45">
        <v>33000.959999999999</v>
      </c>
    </row>
    <row r="42" spans="1:6" ht="14.15" customHeight="1" x14ac:dyDescent="0.25">
      <c r="A42" s="5"/>
      <c r="B42" s="35" t="s">
        <v>123</v>
      </c>
      <c r="C42" s="52">
        <v>1224799.21</v>
      </c>
      <c r="D42" s="38">
        <v>0</v>
      </c>
      <c r="E42" s="38">
        <v>1224799.21</v>
      </c>
      <c r="F42" s="38">
        <v>1019587.38</v>
      </c>
    </row>
    <row r="43" spans="1:6" ht="14.15" customHeight="1" x14ac:dyDescent="0.25">
      <c r="A43" s="5"/>
      <c r="B43" s="35" t="s">
        <v>124</v>
      </c>
      <c r="C43" s="52">
        <v>0</v>
      </c>
      <c r="D43" s="38">
        <v>0</v>
      </c>
      <c r="E43" s="38">
        <v>0</v>
      </c>
      <c r="F43" s="38">
        <v>0</v>
      </c>
    </row>
    <row r="44" spans="1:6" ht="14.15" customHeight="1" x14ac:dyDescent="0.25">
      <c r="A44" s="5"/>
      <c r="B44" s="35" t="s">
        <v>125</v>
      </c>
      <c r="C44" s="52">
        <v>59108.85</v>
      </c>
      <c r="D44" s="38">
        <v>0</v>
      </c>
      <c r="E44" s="38">
        <v>59108.85</v>
      </c>
      <c r="F44" s="38">
        <v>50726</v>
      </c>
    </row>
    <row r="45" spans="1:6" ht="20.149999999999999" customHeight="1" x14ac:dyDescent="0.25">
      <c r="A45" s="56" t="s">
        <v>53</v>
      </c>
      <c r="B45" s="55" t="s">
        <v>126</v>
      </c>
      <c r="C45" s="42">
        <v>5609228.4799999995</v>
      </c>
      <c r="D45" s="42">
        <v>0</v>
      </c>
      <c r="E45" s="42">
        <v>5609228.4799999995</v>
      </c>
      <c r="F45" s="42">
        <v>6019410.3099999996</v>
      </c>
    </row>
    <row r="46" spans="1:6" ht="14.15" customHeight="1" x14ac:dyDescent="0.25">
      <c r="A46" s="15"/>
      <c r="B46" s="35" t="s">
        <v>127</v>
      </c>
      <c r="C46" s="52">
        <v>0</v>
      </c>
      <c r="D46" s="38">
        <v>640000</v>
      </c>
      <c r="E46" s="38">
        <v>640000</v>
      </c>
      <c r="F46" s="38">
        <v>788861.11</v>
      </c>
    </row>
    <row r="47" spans="1:6" s="2" customFormat="1" ht="14.15" customHeight="1" x14ac:dyDescent="0.25">
      <c r="A47" s="11"/>
      <c r="B47" s="57" t="s">
        <v>128</v>
      </c>
      <c r="C47" s="62">
        <v>7036990.2199999997</v>
      </c>
      <c r="D47" s="39">
        <v>1777538.12</v>
      </c>
      <c r="E47" s="39">
        <v>8814528.3399999999</v>
      </c>
      <c r="F47" s="39">
        <v>3496495.84</v>
      </c>
    </row>
    <row r="48" spans="1:6" s="2" customFormat="1" ht="14.15" customHeight="1" x14ac:dyDescent="0.25">
      <c r="A48" s="11"/>
      <c r="B48" s="57" t="s">
        <v>129</v>
      </c>
      <c r="C48" s="62">
        <v>0</v>
      </c>
      <c r="D48" s="39">
        <v>13220854.1</v>
      </c>
      <c r="E48" s="39">
        <v>13220854.1</v>
      </c>
      <c r="F48" s="39">
        <v>14682174.720000001</v>
      </c>
    </row>
    <row r="49" spans="1:6" s="2" customFormat="1" ht="14.15" customHeight="1" x14ac:dyDescent="0.25">
      <c r="A49" s="16"/>
      <c r="B49" s="57" t="s">
        <v>130</v>
      </c>
      <c r="C49" s="62">
        <v>0</v>
      </c>
      <c r="D49" s="39">
        <v>12125.6</v>
      </c>
      <c r="E49" s="39">
        <v>12125.6</v>
      </c>
      <c r="F49" s="39">
        <v>22471.02</v>
      </c>
    </row>
    <row r="50" spans="1:6" ht="14.15" customHeight="1" x14ac:dyDescent="0.25">
      <c r="A50" s="5"/>
      <c r="B50" s="35" t="s">
        <v>59</v>
      </c>
      <c r="C50" s="52">
        <v>0</v>
      </c>
      <c r="D50" s="38">
        <v>0</v>
      </c>
      <c r="E50" s="38">
        <v>0</v>
      </c>
      <c r="F50" s="38">
        <v>0</v>
      </c>
    </row>
    <row r="51" spans="1:6" ht="14.15" customHeight="1" x14ac:dyDescent="0.25">
      <c r="A51" s="5"/>
      <c r="B51" s="35" t="s">
        <v>60</v>
      </c>
      <c r="C51" s="52">
        <v>0</v>
      </c>
      <c r="D51" s="38">
        <v>0</v>
      </c>
      <c r="E51" s="38">
        <v>0</v>
      </c>
      <c r="F51" s="38">
        <v>18.329999999999998</v>
      </c>
    </row>
    <row r="52" spans="1:6" ht="14.15" customHeight="1" x14ac:dyDescent="0.25">
      <c r="A52" s="5"/>
      <c r="B52" s="35" t="s">
        <v>131</v>
      </c>
      <c r="C52" s="52">
        <v>0</v>
      </c>
      <c r="D52" s="38">
        <v>53827473.490000002</v>
      </c>
      <c r="E52" s="38">
        <v>53827473.490000002</v>
      </c>
      <c r="F52" s="38">
        <v>489029828.41000003</v>
      </c>
    </row>
    <row r="53" spans="1:6" s="2" customFormat="1" ht="20.149999999999999" customHeight="1" x14ac:dyDescent="0.25">
      <c r="A53" s="63" t="s">
        <v>62</v>
      </c>
      <c r="B53" s="64" t="s">
        <v>132</v>
      </c>
      <c r="C53" s="65">
        <v>7036990.2199999997</v>
      </c>
      <c r="D53" s="65">
        <v>69477991.310000002</v>
      </c>
      <c r="E53" s="65">
        <v>76514981.530000001</v>
      </c>
      <c r="F53" s="65">
        <v>508019849.43000001</v>
      </c>
    </row>
    <row r="54" spans="1:6" ht="20.149999999999999" customHeight="1" x14ac:dyDescent="0.25">
      <c r="A54" s="66" t="s">
        <v>64</v>
      </c>
      <c r="B54" s="67" t="s">
        <v>133</v>
      </c>
      <c r="C54" s="54">
        <v>27462.71</v>
      </c>
      <c r="D54" s="42">
        <v>1573.4</v>
      </c>
      <c r="E54" s="42">
        <v>29036.11</v>
      </c>
      <c r="F54" s="42">
        <v>23398.04</v>
      </c>
    </row>
    <row r="55" spans="1:6" ht="20.149999999999999" customHeight="1" x14ac:dyDescent="0.25">
      <c r="A55" s="68"/>
      <c r="B55" s="37" t="s">
        <v>66</v>
      </c>
      <c r="C55" s="73">
        <v>3675554959.2999997</v>
      </c>
      <c r="D55" s="73">
        <v>549304941.76999998</v>
      </c>
      <c r="E55" s="73">
        <v>3770991400.1000004</v>
      </c>
      <c r="F55" s="73">
        <v>4027465899.6099997</v>
      </c>
    </row>
    <row r="56" spans="1:6" s="2" customFormat="1" ht="14.15" customHeight="1" x14ac:dyDescent="0.25">
      <c r="A56" s="69"/>
      <c r="B56" s="72" t="s">
        <v>134</v>
      </c>
      <c r="C56" s="71">
        <v>0</v>
      </c>
      <c r="D56" s="71">
        <v>0</v>
      </c>
      <c r="E56" s="71">
        <v>0</v>
      </c>
      <c r="F56" s="71">
        <v>0</v>
      </c>
    </row>
    <row r="57" spans="1:6" x14ac:dyDescent="0.25">
      <c r="A57" s="68"/>
      <c r="B57" s="72" t="s">
        <v>135</v>
      </c>
      <c r="C57" s="70">
        <v>0</v>
      </c>
      <c r="D57" s="70">
        <v>0</v>
      </c>
      <c r="E57" s="70">
        <v>0</v>
      </c>
      <c r="F57" s="70">
        <v>0</v>
      </c>
    </row>
    <row r="58" spans="1:6" x14ac:dyDescent="0.25">
      <c r="A58" s="68"/>
      <c r="B58" s="68" t="s">
        <v>69</v>
      </c>
      <c r="C58" s="70">
        <v>0</v>
      </c>
      <c r="D58" s="70">
        <v>0</v>
      </c>
      <c r="E58" s="70">
        <v>0</v>
      </c>
      <c r="F58" s="70">
        <v>0</v>
      </c>
    </row>
    <row r="59" spans="1:6" ht="30" customHeight="1" x14ac:dyDescent="0.25">
      <c r="A59" s="68"/>
      <c r="B59" s="37" t="s">
        <v>70</v>
      </c>
      <c r="C59" s="73">
        <v>3675554959.2999997</v>
      </c>
      <c r="D59" s="73">
        <v>549304941.76999998</v>
      </c>
      <c r="E59" s="73">
        <v>3770991400.1000004</v>
      </c>
      <c r="F59" s="73">
        <v>4027465899.6099997</v>
      </c>
    </row>
  </sheetData>
  <pageMargins left="0.11811023622047245" right="0.11811023622047245" top="0.11811023622047245" bottom="0.11811023622047245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7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7" width="13.26953125" style="1" customWidth="1"/>
    <col min="8" max="16384" width="11.453125" style="1"/>
  </cols>
  <sheetData>
    <row r="1" spans="1:6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6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6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6" s="2" customFormat="1" ht="11.15" customHeight="1" x14ac:dyDescent="0.25">
      <c r="A4" s="17" t="s">
        <v>93</v>
      </c>
      <c r="B4" s="3"/>
      <c r="C4" s="3"/>
      <c r="D4" s="3"/>
      <c r="E4" s="3"/>
      <c r="F4" s="3"/>
    </row>
    <row r="5" spans="1:6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6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6" s="2" customFormat="1" ht="11.15" customHeight="1" x14ac:dyDescent="0.25">
      <c r="A7" s="19"/>
      <c r="B7" s="3"/>
      <c r="C7" s="3"/>
      <c r="D7" s="3"/>
      <c r="E7" s="3"/>
      <c r="F7" s="3"/>
    </row>
    <row r="8" spans="1:6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2010</v>
      </c>
      <c r="F8" s="99">
        <v>2009</v>
      </c>
    </row>
    <row r="9" spans="1:6" ht="14.15" customHeight="1" x14ac:dyDescent="0.25">
      <c r="A9" s="5"/>
      <c r="B9" s="35" t="s">
        <v>8</v>
      </c>
      <c r="C9" s="20">
        <v>2064993663.1700001</v>
      </c>
      <c r="D9" s="20">
        <v>0</v>
      </c>
      <c r="E9" s="20">
        <v>2064993663.1700001</v>
      </c>
      <c r="F9" s="38">
        <v>1993095050.8299999</v>
      </c>
    </row>
    <row r="10" spans="1:6" ht="14.15" customHeight="1" x14ac:dyDescent="0.25">
      <c r="A10" s="5"/>
      <c r="B10" s="35" t="s">
        <v>9</v>
      </c>
      <c r="C10" s="20">
        <v>29215850.449999999</v>
      </c>
      <c r="D10" s="20">
        <v>0</v>
      </c>
      <c r="E10" s="20">
        <v>29215850.449999999</v>
      </c>
      <c r="F10" s="38">
        <v>76565941.560000002</v>
      </c>
    </row>
    <row r="11" spans="1:6" ht="14.15" customHeight="1" x14ac:dyDescent="0.25">
      <c r="A11" s="5"/>
      <c r="B11" s="35" t="s">
        <v>94</v>
      </c>
      <c r="C11" s="20">
        <v>49085132.700000003</v>
      </c>
      <c r="D11" s="20">
        <v>0</v>
      </c>
      <c r="E11" s="20">
        <v>49085132.700000003</v>
      </c>
      <c r="F11" s="38">
        <v>0</v>
      </c>
    </row>
    <row r="12" spans="1:6" ht="14.15" customHeight="1" x14ac:dyDescent="0.25">
      <c r="A12" s="5"/>
      <c r="B12" s="35" t="s">
        <v>10</v>
      </c>
      <c r="C12" s="20">
        <v>130705726.62</v>
      </c>
      <c r="D12" s="20">
        <v>0</v>
      </c>
      <c r="E12" s="20">
        <v>130705726.62</v>
      </c>
      <c r="F12" s="38">
        <v>128030819.34</v>
      </c>
    </row>
    <row r="13" spans="1:6" ht="14.15" customHeight="1" x14ac:dyDescent="0.25">
      <c r="A13" s="5"/>
      <c r="B13" s="35" t="s">
        <v>11</v>
      </c>
      <c r="C13" s="20">
        <v>3968051.56</v>
      </c>
      <c r="D13" s="20">
        <v>0</v>
      </c>
      <c r="E13" s="20">
        <v>3968051.56</v>
      </c>
      <c r="F13" s="38">
        <v>3955346.35</v>
      </c>
    </row>
    <row r="14" spans="1:6" ht="14.15" customHeight="1" x14ac:dyDescent="0.25">
      <c r="A14" s="5"/>
      <c r="B14" s="35" t="s">
        <v>12</v>
      </c>
      <c r="C14" s="20">
        <v>2710339.34</v>
      </c>
      <c r="D14" s="20">
        <v>0</v>
      </c>
      <c r="E14" s="20">
        <v>2710339.34</v>
      </c>
      <c r="F14" s="38">
        <v>2457791</v>
      </c>
    </row>
    <row r="15" spans="1:6" ht="14.15" customHeight="1" x14ac:dyDescent="0.25">
      <c r="A15" s="5"/>
      <c r="B15" s="35" t="s">
        <v>13</v>
      </c>
      <c r="C15" s="20">
        <v>197206.68</v>
      </c>
      <c r="D15" s="20">
        <v>0</v>
      </c>
      <c r="E15" s="20">
        <v>197206.68</v>
      </c>
      <c r="F15" s="38">
        <v>181300.38</v>
      </c>
    </row>
    <row r="16" spans="1:6" ht="14.15" customHeight="1" x14ac:dyDescent="0.25">
      <c r="A16" s="5"/>
      <c r="B16" s="35" t="s">
        <v>14</v>
      </c>
      <c r="C16" s="20">
        <v>9750565.0700000003</v>
      </c>
      <c r="D16" s="20">
        <v>0</v>
      </c>
      <c r="E16" s="20">
        <v>9750565.0700000003</v>
      </c>
      <c r="F16" s="38">
        <v>9050770.4499999993</v>
      </c>
    </row>
    <row r="17" spans="1:6" ht="14.15" customHeight="1" x14ac:dyDescent="0.25">
      <c r="A17" s="5"/>
      <c r="B17" s="35" t="s">
        <v>15</v>
      </c>
      <c r="C17" s="20">
        <v>3271.2</v>
      </c>
      <c r="D17" s="20">
        <v>0</v>
      </c>
      <c r="E17" s="20">
        <v>3271.2</v>
      </c>
      <c r="F17" s="38">
        <v>1346.2</v>
      </c>
    </row>
    <row r="18" spans="1:6" ht="14.15" customHeight="1" x14ac:dyDescent="0.25">
      <c r="A18" s="5"/>
      <c r="B18" s="35" t="s">
        <v>16</v>
      </c>
      <c r="C18" s="21">
        <v>4506931.42</v>
      </c>
      <c r="D18" s="21">
        <v>0</v>
      </c>
      <c r="E18" s="21">
        <v>4506931.42</v>
      </c>
      <c r="F18" s="38">
        <v>4105711.58</v>
      </c>
    </row>
    <row r="19" spans="1:6" ht="14.15" customHeight="1" x14ac:dyDescent="0.25">
      <c r="A19" s="5"/>
      <c r="B19" s="35" t="s">
        <v>17</v>
      </c>
      <c r="C19" s="29">
        <v>575369.68000000005</v>
      </c>
      <c r="D19" s="29">
        <v>0</v>
      </c>
      <c r="E19" s="29">
        <v>575369.68000000005</v>
      </c>
      <c r="F19" s="39">
        <v>597875.43999999994</v>
      </c>
    </row>
    <row r="20" spans="1:6" s="2" customFormat="1" ht="20.149999999999999" customHeight="1" x14ac:dyDescent="0.25">
      <c r="A20" s="8" t="s">
        <v>18</v>
      </c>
      <c r="B20" s="36" t="s">
        <v>19</v>
      </c>
      <c r="C20" s="30">
        <v>2295712107.8899999</v>
      </c>
      <c r="D20" s="30">
        <v>0</v>
      </c>
      <c r="E20" s="30">
        <v>2295712107.8899999</v>
      </c>
      <c r="F20" s="40">
        <v>2218041953.1299996</v>
      </c>
    </row>
    <row r="21" spans="1:6" ht="14.15" customHeight="1" x14ac:dyDescent="0.25">
      <c r="A21" s="5"/>
      <c r="B21" s="35" t="s">
        <v>20</v>
      </c>
      <c r="C21" s="29">
        <v>0</v>
      </c>
      <c r="D21" s="29">
        <v>0</v>
      </c>
      <c r="E21" s="29">
        <v>0</v>
      </c>
      <c r="F21" s="41">
        <v>25379.83</v>
      </c>
    </row>
    <row r="22" spans="1:6" ht="14.15" customHeight="1" x14ac:dyDescent="0.25">
      <c r="A22" s="5"/>
      <c r="B22" s="35" t="s">
        <v>21</v>
      </c>
      <c r="C22" s="26">
        <v>15719852.93</v>
      </c>
      <c r="D22" s="26">
        <v>0</v>
      </c>
      <c r="E22" s="26">
        <v>15719852.93</v>
      </c>
      <c r="F22" s="41">
        <v>2966966.32</v>
      </c>
    </row>
    <row r="23" spans="1:6" ht="14.15" customHeight="1" x14ac:dyDescent="0.25">
      <c r="A23" s="5"/>
      <c r="B23" s="35" t="s">
        <v>22</v>
      </c>
      <c r="C23" s="31">
        <v>3006343.55</v>
      </c>
      <c r="D23" s="31">
        <v>0</v>
      </c>
      <c r="E23" s="31">
        <v>3006343.55</v>
      </c>
      <c r="F23" s="41">
        <v>379472.18</v>
      </c>
    </row>
    <row r="24" spans="1:6" s="2" customFormat="1" ht="20.149999999999999" customHeight="1" x14ac:dyDescent="0.25">
      <c r="A24" s="8" t="s">
        <v>23</v>
      </c>
      <c r="B24" s="36" t="s">
        <v>24</v>
      </c>
      <c r="C24" s="30">
        <v>18726196.48</v>
      </c>
      <c r="D24" s="30">
        <v>0</v>
      </c>
      <c r="E24" s="30">
        <v>18726196.48</v>
      </c>
      <c r="F24" s="40">
        <v>3371818.33</v>
      </c>
    </row>
    <row r="25" spans="1:6" s="2" customFormat="1" ht="20.149999999999999" customHeight="1" x14ac:dyDescent="0.25">
      <c r="A25" s="8" t="s">
        <v>25</v>
      </c>
      <c r="B25" s="36" t="s">
        <v>26</v>
      </c>
      <c r="C25" s="30">
        <v>10000389.09</v>
      </c>
      <c r="D25" s="30">
        <v>0</v>
      </c>
      <c r="E25" s="30">
        <v>10000389.09</v>
      </c>
      <c r="F25" s="40">
        <v>9320292.3100000005</v>
      </c>
    </row>
    <row r="26" spans="1:6" s="2" customFormat="1" ht="20.149999999999999" customHeight="1" x14ac:dyDescent="0.25">
      <c r="A26" s="11" t="s">
        <v>27</v>
      </c>
      <c r="B26" s="37" t="s">
        <v>28</v>
      </c>
      <c r="C26" s="32">
        <v>2324438693.46</v>
      </c>
      <c r="D26" s="32">
        <v>0</v>
      </c>
      <c r="E26" s="32">
        <v>2324438693.46</v>
      </c>
      <c r="F26" s="42">
        <v>2230734063.7699995</v>
      </c>
    </row>
    <row r="27" spans="1:6" s="2" customFormat="1" ht="20.149999999999999" customHeight="1" x14ac:dyDescent="0.25">
      <c r="A27" s="11" t="s">
        <v>29</v>
      </c>
      <c r="B27" s="37" t="s">
        <v>30</v>
      </c>
      <c r="C27" s="32">
        <v>1160716174.96</v>
      </c>
      <c r="D27" s="32">
        <v>0</v>
      </c>
      <c r="E27" s="32">
        <v>1160716174.96</v>
      </c>
      <c r="F27" s="42">
        <v>1115177295.8399999</v>
      </c>
    </row>
    <row r="28" spans="1:6" ht="14.15" customHeight="1" x14ac:dyDescent="0.25">
      <c r="A28" s="5"/>
      <c r="B28" s="35" t="s">
        <v>31</v>
      </c>
      <c r="C28" s="21">
        <v>13654.71</v>
      </c>
      <c r="D28" s="21">
        <v>0</v>
      </c>
      <c r="E28" s="24">
        <v>13654.71</v>
      </c>
      <c r="F28" s="38">
        <v>7140.15</v>
      </c>
    </row>
    <row r="29" spans="1:6" s="2" customFormat="1" ht="20.149999999999999" customHeight="1" x14ac:dyDescent="0.25">
      <c r="A29" s="11" t="s">
        <v>34</v>
      </c>
      <c r="B29" s="37" t="s">
        <v>35</v>
      </c>
      <c r="C29" s="32">
        <v>13654.71</v>
      </c>
      <c r="D29" s="32">
        <v>0</v>
      </c>
      <c r="E29" s="32">
        <v>13654.71</v>
      </c>
      <c r="F29" s="42">
        <v>7140.15</v>
      </c>
    </row>
    <row r="30" spans="1:6" ht="14.15" customHeight="1" x14ac:dyDescent="0.25">
      <c r="A30" s="5"/>
      <c r="B30" s="35" t="s">
        <v>37</v>
      </c>
      <c r="C30" s="21">
        <v>2726932.56</v>
      </c>
      <c r="D30" s="21">
        <v>0</v>
      </c>
      <c r="E30" s="21">
        <v>2726932.56</v>
      </c>
      <c r="F30" s="38">
        <v>2421927.9700000002</v>
      </c>
    </row>
    <row r="31" spans="1:6" ht="14.15" customHeight="1" x14ac:dyDescent="0.25">
      <c r="A31" s="5"/>
      <c r="B31" s="35" t="s">
        <v>38</v>
      </c>
      <c r="C31" s="21">
        <v>0</v>
      </c>
      <c r="D31" s="21">
        <v>453968201.58999997</v>
      </c>
      <c r="E31" s="33" t="s">
        <v>39</v>
      </c>
      <c r="F31" s="43" t="s">
        <v>39</v>
      </c>
    </row>
    <row r="32" spans="1:6" s="2" customFormat="1" ht="20.149999999999999" customHeight="1" x14ac:dyDescent="0.25">
      <c r="A32" s="11" t="s">
        <v>43</v>
      </c>
      <c r="B32" s="37" t="s">
        <v>44</v>
      </c>
      <c r="C32" s="32">
        <v>2726932.56</v>
      </c>
      <c r="D32" s="32">
        <v>453968201.58999997</v>
      </c>
      <c r="E32" s="32">
        <v>2726932.56</v>
      </c>
      <c r="F32" s="42">
        <v>2421927.9700000002</v>
      </c>
    </row>
    <row r="33" spans="1:6" s="2" customFormat="1" ht="20.149999999999999" customHeight="1" x14ac:dyDescent="0.25">
      <c r="A33" s="11" t="s">
        <v>45</v>
      </c>
      <c r="B33" s="37" t="s">
        <v>46</v>
      </c>
      <c r="C33" s="32">
        <v>0</v>
      </c>
      <c r="D33" s="32">
        <v>25507786.140000001</v>
      </c>
      <c r="E33" s="32">
        <v>25507786.140000001</v>
      </c>
      <c r="F33" s="42">
        <v>25361248.32</v>
      </c>
    </row>
    <row r="34" spans="1:6" ht="14.15" customHeight="1" x14ac:dyDescent="0.25">
      <c r="A34" s="5"/>
      <c r="B34" s="35" t="s">
        <v>47</v>
      </c>
      <c r="C34" s="21">
        <v>2549195.09</v>
      </c>
      <c r="D34" s="21">
        <v>0</v>
      </c>
      <c r="E34" s="21">
        <v>2549195.09</v>
      </c>
      <c r="F34" s="38">
        <v>1037164.82</v>
      </c>
    </row>
    <row r="35" spans="1:6" ht="14.15" customHeight="1" x14ac:dyDescent="0.25">
      <c r="A35" s="5"/>
      <c r="B35" s="35" t="s">
        <v>48</v>
      </c>
      <c r="C35" s="31">
        <v>2366900.88</v>
      </c>
      <c r="D35" s="31">
        <v>0</v>
      </c>
      <c r="E35" s="31">
        <v>2366900.88</v>
      </c>
      <c r="F35" s="39">
        <v>2744406.33</v>
      </c>
    </row>
    <row r="36" spans="1:6" ht="14.15" customHeight="1" x14ac:dyDescent="0.25">
      <c r="A36" s="5"/>
      <c r="B36" s="35" t="s">
        <v>49</v>
      </c>
      <c r="C36" s="31">
        <v>33000.959999999999</v>
      </c>
      <c r="D36" s="31">
        <v>0</v>
      </c>
      <c r="E36" s="31">
        <v>33000.959999999999</v>
      </c>
      <c r="F36" s="39">
        <v>86485.53</v>
      </c>
    </row>
    <row r="37" spans="1:6" ht="14.15" customHeight="1" x14ac:dyDescent="0.25">
      <c r="A37" s="5"/>
      <c r="B37" s="35" t="s">
        <v>50</v>
      </c>
      <c r="C37" s="31">
        <v>1019587.38</v>
      </c>
      <c r="D37" s="31">
        <v>0</v>
      </c>
      <c r="E37" s="31">
        <v>1019587.38</v>
      </c>
      <c r="F37" s="39">
        <v>1000024.35</v>
      </c>
    </row>
    <row r="38" spans="1:6" ht="14.15" customHeight="1" x14ac:dyDescent="0.25">
      <c r="A38" s="5"/>
      <c r="B38" s="35" t="s">
        <v>52</v>
      </c>
      <c r="C38" s="34">
        <v>50726</v>
      </c>
      <c r="D38" s="34">
        <v>0</v>
      </c>
      <c r="E38" s="34">
        <v>50726</v>
      </c>
      <c r="F38" s="44">
        <v>46879.05</v>
      </c>
    </row>
    <row r="39" spans="1:6" s="2" customFormat="1" ht="20.149999999999999" customHeight="1" x14ac:dyDescent="0.25">
      <c r="A39" s="11" t="s">
        <v>53</v>
      </c>
      <c r="B39" s="37" t="s">
        <v>54</v>
      </c>
      <c r="C39" s="22">
        <v>6019410.3099999996</v>
      </c>
      <c r="D39" s="22">
        <v>0</v>
      </c>
      <c r="E39" s="22">
        <v>6019410.3099999996</v>
      </c>
      <c r="F39" s="42">
        <v>4914960.08</v>
      </c>
    </row>
    <row r="40" spans="1:6" ht="14.15" customHeight="1" x14ac:dyDescent="0.25">
      <c r="A40" s="5"/>
      <c r="B40" s="35" t="s">
        <v>55</v>
      </c>
      <c r="C40" s="38">
        <v>0</v>
      </c>
      <c r="D40" s="38">
        <v>788861.11</v>
      </c>
      <c r="E40" s="38">
        <v>788861.11</v>
      </c>
      <c r="F40" s="38">
        <v>2914515.62</v>
      </c>
    </row>
    <row r="41" spans="1:6" ht="14.15" customHeight="1" x14ac:dyDescent="0.25">
      <c r="A41" s="5"/>
      <c r="B41" s="35" t="s">
        <v>56</v>
      </c>
      <c r="C41" s="45">
        <v>2720079.8</v>
      </c>
      <c r="D41" s="45">
        <v>776416.04</v>
      </c>
      <c r="E41" s="45">
        <v>3496495.84</v>
      </c>
      <c r="F41" s="45">
        <v>10511294.040000001</v>
      </c>
    </row>
    <row r="42" spans="1:6" ht="14.15" customHeight="1" x14ac:dyDescent="0.25">
      <c r="A42" s="5"/>
      <c r="B42" s="35" t="s">
        <v>57</v>
      </c>
      <c r="C42" s="38">
        <v>0</v>
      </c>
      <c r="D42" s="38">
        <v>14682174.720000001</v>
      </c>
      <c r="E42" s="38">
        <v>14682174.720000001</v>
      </c>
      <c r="F42" s="38">
        <v>16365512.560000001</v>
      </c>
    </row>
    <row r="43" spans="1:6" ht="14.15" customHeight="1" x14ac:dyDescent="0.25">
      <c r="A43" s="5"/>
      <c r="B43" s="35" t="s">
        <v>58</v>
      </c>
      <c r="C43" s="38">
        <v>0</v>
      </c>
      <c r="D43" s="38">
        <v>22471.02</v>
      </c>
      <c r="E43" s="38">
        <v>22471.02</v>
      </c>
      <c r="F43" s="38">
        <v>43632.73</v>
      </c>
    </row>
    <row r="44" spans="1:6" ht="14.15" customHeight="1" x14ac:dyDescent="0.25">
      <c r="A44" s="5"/>
      <c r="B44" s="35" t="s">
        <v>59</v>
      </c>
      <c r="C44" s="38">
        <v>0</v>
      </c>
      <c r="D44" s="38">
        <v>0</v>
      </c>
      <c r="E44" s="38">
        <v>0</v>
      </c>
      <c r="F44" s="38">
        <v>95500</v>
      </c>
    </row>
    <row r="45" spans="1:6" ht="14.15" customHeight="1" x14ac:dyDescent="0.25">
      <c r="A45" s="5"/>
      <c r="B45" s="35" t="s">
        <v>60</v>
      </c>
      <c r="C45" s="38">
        <v>18.329999999999998</v>
      </c>
      <c r="D45" s="38">
        <v>0</v>
      </c>
      <c r="E45" s="38">
        <v>18.329999999999998</v>
      </c>
      <c r="F45" s="38">
        <v>0</v>
      </c>
    </row>
    <row r="46" spans="1:6" ht="14.15" customHeight="1" x14ac:dyDescent="0.25">
      <c r="A46" s="15"/>
      <c r="B46" s="35" t="s">
        <v>61</v>
      </c>
      <c r="C46" s="38">
        <v>0</v>
      </c>
      <c r="D46" s="38">
        <v>489029828.41000003</v>
      </c>
      <c r="E46" s="38">
        <v>489029828.41000003</v>
      </c>
      <c r="F46" s="38">
        <v>313819171.13</v>
      </c>
    </row>
    <row r="47" spans="1:6" s="2" customFormat="1" ht="20.149999999999999" customHeight="1" x14ac:dyDescent="0.25">
      <c r="A47" s="11" t="s">
        <v>62</v>
      </c>
      <c r="B47" s="37" t="s">
        <v>63</v>
      </c>
      <c r="C47" s="42">
        <v>2720098.13</v>
      </c>
      <c r="D47" s="42">
        <v>505299751.30000001</v>
      </c>
      <c r="E47" s="42">
        <v>508019849.43000001</v>
      </c>
      <c r="F47" s="42">
        <v>343749626.07999998</v>
      </c>
    </row>
    <row r="48" spans="1:6" s="2" customFormat="1" ht="20.149999999999999" customHeight="1" x14ac:dyDescent="0.25">
      <c r="A48" s="11" t="s">
        <v>64</v>
      </c>
      <c r="B48" s="37" t="s">
        <v>65</v>
      </c>
      <c r="C48" s="42">
        <v>11710.3</v>
      </c>
      <c r="D48" s="42">
        <v>11687.74</v>
      </c>
      <c r="E48" s="42">
        <v>23398.04</v>
      </c>
      <c r="F48" s="42">
        <v>24156.43</v>
      </c>
    </row>
    <row r="49" spans="1:6" s="2" customFormat="1" ht="20.149999999999999" customHeight="1" x14ac:dyDescent="0.25">
      <c r="A49" s="16"/>
      <c r="B49" s="37" t="s">
        <v>66</v>
      </c>
      <c r="C49" s="42">
        <v>3496646674.4300003</v>
      </c>
      <c r="D49" s="42">
        <v>984787426.76999998</v>
      </c>
      <c r="E49" s="42">
        <v>4027465899.6099997</v>
      </c>
      <c r="F49" s="42">
        <v>3722390418.6399994</v>
      </c>
    </row>
    <row r="50" spans="1:6" ht="14.15" customHeight="1" x14ac:dyDescent="0.25">
      <c r="A50" s="5"/>
      <c r="B50" s="35" t="s">
        <v>67</v>
      </c>
      <c r="C50" s="38">
        <v>0</v>
      </c>
      <c r="D50" s="38">
        <v>0</v>
      </c>
      <c r="E50" s="38">
        <v>0</v>
      </c>
      <c r="F50" s="38">
        <v>0</v>
      </c>
    </row>
    <row r="51" spans="1:6" ht="14.15" customHeight="1" x14ac:dyDescent="0.25">
      <c r="A51" s="5"/>
      <c r="B51" s="35" t="s">
        <v>68</v>
      </c>
      <c r="C51" s="38">
        <v>0</v>
      </c>
      <c r="D51" s="38">
        <v>0</v>
      </c>
      <c r="E51" s="38">
        <v>0</v>
      </c>
      <c r="F51" s="38">
        <v>810060618.04999995</v>
      </c>
    </row>
    <row r="52" spans="1:6" ht="14.15" customHeight="1" x14ac:dyDescent="0.25">
      <c r="A52" s="5"/>
      <c r="B52" s="35" t="s">
        <v>69</v>
      </c>
      <c r="C52" s="38">
        <v>0</v>
      </c>
      <c r="D52" s="38">
        <v>0</v>
      </c>
      <c r="E52" s="38">
        <v>0</v>
      </c>
      <c r="F52" s="38">
        <v>0</v>
      </c>
    </row>
    <row r="53" spans="1:6" s="2" customFormat="1" ht="30" customHeight="1" x14ac:dyDescent="0.25">
      <c r="A53" s="11"/>
      <c r="B53" s="37" t="s">
        <v>70</v>
      </c>
      <c r="C53" s="42">
        <v>3496646674.4300003</v>
      </c>
      <c r="D53" s="42">
        <v>984787426.76999998</v>
      </c>
      <c r="E53" s="42">
        <v>4027465899.6099997</v>
      </c>
      <c r="F53" s="42">
        <v>4532451036.6899996</v>
      </c>
    </row>
    <row r="54" spans="1:6" ht="16.5" customHeight="1" x14ac:dyDescent="0.25"/>
    <row r="55" spans="1:6" ht="16.5" customHeight="1" x14ac:dyDescent="0.25">
      <c r="B55" s="3"/>
      <c r="C55" s="28"/>
      <c r="D55" s="28"/>
      <c r="E55" s="27"/>
      <c r="F55" s="27"/>
    </row>
    <row r="56" spans="1:6" s="2" customFormat="1" ht="16.5" customHeight="1" x14ac:dyDescent="0.25">
      <c r="A56" s="3"/>
      <c r="B56" s="3"/>
    </row>
    <row r="57" spans="1:6" ht="15.5" x14ac:dyDescent="0.25">
      <c r="B57" s="3"/>
    </row>
  </sheetData>
  <phoneticPr fontId="9" type="noConversion"/>
  <pageMargins left="0.11811023622047245" right="0.11811023622047245" top="0.11811023622047245" bottom="0.11811023622047245" header="0.11811023622047245" footer="0.11811023622047245"/>
  <pageSetup paperSize="9" scale="90" orientation="portrait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H62"/>
  <sheetViews>
    <sheetView zoomScaleNormal="100" workbookViewId="0">
      <selection activeCell="A8" sqref="A8:G8"/>
    </sheetView>
  </sheetViews>
  <sheetFormatPr defaultColWidth="11.453125" defaultRowHeight="11.5" x14ac:dyDescent="0.25"/>
  <cols>
    <col min="1" max="1" width="3.81640625" style="1" customWidth="1"/>
    <col min="2" max="2" width="39.81640625" style="1" customWidth="1"/>
    <col min="3" max="7" width="13.7265625" style="1" customWidth="1"/>
    <col min="8" max="8" width="13.26953125" style="1" customWidth="1"/>
    <col min="9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</row>
    <row r="4" spans="1:7" s="2" customFormat="1" ht="11.15" customHeight="1" x14ac:dyDescent="0.25">
      <c r="A4" s="17" t="s">
        <v>91</v>
      </c>
      <c r="B4" s="3"/>
      <c r="C4" s="3"/>
      <c r="D4" s="3"/>
      <c r="E4" s="3"/>
      <c r="F4" s="3"/>
      <c r="G4" s="3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</row>
    <row r="7" spans="1:7" s="2" customFormat="1" ht="11.15" customHeight="1" x14ac:dyDescent="0.25">
      <c r="A7" s="19"/>
      <c r="B7" s="3"/>
      <c r="C7" s="3"/>
      <c r="D7" s="3"/>
      <c r="E7" s="3"/>
      <c r="F7" s="3"/>
      <c r="G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 t="s">
        <v>7</v>
      </c>
      <c r="F8" s="99">
        <v>2009</v>
      </c>
      <c r="G8" s="97">
        <v>2008</v>
      </c>
    </row>
    <row r="9" spans="1:7" ht="14.15" customHeight="1" x14ac:dyDescent="0.25">
      <c r="A9" s="5"/>
      <c r="B9" s="6" t="s">
        <v>8</v>
      </c>
      <c r="C9" s="20">
        <v>0</v>
      </c>
      <c r="D9" s="20">
        <v>0</v>
      </c>
      <c r="E9" s="20">
        <v>1993095050.8299999</v>
      </c>
      <c r="F9" s="20">
        <v>1993095050.8299999</v>
      </c>
      <c r="G9" s="20">
        <v>1935345938.4300001</v>
      </c>
    </row>
    <row r="10" spans="1:7" ht="14.15" customHeight="1" x14ac:dyDescent="0.25">
      <c r="A10" s="5"/>
      <c r="B10" s="6" t="s">
        <v>9</v>
      </c>
      <c r="C10" s="20">
        <v>32120481.82</v>
      </c>
      <c r="D10" s="20">
        <v>0</v>
      </c>
      <c r="E10" s="20">
        <v>44445459.740000002</v>
      </c>
      <c r="F10" s="20">
        <v>76565941.560000002</v>
      </c>
      <c r="G10" s="20">
        <v>79975749.729999989</v>
      </c>
    </row>
    <row r="11" spans="1:7" ht="14.15" customHeight="1" x14ac:dyDescent="0.25">
      <c r="A11" s="5"/>
      <c r="B11" s="6" t="s">
        <v>10</v>
      </c>
      <c r="C11" s="20">
        <v>0</v>
      </c>
      <c r="D11" s="20">
        <v>0</v>
      </c>
      <c r="E11" s="20">
        <v>128030819.34</v>
      </c>
      <c r="F11" s="20">
        <v>128030819.34</v>
      </c>
      <c r="G11" s="20">
        <v>118810084.45</v>
      </c>
    </row>
    <row r="12" spans="1:7" ht="14.15" customHeight="1" x14ac:dyDescent="0.25">
      <c r="A12" s="5"/>
      <c r="B12" s="6" t="s">
        <v>11</v>
      </c>
      <c r="C12" s="20">
        <v>0</v>
      </c>
      <c r="D12" s="20">
        <v>0</v>
      </c>
      <c r="E12" s="20">
        <v>3955346.35</v>
      </c>
      <c r="F12" s="20">
        <v>3955346.35</v>
      </c>
      <c r="G12" s="20">
        <v>3592971.54</v>
      </c>
    </row>
    <row r="13" spans="1:7" ht="14.15" customHeight="1" x14ac:dyDescent="0.25">
      <c r="A13" s="5"/>
      <c r="B13" s="6" t="s">
        <v>12</v>
      </c>
      <c r="C13" s="20">
        <v>0</v>
      </c>
      <c r="D13" s="20">
        <v>0</v>
      </c>
      <c r="E13" s="20">
        <v>2457791</v>
      </c>
      <c r="F13" s="20">
        <v>2457791</v>
      </c>
      <c r="G13" s="20">
        <v>2265492.04</v>
      </c>
    </row>
    <row r="14" spans="1:7" ht="14.15" customHeight="1" x14ac:dyDescent="0.25">
      <c r="A14" s="5"/>
      <c r="B14" s="6" t="s">
        <v>13</v>
      </c>
      <c r="C14" s="20">
        <v>0</v>
      </c>
      <c r="D14" s="20">
        <v>0</v>
      </c>
      <c r="E14" s="20">
        <v>181300.38</v>
      </c>
      <c r="F14" s="20">
        <v>181300.38</v>
      </c>
      <c r="G14" s="20">
        <v>147537.46</v>
      </c>
    </row>
    <row r="15" spans="1:7" ht="14.15" customHeight="1" x14ac:dyDescent="0.25">
      <c r="A15" s="5"/>
      <c r="B15" s="6" t="s">
        <v>14</v>
      </c>
      <c r="C15" s="20">
        <v>0</v>
      </c>
      <c r="D15" s="20">
        <v>0</v>
      </c>
      <c r="E15" s="20">
        <v>9050770.4499999993</v>
      </c>
      <c r="F15" s="20">
        <v>9050770.4499999993</v>
      </c>
      <c r="G15" s="20">
        <v>8331667.3700000001</v>
      </c>
    </row>
    <row r="16" spans="1:7" ht="14.15" customHeight="1" x14ac:dyDescent="0.25">
      <c r="A16" s="5"/>
      <c r="B16" s="6" t="s">
        <v>15</v>
      </c>
      <c r="C16" s="20">
        <v>0</v>
      </c>
      <c r="D16" s="20">
        <v>0</v>
      </c>
      <c r="E16" s="20">
        <v>1346.2</v>
      </c>
      <c r="F16" s="20">
        <v>1346.2</v>
      </c>
      <c r="G16" s="20">
        <v>0</v>
      </c>
    </row>
    <row r="17" spans="1:8" ht="14.15" customHeight="1" x14ac:dyDescent="0.25">
      <c r="A17" s="5"/>
      <c r="B17" s="6" t="s">
        <v>16</v>
      </c>
      <c r="C17" s="20">
        <v>0</v>
      </c>
      <c r="D17" s="20">
        <v>0</v>
      </c>
      <c r="E17" s="20">
        <v>4105711.58</v>
      </c>
      <c r="F17" s="20">
        <v>4105711.58</v>
      </c>
      <c r="G17" s="20">
        <v>3633627.98</v>
      </c>
    </row>
    <row r="18" spans="1:8" ht="14.15" customHeight="1" x14ac:dyDescent="0.25">
      <c r="A18" s="5"/>
      <c r="B18" s="6" t="s">
        <v>17</v>
      </c>
      <c r="C18" s="21">
        <v>0</v>
      </c>
      <c r="D18" s="21">
        <v>0</v>
      </c>
      <c r="E18" s="21">
        <v>597875.43999999994</v>
      </c>
      <c r="F18" s="21">
        <v>597875.43999999994</v>
      </c>
      <c r="G18" s="21">
        <v>651439.88</v>
      </c>
    </row>
    <row r="19" spans="1:8" s="2" customFormat="1" ht="20.149999999999999" customHeight="1" x14ac:dyDescent="0.25">
      <c r="A19" s="8" t="s">
        <v>18</v>
      </c>
      <c r="B19" s="9" t="s">
        <v>19</v>
      </c>
      <c r="C19" s="26">
        <v>32120481.82</v>
      </c>
      <c r="D19" s="26">
        <v>0</v>
      </c>
      <c r="E19" s="26">
        <v>2185921471.3099995</v>
      </c>
      <c r="F19" s="26">
        <v>2218041953.1299996</v>
      </c>
      <c r="G19" s="26">
        <v>2152754508.8800001</v>
      </c>
    </row>
    <row r="20" spans="1:8" ht="14.15" customHeight="1" x14ac:dyDescent="0.25">
      <c r="A20" s="5"/>
      <c r="B20" s="6" t="s">
        <v>20</v>
      </c>
      <c r="C20" s="21">
        <v>25379.83</v>
      </c>
      <c r="D20" s="21">
        <v>0</v>
      </c>
      <c r="E20" s="21">
        <v>0</v>
      </c>
      <c r="F20" s="21">
        <v>25379.83</v>
      </c>
      <c r="G20" s="21">
        <v>15052.76</v>
      </c>
    </row>
    <row r="21" spans="1:8" ht="14.15" customHeight="1" x14ac:dyDescent="0.25">
      <c r="A21" s="5"/>
      <c r="B21" s="6" t="s">
        <v>21</v>
      </c>
      <c r="C21" s="21">
        <v>0</v>
      </c>
      <c r="D21" s="21">
        <v>0</v>
      </c>
      <c r="E21" s="21">
        <v>2966966.32</v>
      </c>
      <c r="F21" s="21">
        <v>2966966.32</v>
      </c>
      <c r="G21" s="21">
        <v>6037951.8899999997</v>
      </c>
    </row>
    <row r="22" spans="1:8" ht="14.15" customHeight="1" x14ac:dyDescent="0.25">
      <c r="A22" s="5"/>
      <c r="B22" s="6" t="s">
        <v>22</v>
      </c>
      <c r="C22" s="21">
        <v>0</v>
      </c>
      <c r="D22" s="21">
        <v>0</v>
      </c>
      <c r="E22" s="21">
        <v>379472.18</v>
      </c>
      <c r="F22" s="21">
        <v>379472.18</v>
      </c>
      <c r="G22" s="21">
        <v>1264146.33</v>
      </c>
    </row>
    <row r="23" spans="1:8" s="2" customFormat="1" ht="20.149999999999999" customHeight="1" x14ac:dyDescent="0.25">
      <c r="A23" s="8" t="s">
        <v>23</v>
      </c>
      <c r="B23" s="9" t="s">
        <v>24</v>
      </c>
      <c r="C23" s="26">
        <v>25379.83</v>
      </c>
      <c r="D23" s="26">
        <v>0</v>
      </c>
      <c r="E23" s="26">
        <v>3346438.5</v>
      </c>
      <c r="F23" s="26">
        <v>3371818.33</v>
      </c>
      <c r="G23" s="26">
        <v>7317150.9799999995</v>
      </c>
    </row>
    <row r="24" spans="1:8" s="2" customFormat="1" ht="20.149999999999999" customHeight="1" x14ac:dyDescent="0.25">
      <c r="A24" s="8" t="s">
        <v>25</v>
      </c>
      <c r="B24" s="9" t="s">
        <v>26</v>
      </c>
      <c r="C24" s="26">
        <v>0</v>
      </c>
      <c r="D24" s="26">
        <v>0</v>
      </c>
      <c r="E24" s="26">
        <v>9320292.3100000005</v>
      </c>
      <c r="F24" s="26">
        <v>9320292.3100000005</v>
      </c>
      <c r="G24" s="26">
        <v>8812150.6899999995</v>
      </c>
    </row>
    <row r="25" spans="1:8" s="2" customFormat="1" ht="20.149999999999999" customHeight="1" x14ac:dyDescent="0.25">
      <c r="A25" s="11" t="s">
        <v>27</v>
      </c>
      <c r="B25" s="12" t="s">
        <v>28</v>
      </c>
      <c r="C25" s="22">
        <v>32145861.649999999</v>
      </c>
      <c r="D25" s="22">
        <v>0</v>
      </c>
      <c r="E25" s="22">
        <v>2198588202.1199994</v>
      </c>
      <c r="F25" s="22">
        <v>2230734063.7699995</v>
      </c>
      <c r="G25" s="22">
        <v>2168883810.5500002</v>
      </c>
    </row>
    <row r="26" spans="1:8" s="2" customFormat="1" ht="20.149999999999999" customHeight="1" x14ac:dyDescent="0.25">
      <c r="A26" s="11" t="s">
        <v>29</v>
      </c>
      <c r="B26" s="12" t="s">
        <v>30</v>
      </c>
      <c r="C26" s="22">
        <v>0</v>
      </c>
      <c r="D26" s="22">
        <v>0</v>
      </c>
      <c r="E26" s="22">
        <v>1115177295.8399999</v>
      </c>
      <c r="F26" s="22">
        <v>1115177295.8399999</v>
      </c>
      <c r="G26" s="23">
        <v>1083402421.9200001</v>
      </c>
    </row>
    <row r="27" spans="1:8" ht="14.15" customHeight="1" x14ac:dyDescent="0.25">
      <c r="A27" s="5"/>
      <c r="B27" s="6" t="s">
        <v>31</v>
      </c>
      <c r="C27" s="21">
        <v>7140.15</v>
      </c>
      <c r="D27" s="21">
        <v>0</v>
      </c>
      <c r="E27" s="21">
        <v>0</v>
      </c>
      <c r="F27" s="21">
        <v>7140.15</v>
      </c>
      <c r="G27" s="21">
        <v>64431.32</v>
      </c>
    </row>
    <row r="28" spans="1:8" ht="14.15" customHeight="1" x14ac:dyDescent="0.25">
      <c r="A28" s="5"/>
      <c r="B28" s="6" t="s">
        <v>32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8" ht="14.15" customHeight="1" x14ac:dyDescent="0.25">
      <c r="A29" s="5"/>
      <c r="B29" s="6" t="s">
        <v>33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8" s="2" customFormat="1" ht="20.149999999999999" customHeight="1" x14ac:dyDescent="0.25">
      <c r="A30" s="11" t="s">
        <v>34</v>
      </c>
      <c r="B30" s="12" t="s">
        <v>35</v>
      </c>
      <c r="C30" s="22">
        <v>7140.15</v>
      </c>
      <c r="D30" s="22">
        <v>0</v>
      </c>
      <c r="E30" s="22">
        <v>0</v>
      </c>
      <c r="F30" s="22">
        <v>7140.15</v>
      </c>
      <c r="G30" s="22">
        <v>64431.32</v>
      </c>
      <c r="H30" s="14"/>
    </row>
    <row r="31" spans="1:8" ht="14.15" customHeight="1" x14ac:dyDescent="0.25">
      <c r="A31" s="5"/>
      <c r="B31" s="6" t="s">
        <v>36</v>
      </c>
      <c r="C31" s="21">
        <v>0</v>
      </c>
      <c r="D31" s="21">
        <v>0</v>
      </c>
      <c r="E31" s="21">
        <v>0</v>
      </c>
      <c r="F31" s="21">
        <v>0</v>
      </c>
      <c r="G31" s="21">
        <v>290045.59000000003</v>
      </c>
    </row>
    <row r="32" spans="1:8" ht="14.15" customHeight="1" x14ac:dyDescent="0.25">
      <c r="A32" s="5"/>
      <c r="B32" s="6" t="s">
        <v>37</v>
      </c>
      <c r="C32" s="21">
        <v>2421927.9700000002</v>
      </c>
      <c r="D32" s="21">
        <v>0</v>
      </c>
      <c r="E32" s="21">
        <v>0</v>
      </c>
      <c r="F32" s="21">
        <v>2421927.9700000002</v>
      </c>
      <c r="G32" s="21">
        <v>3155791.76</v>
      </c>
    </row>
    <row r="33" spans="1:8" ht="14.15" customHeight="1" x14ac:dyDescent="0.25">
      <c r="A33" s="5"/>
      <c r="B33" s="6" t="s">
        <v>38</v>
      </c>
      <c r="C33" s="21">
        <v>0</v>
      </c>
      <c r="D33" s="21">
        <v>775207781.03999996</v>
      </c>
      <c r="E33" s="21">
        <v>0</v>
      </c>
      <c r="F33" s="24" t="s">
        <v>39</v>
      </c>
      <c r="G33" s="24" t="s">
        <v>39</v>
      </c>
    </row>
    <row r="34" spans="1:8" ht="14.15" customHeight="1" x14ac:dyDescent="0.25">
      <c r="A34" s="5"/>
      <c r="B34" s="6" t="s">
        <v>40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8" ht="14.15" customHeight="1" x14ac:dyDescent="0.25">
      <c r="A35" s="5"/>
      <c r="B35" s="6" t="s">
        <v>41</v>
      </c>
      <c r="C35" s="21">
        <v>2792851689.6669998</v>
      </c>
      <c r="D35" s="21">
        <v>517079943.81999999</v>
      </c>
      <c r="E35" s="21">
        <v>0</v>
      </c>
      <c r="F35" s="25" t="s">
        <v>42</v>
      </c>
      <c r="G35" s="24" t="s">
        <v>39</v>
      </c>
    </row>
    <row r="36" spans="1:8" s="2" customFormat="1" ht="20.149999999999999" customHeight="1" x14ac:dyDescent="0.25">
      <c r="A36" s="11" t="s">
        <v>43</v>
      </c>
      <c r="B36" s="12" t="s">
        <v>44</v>
      </c>
      <c r="C36" s="22">
        <v>2795273617.6369996</v>
      </c>
      <c r="D36" s="22">
        <v>1292287724.8599999</v>
      </c>
      <c r="E36" s="22">
        <v>0</v>
      </c>
      <c r="F36" s="22">
        <v>2421927.9700000002</v>
      </c>
      <c r="G36" s="22">
        <v>3445837.35</v>
      </c>
    </row>
    <row r="37" spans="1:8" s="2" customFormat="1" ht="20.149999999999999" customHeight="1" x14ac:dyDescent="0.25">
      <c r="A37" s="11" t="s">
        <v>45</v>
      </c>
      <c r="B37" s="12" t="s">
        <v>46</v>
      </c>
      <c r="C37" s="22">
        <v>0</v>
      </c>
      <c r="D37" s="22">
        <v>25361248.32</v>
      </c>
      <c r="E37" s="22">
        <v>0</v>
      </c>
      <c r="F37" s="22">
        <v>25361248.32</v>
      </c>
      <c r="G37" s="22">
        <v>23394681.259999998</v>
      </c>
    </row>
    <row r="38" spans="1:8" ht="14.15" customHeight="1" x14ac:dyDescent="0.25">
      <c r="A38" s="5"/>
      <c r="B38" s="6" t="s">
        <v>47</v>
      </c>
      <c r="C38" s="21">
        <v>1037164.82</v>
      </c>
      <c r="D38" s="21">
        <v>0</v>
      </c>
      <c r="E38" s="21">
        <v>0</v>
      </c>
      <c r="F38" s="21">
        <v>1037164.82</v>
      </c>
      <c r="G38" s="21">
        <v>2795330.11</v>
      </c>
    </row>
    <row r="39" spans="1:8" ht="14.15" customHeight="1" x14ac:dyDescent="0.25">
      <c r="A39" s="5"/>
      <c r="B39" s="6" t="s">
        <v>48</v>
      </c>
      <c r="C39" s="21">
        <v>0</v>
      </c>
      <c r="D39" s="21">
        <v>0</v>
      </c>
      <c r="E39" s="21">
        <v>2744406.33</v>
      </c>
      <c r="F39" s="21">
        <v>2744406.33</v>
      </c>
      <c r="G39" s="21">
        <v>2318663.25</v>
      </c>
    </row>
    <row r="40" spans="1:8" ht="14.15" customHeight="1" x14ac:dyDescent="0.25">
      <c r="A40" s="5"/>
      <c r="B40" s="6" t="s">
        <v>49</v>
      </c>
      <c r="C40" s="21">
        <v>0</v>
      </c>
      <c r="D40" s="21">
        <v>0</v>
      </c>
      <c r="E40" s="21">
        <v>86485.53</v>
      </c>
      <c r="F40" s="21">
        <v>86485.53</v>
      </c>
      <c r="G40" s="21">
        <v>56002.99</v>
      </c>
    </row>
    <row r="41" spans="1:8" ht="14.15" customHeight="1" x14ac:dyDescent="0.25">
      <c r="A41" s="5"/>
      <c r="B41" s="6" t="s">
        <v>50</v>
      </c>
      <c r="C41" s="21">
        <v>1000024.35</v>
      </c>
      <c r="D41" s="21">
        <v>0</v>
      </c>
      <c r="E41" s="21">
        <v>0</v>
      </c>
      <c r="F41" s="21">
        <v>1000024.35</v>
      </c>
      <c r="G41" s="21">
        <v>990612.56</v>
      </c>
    </row>
    <row r="42" spans="1:8" ht="14.15" customHeight="1" x14ac:dyDescent="0.25">
      <c r="A42" s="5"/>
      <c r="B42" s="6" t="s">
        <v>51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8" ht="14.15" customHeight="1" x14ac:dyDescent="0.25">
      <c r="A43" s="5"/>
      <c r="B43" s="6" t="s">
        <v>52</v>
      </c>
      <c r="C43" s="21">
        <v>46855.51</v>
      </c>
      <c r="D43" s="21">
        <v>23.54</v>
      </c>
      <c r="E43" s="21">
        <v>0</v>
      </c>
      <c r="F43" s="21">
        <v>46879.05</v>
      </c>
      <c r="G43" s="21">
        <v>47560.92</v>
      </c>
    </row>
    <row r="44" spans="1:8" s="2" customFormat="1" ht="20.149999999999999" customHeight="1" x14ac:dyDescent="0.25">
      <c r="A44" s="11" t="s">
        <v>53</v>
      </c>
      <c r="B44" s="12" t="s">
        <v>54</v>
      </c>
      <c r="C44" s="22">
        <v>2084044.68</v>
      </c>
      <c r="D44" s="22">
        <v>23.54</v>
      </c>
      <c r="E44" s="22">
        <v>2830891.86</v>
      </c>
      <c r="F44" s="22">
        <v>4914960.08</v>
      </c>
      <c r="G44" s="22">
        <v>6208169.8300000001</v>
      </c>
      <c r="H44" s="14"/>
    </row>
    <row r="45" spans="1:8" ht="14.15" customHeight="1" x14ac:dyDescent="0.25">
      <c r="A45" s="5"/>
      <c r="B45" s="6" t="s">
        <v>55</v>
      </c>
      <c r="C45" s="21">
        <v>0</v>
      </c>
      <c r="D45" s="21">
        <v>2914515.62</v>
      </c>
      <c r="E45" s="21">
        <v>0</v>
      </c>
      <c r="F45" s="21">
        <v>2914515.62</v>
      </c>
      <c r="G45" s="21">
        <v>6722359.7400000002</v>
      </c>
    </row>
    <row r="46" spans="1:8" ht="14.15" customHeight="1" x14ac:dyDescent="0.25">
      <c r="A46" s="5"/>
      <c r="B46" s="6" t="s">
        <v>56</v>
      </c>
      <c r="C46" s="21">
        <v>4511945.2300000004</v>
      </c>
      <c r="D46" s="21">
        <v>5091905</v>
      </c>
      <c r="E46" s="21">
        <v>907443.81</v>
      </c>
      <c r="F46" s="21">
        <v>10511294.040000001</v>
      </c>
      <c r="G46" s="21">
        <v>52733654.510000005</v>
      </c>
    </row>
    <row r="47" spans="1:8" ht="14.15" customHeight="1" x14ac:dyDescent="0.25">
      <c r="A47" s="5"/>
      <c r="B47" s="6" t="s">
        <v>57</v>
      </c>
      <c r="C47" s="21">
        <v>0</v>
      </c>
      <c r="D47" s="21">
        <v>16365512.560000001</v>
      </c>
      <c r="E47" s="21">
        <v>0</v>
      </c>
      <c r="F47" s="21">
        <v>16365512.560000001</v>
      </c>
      <c r="G47" s="21">
        <v>25002807.630000003</v>
      </c>
    </row>
    <row r="48" spans="1:8" ht="14.15" customHeight="1" x14ac:dyDescent="0.25">
      <c r="A48" s="5"/>
      <c r="B48" s="6" t="s">
        <v>58</v>
      </c>
      <c r="C48" s="21">
        <v>0</v>
      </c>
      <c r="D48" s="21">
        <v>43632.73</v>
      </c>
      <c r="E48" s="21">
        <v>0</v>
      </c>
      <c r="F48" s="21">
        <v>43632.73</v>
      </c>
      <c r="G48" s="21">
        <v>55903.35</v>
      </c>
    </row>
    <row r="49" spans="1:8" ht="14.15" customHeight="1" x14ac:dyDescent="0.25">
      <c r="A49" s="5"/>
      <c r="B49" s="6" t="s">
        <v>59</v>
      </c>
      <c r="C49" s="21">
        <v>0</v>
      </c>
      <c r="D49" s="21">
        <v>95500</v>
      </c>
      <c r="E49" s="21">
        <v>0</v>
      </c>
      <c r="F49" s="21">
        <v>95500</v>
      </c>
      <c r="G49" s="21">
        <v>4424.91</v>
      </c>
    </row>
    <row r="50" spans="1:8" ht="14.15" customHeight="1" x14ac:dyDescent="0.25">
      <c r="A50" s="5"/>
      <c r="B50" s="6" t="s">
        <v>60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8" ht="14.15" customHeight="1" x14ac:dyDescent="0.25">
      <c r="A51" s="15"/>
      <c r="B51" s="6" t="s">
        <v>61</v>
      </c>
      <c r="C51" s="21">
        <v>0</v>
      </c>
      <c r="D51" s="21">
        <v>313819171.13</v>
      </c>
      <c r="E51" s="21">
        <v>0</v>
      </c>
      <c r="F51" s="21">
        <v>313819171.13</v>
      </c>
      <c r="G51" s="21">
        <v>121484023.26000001</v>
      </c>
    </row>
    <row r="52" spans="1:8" s="2" customFormat="1" ht="20.149999999999999" customHeight="1" x14ac:dyDescent="0.25">
      <c r="A52" s="11" t="s">
        <v>62</v>
      </c>
      <c r="B52" s="12" t="s">
        <v>63</v>
      </c>
      <c r="C52" s="22">
        <v>4511945.2300000004</v>
      </c>
      <c r="D52" s="22">
        <v>338330237.04000002</v>
      </c>
      <c r="E52" s="22">
        <v>907443.81</v>
      </c>
      <c r="F52" s="22">
        <v>343749626.07999998</v>
      </c>
      <c r="G52" s="22">
        <v>206003173.40000001</v>
      </c>
      <c r="H52" s="14"/>
    </row>
    <row r="53" spans="1:8" s="2" customFormat="1" ht="20.149999999999999" customHeight="1" x14ac:dyDescent="0.25">
      <c r="A53" s="11" t="s">
        <v>64</v>
      </c>
      <c r="B53" s="12" t="s">
        <v>65</v>
      </c>
      <c r="C53" s="22">
        <v>21030.13</v>
      </c>
      <c r="D53" s="22">
        <v>3126.3</v>
      </c>
      <c r="E53" s="22">
        <v>0</v>
      </c>
      <c r="F53" s="22">
        <v>24156.43</v>
      </c>
      <c r="G53" s="22">
        <v>23475.37</v>
      </c>
    </row>
    <row r="54" spans="1:8" s="2" customFormat="1" ht="20.149999999999999" customHeight="1" x14ac:dyDescent="0.25">
      <c r="A54" s="16"/>
      <c r="B54" s="12" t="s">
        <v>66</v>
      </c>
      <c r="C54" s="22">
        <v>2834043639.4769998</v>
      </c>
      <c r="D54" s="22">
        <v>1655982360.0599997</v>
      </c>
      <c r="E54" s="22">
        <v>3317503833.6299992</v>
      </c>
      <c r="F54" s="22">
        <v>3722390418.6399994</v>
      </c>
      <c r="G54" s="22">
        <v>3491426001.0000005</v>
      </c>
    </row>
    <row r="55" spans="1:8" ht="14.15" customHeight="1" x14ac:dyDescent="0.25">
      <c r="A55" s="5"/>
      <c r="B55" s="6" t="s">
        <v>67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8" ht="14.15" customHeight="1" x14ac:dyDescent="0.25">
      <c r="A56" s="5"/>
      <c r="B56" s="6" t="s">
        <v>68</v>
      </c>
      <c r="C56" s="21">
        <v>810060618.04999995</v>
      </c>
      <c r="D56" s="21">
        <v>0</v>
      </c>
      <c r="E56" s="21">
        <v>0</v>
      </c>
      <c r="F56" s="21">
        <v>810060618.04999995</v>
      </c>
      <c r="G56" s="21">
        <v>210229186.90000001</v>
      </c>
    </row>
    <row r="57" spans="1:8" ht="14.15" customHeight="1" x14ac:dyDescent="0.25">
      <c r="A57" s="5"/>
      <c r="B57" s="6" t="s">
        <v>69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8" s="2" customFormat="1" ht="30" customHeight="1" x14ac:dyDescent="0.25">
      <c r="A58" s="11"/>
      <c r="B58" s="12" t="s">
        <v>70</v>
      </c>
      <c r="C58" s="22">
        <v>3644104257.5269995</v>
      </c>
      <c r="D58" s="22">
        <v>1655982360.0599997</v>
      </c>
      <c r="E58" s="22">
        <v>3317503833.6299992</v>
      </c>
      <c r="F58" s="22">
        <v>4532451036.6899996</v>
      </c>
      <c r="G58" s="22">
        <v>3701655187.9000006</v>
      </c>
    </row>
    <row r="59" spans="1:8" ht="16.5" customHeight="1" x14ac:dyDescent="0.25"/>
    <row r="60" spans="1:8" ht="16.5" customHeight="1" x14ac:dyDescent="0.25">
      <c r="B60" s="3"/>
    </row>
    <row r="61" spans="1:8" s="2" customFormat="1" ht="16.5" customHeight="1" x14ac:dyDescent="0.25">
      <c r="A61" s="3"/>
      <c r="B61" s="3"/>
      <c r="C61" s="3"/>
      <c r="D61" s="3"/>
      <c r="E61" s="3"/>
      <c r="F61" s="3"/>
      <c r="G61" s="3"/>
    </row>
    <row r="62" spans="1:8" ht="15.5" x14ac:dyDescent="0.25">
      <c r="B62" s="3"/>
    </row>
  </sheetData>
  <phoneticPr fontId="0" type="noConversion"/>
  <pageMargins left="0.11811023622047245" right="0.11811023622047245" top="0.11811023622047245" bottom="0.11811023622047245" header="0.15748031496062992" footer="7.874015748031496E-2"/>
  <pageSetup paperSize="9" scale="90" orientation="portrait" r:id="rId1"/>
  <headerFooter alignWithMargins="0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K62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1" width="13.26953125" style="1" customWidth="1"/>
    <col min="12" max="16384" width="11.453125" style="1"/>
  </cols>
  <sheetData>
    <row r="1" spans="1:10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10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10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10" s="2" customFormat="1" ht="11.15" customHeight="1" x14ac:dyDescent="0.25">
      <c r="A4" s="17" t="s">
        <v>82</v>
      </c>
      <c r="B4" s="3"/>
      <c r="C4" s="3"/>
      <c r="D4" s="3"/>
      <c r="E4" s="3"/>
      <c r="F4" s="3"/>
      <c r="G4" s="3"/>
      <c r="H4" s="3"/>
      <c r="I4" s="3"/>
    </row>
    <row r="5" spans="1:10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10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10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10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6</v>
      </c>
      <c r="H8" s="102" t="s">
        <v>7</v>
      </c>
      <c r="I8" s="102">
        <v>2008</v>
      </c>
      <c r="J8" s="102">
        <v>2007</v>
      </c>
    </row>
    <row r="9" spans="1:10" ht="14.15" customHeight="1" x14ac:dyDescent="0.25">
      <c r="A9" s="5"/>
      <c r="B9" s="6" t="s">
        <v>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1935345938.4300001</v>
      </c>
      <c r="I9" s="7">
        <v>1935345938.4300001</v>
      </c>
      <c r="J9" s="7">
        <v>1782591974.6500001</v>
      </c>
    </row>
    <row r="10" spans="1:10" ht="14.15" customHeight="1" x14ac:dyDescent="0.25">
      <c r="A10" s="5"/>
      <c r="B10" s="6" t="s">
        <v>9</v>
      </c>
      <c r="C10" s="7">
        <v>32845240.640000001</v>
      </c>
      <c r="D10" s="7">
        <v>14020657.939999999</v>
      </c>
      <c r="E10" s="7">
        <v>0</v>
      </c>
      <c r="F10" s="7">
        <v>0</v>
      </c>
      <c r="G10" s="7">
        <v>0</v>
      </c>
      <c r="H10" s="7">
        <v>33109851.149999999</v>
      </c>
      <c r="I10" s="7">
        <v>79975749.729999989</v>
      </c>
      <c r="J10" s="7">
        <v>79337893.870000005</v>
      </c>
    </row>
    <row r="11" spans="1:10" ht="14.15" customHeight="1" x14ac:dyDescent="0.25">
      <c r="A11" s="5"/>
      <c r="B11" s="6" t="s">
        <v>10</v>
      </c>
      <c r="C11" s="7">
        <v>0</v>
      </c>
      <c r="D11" s="7">
        <v>0</v>
      </c>
      <c r="E11" s="7">
        <v>1512.5</v>
      </c>
      <c r="F11" s="7">
        <v>0</v>
      </c>
      <c r="G11" s="7">
        <v>0</v>
      </c>
      <c r="H11" s="7">
        <v>118808571.95</v>
      </c>
      <c r="I11" s="7">
        <v>118810084.45</v>
      </c>
      <c r="J11" s="7">
        <v>110627657.15000001</v>
      </c>
    </row>
    <row r="12" spans="1:10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3592971.54</v>
      </c>
      <c r="I12" s="7">
        <v>3592971.54</v>
      </c>
      <c r="J12" s="7">
        <v>3804776.49</v>
      </c>
    </row>
    <row r="13" spans="1:10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2265492.04</v>
      </c>
      <c r="I13" s="7">
        <v>2265492.04</v>
      </c>
      <c r="J13" s="7">
        <v>2140504.42</v>
      </c>
    </row>
    <row r="14" spans="1:10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147537.46</v>
      </c>
      <c r="I14" s="7">
        <v>147537.46</v>
      </c>
      <c r="J14" s="7">
        <v>55045.16</v>
      </c>
    </row>
    <row r="15" spans="1:10" ht="14.15" customHeight="1" x14ac:dyDescent="0.25">
      <c r="A15" s="5"/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8331667.3700000001</v>
      </c>
      <c r="I15" s="7">
        <v>8331667.3700000001</v>
      </c>
      <c r="J15" s="7">
        <v>8323251.1500000004</v>
      </c>
    </row>
    <row r="16" spans="1:10" ht="14.15" customHeight="1" x14ac:dyDescent="0.25">
      <c r="A16" s="5"/>
      <c r="B16" s="6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3014.88</v>
      </c>
    </row>
    <row r="17" spans="1:11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3633627.98</v>
      </c>
      <c r="I17" s="7">
        <v>3633627.98</v>
      </c>
      <c r="J17" s="7">
        <v>2893134.2</v>
      </c>
    </row>
    <row r="18" spans="1:11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651439.88</v>
      </c>
      <c r="I18" s="7">
        <v>651439.88</v>
      </c>
      <c r="J18" s="7">
        <v>664039.36</v>
      </c>
    </row>
    <row r="19" spans="1:11" s="2" customFormat="1" ht="20.149999999999999" customHeight="1" x14ac:dyDescent="0.25">
      <c r="A19" s="8" t="s">
        <v>18</v>
      </c>
      <c r="B19" s="9" t="s">
        <v>19</v>
      </c>
      <c r="C19" s="10">
        <v>32845240.640000001</v>
      </c>
      <c r="D19" s="10">
        <v>14020657.939999999</v>
      </c>
      <c r="E19" s="10">
        <v>1512.5</v>
      </c>
      <c r="F19" s="10">
        <v>0</v>
      </c>
      <c r="G19" s="10">
        <v>0</v>
      </c>
      <c r="H19" s="10">
        <v>2105887097.8000002</v>
      </c>
      <c r="I19" s="10">
        <v>2152754508.8800001</v>
      </c>
      <c r="J19" s="10">
        <v>1990441291.3300004</v>
      </c>
    </row>
    <row r="20" spans="1:11" ht="14.15" customHeight="1" x14ac:dyDescent="0.25">
      <c r="A20" s="5"/>
      <c r="B20" s="6" t="s">
        <v>20</v>
      </c>
      <c r="C20" s="7">
        <v>12598.16</v>
      </c>
      <c r="D20" s="7">
        <v>2454.6</v>
      </c>
      <c r="E20" s="7">
        <v>0</v>
      </c>
      <c r="F20" s="7">
        <v>0</v>
      </c>
      <c r="G20" s="7">
        <v>0</v>
      </c>
      <c r="H20" s="7">
        <v>0</v>
      </c>
      <c r="I20" s="7">
        <v>15052.76</v>
      </c>
      <c r="J20" s="7">
        <v>26567.13</v>
      </c>
    </row>
    <row r="21" spans="1:11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6037951.8899999997</v>
      </c>
      <c r="I21" s="7">
        <v>6037951.8899999997</v>
      </c>
      <c r="J21" s="7">
        <v>5002425.0999999996</v>
      </c>
    </row>
    <row r="22" spans="1:11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1264146.33</v>
      </c>
      <c r="I22" s="7">
        <v>1264146.33</v>
      </c>
      <c r="J22" s="7">
        <v>1221982.1299999999</v>
      </c>
    </row>
    <row r="23" spans="1:11" s="2" customFormat="1" ht="20.149999999999999" customHeight="1" x14ac:dyDescent="0.25">
      <c r="A23" s="8" t="s">
        <v>23</v>
      </c>
      <c r="B23" s="9" t="s">
        <v>24</v>
      </c>
      <c r="C23" s="10">
        <v>12598.16</v>
      </c>
      <c r="D23" s="10">
        <v>2454.6</v>
      </c>
      <c r="E23" s="10">
        <v>0</v>
      </c>
      <c r="F23" s="10">
        <v>0</v>
      </c>
      <c r="G23" s="10">
        <v>0</v>
      </c>
      <c r="H23" s="10">
        <v>7302098.2199999997</v>
      </c>
      <c r="I23" s="10">
        <v>7317150.9799999995</v>
      </c>
      <c r="J23" s="10">
        <v>6250974.3599999994</v>
      </c>
    </row>
    <row r="24" spans="1:11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8812150.6899999995</v>
      </c>
      <c r="I24" s="10">
        <v>8812150.6899999995</v>
      </c>
      <c r="J24" s="10">
        <v>8238955.1600000001</v>
      </c>
    </row>
    <row r="25" spans="1:11" s="2" customFormat="1" ht="20.149999999999999" customHeight="1" x14ac:dyDescent="0.25">
      <c r="A25" s="11" t="s">
        <v>27</v>
      </c>
      <c r="B25" s="12" t="s">
        <v>28</v>
      </c>
      <c r="C25" s="13">
        <v>32857838.800000001</v>
      </c>
      <c r="D25" s="13">
        <v>14023112.539999999</v>
      </c>
      <c r="E25" s="13">
        <v>1512.5</v>
      </c>
      <c r="F25" s="13">
        <v>0</v>
      </c>
      <c r="G25" s="13">
        <v>0</v>
      </c>
      <c r="H25" s="13">
        <v>2122001346.7100003</v>
      </c>
      <c r="I25" s="13">
        <v>2168883810.5500002</v>
      </c>
      <c r="J25" s="13">
        <v>2004931220.8500004</v>
      </c>
    </row>
    <row r="26" spans="1:11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1083402421.9200001</v>
      </c>
      <c r="I26" s="13">
        <v>1083402421.9200001</v>
      </c>
      <c r="J26" s="13">
        <v>1001822884.8200001</v>
      </c>
    </row>
    <row r="27" spans="1:11" ht="14.15" customHeight="1" x14ac:dyDescent="0.25">
      <c r="A27" s="5"/>
      <c r="B27" s="6" t="s">
        <v>31</v>
      </c>
      <c r="C27" s="7">
        <v>56744.76</v>
      </c>
      <c r="D27" s="7">
        <v>0</v>
      </c>
      <c r="E27" s="7">
        <v>0</v>
      </c>
      <c r="F27" s="7">
        <v>7686.56</v>
      </c>
      <c r="G27" s="7">
        <v>0</v>
      </c>
      <c r="H27" s="7">
        <v>0</v>
      </c>
      <c r="I27" s="7">
        <v>64431.32</v>
      </c>
      <c r="J27" s="7">
        <v>70418.61</v>
      </c>
    </row>
    <row r="28" spans="1:11" ht="14.15" customHeight="1" x14ac:dyDescent="0.25">
      <c r="A28" s="5"/>
      <c r="B28" s="6" t="s">
        <v>32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1" ht="14.15" customHeight="1" x14ac:dyDescent="0.25">
      <c r="A29" s="5"/>
      <c r="B29" s="6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s="2" customFormat="1" ht="20.149999999999999" customHeight="1" x14ac:dyDescent="0.25">
      <c r="A30" s="11" t="s">
        <v>34</v>
      </c>
      <c r="B30" s="12" t="s">
        <v>35</v>
      </c>
      <c r="C30" s="13">
        <v>56744.76</v>
      </c>
      <c r="D30" s="13">
        <v>0</v>
      </c>
      <c r="E30" s="13">
        <v>0</v>
      </c>
      <c r="F30" s="13">
        <v>7686.56</v>
      </c>
      <c r="G30" s="13">
        <v>0</v>
      </c>
      <c r="H30" s="13">
        <v>0</v>
      </c>
      <c r="I30" s="13">
        <v>64431.32</v>
      </c>
      <c r="J30" s="13">
        <v>70418.61</v>
      </c>
      <c r="K30" s="14"/>
    </row>
    <row r="31" spans="1:11" ht="14.15" customHeight="1" x14ac:dyDescent="0.25">
      <c r="A31" s="5"/>
      <c r="B31" s="6" t="s">
        <v>36</v>
      </c>
      <c r="C31" s="7">
        <v>97594.81</v>
      </c>
      <c r="D31" s="7">
        <v>192450.78</v>
      </c>
      <c r="E31" s="7">
        <v>0</v>
      </c>
      <c r="F31" s="7">
        <v>0</v>
      </c>
      <c r="G31" s="7">
        <v>0</v>
      </c>
      <c r="H31" s="7">
        <v>0</v>
      </c>
      <c r="I31" s="7">
        <v>290045.59000000003</v>
      </c>
      <c r="J31" s="7">
        <v>327405.27</v>
      </c>
    </row>
    <row r="32" spans="1:11" ht="14.15" customHeight="1" x14ac:dyDescent="0.25">
      <c r="A32" s="5"/>
      <c r="B32" s="6" t="s">
        <v>37</v>
      </c>
      <c r="C32" s="7">
        <v>0</v>
      </c>
      <c r="D32" s="7">
        <v>3155791.76</v>
      </c>
      <c r="E32" s="7">
        <v>0</v>
      </c>
      <c r="F32" s="7">
        <v>0</v>
      </c>
      <c r="G32" s="7">
        <v>0</v>
      </c>
      <c r="H32" s="7">
        <v>0</v>
      </c>
      <c r="I32" s="7">
        <v>3155791.76</v>
      </c>
      <c r="J32" s="7">
        <v>2145599.0699999998</v>
      </c>
    </row>
    <row r="33" spans="1:11" ht="14.15" customHeight="1" x14ac:dyDescent="0.25">
      <c r="A33" s="5"/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 t="s">
        <v>39</v>
      </c>
      <c r="J33" s="7" t="s">
        <v>39</v>
      </c>
    </row>
    <row r="34" spans="1:11" ht="14.15" customHeight="1" x14ac:dyDescent="0.25">
      <c r="A34" s="5"/>
      <c r="B34" s="6" t="s">
        <v>40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1" ht="14.15" customHeight="1" x14ac:dyDescent="0.25">
      <c r="A35" s="5"/>
      <c r="B35" s="6" t="s">
        <v>41</v>
      </c>
      <c r="C35" s="7">
        <v>1379690023.6199999</v>
      </c>
      <c r="D35" s="7">
        <v>708763854.12</v>
      </c>
      <c r="E35" s="7">
        <v>217014799.94999999</v>
      </c>
      <c r="F35" s="7">
        <v>103535066.01000001</v>
      </c>
      <c r="G35" s="7">
        <v>792828743.29999995</v>
      </c>
      <c r="H35" s="7">
        <v>0</v>
      </c>
      <c r="I35" s="7" t="s">
        <v>42</v>
      </c>
      <c r="J35" s="7" t="s">
        <v>39</v>
      </c>
    </row>
    <row r="36" spans="1:11" s="2" customFormat="1" ht="20.149999999999999" customHeight="1" x14ac:dyDescent="0.25">
      <c r="A36" s="11" t="s">
        <v>43</v>
      </c>
      <c r="B36" s="12" t="s">
        <v>44</v>
      </c>
      <c r="C36" s="13">
        <v>1379787618.4299998</v>
      </c>
      <c r="D36" s="13">
        <v>712112096.65999997</v>
      </c>
      <c r="E36" s="13">
        <v>217014799.94999999</v>
      </c>
      <c r="F36" s="13">
        <v>103535066.01000001</v>
      </c>
      <c r="G36" s="13">
        <v>792828743.29999995</v>
      </c>
      <c r="H36" s="13">
        <v>0</v>
      </c>
      <c r="I36" s="13">
        <v>3445837.35</v>
      </c>
      <c r="J36" s="13">
        <v>2473004.34</v>
      </c>
    </row>
    <row r="37" spans="1:11" s="2" customFormat="1" ht="20.149999999999999" customHeight="1" x14ac:dyDescent="0.25">
      <c r="A37" s="11" t="s">
        <v>45</v>
      </c>
      <c r="B37" s="12" t="s">
        <v>46</v>
      </c>
      <c r="C37" s="13">
        <v>6176601.1900000004</v>
      </c>
      <c r="D37" s="13">
        <v>16557396.17</v>
      </c>
      <c r="E37" s="13">
        <v>583187.15</v>
      </c>
      <c r="F37" s="13">
        <v>77496.75</v>
      </c>
      <c r="G37" s="13">
        <v>0</v>
      </c>
      <c r="H37" s="13">
        <v>0</v>
      </c>
      <c r="I37" s="13">
        <v>23394681.259999998</v>
      </c>
      <c r="J37" s="13">
        <v>22212304.820000004</v>
      </c>
    </row>
    <row r="38" spans="1:11" ht="14.15" customHeight="1" x14ac:dyDescent="0.25">
      <c r="A38" s="5"/>
      <c r="B38" s="6" t="s">
        <v>47</v>
      </c>
      <c r="C38" s="7">
        <v>2214068.16</v>
      </c>
      <c r="D38" s="7">
        <v>581261.94999999995</v>
      </c>
      <c r="E38" s="7">
        <v>0</v>
      </c>
      <c r="F38" s="7">
        <v>0</v>
      </c>
      <c r="G38" s="7">
        <v>0</v>
      </c>
      <c r="H38" s="7">
        <v>0</v>
      </c>
      <c r="I38" s="7">
        <v>2795330.11</v>
      </c>
      <c r="J38" s="7">
        <v>2226329.52</v>
      </c>
    </row>
    <row r="39" spans="1:11" ht="14.15" customHeight="1" x14ac:dyDescent="0.25">
      <c r="A39" s="5"/>
      <c r="B39" s="6" t="s">
        <v>48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2318663.25</v>
      </c>
      <c r="I39" s="7">
        <v>2318663.25</v>
      </c>
      <c r="J39" s="7">
        <v>2315804.54</v>
      </c>
    </row>
    <row r="40" spans="1:11" ht="14.15" customHeight="1" x14ac:dyDescent="0.25">
      <c r="A40" s="5"/>
      <c r="B40" s="6" t="s">
        <v>49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56002.99</v>
      </c>
      <c r="I40" s="7">
        <v>56002.99</v>
      </c>
      <c r="J40" s="7">
        <v>16103.89</v>
      </c>
    </row>
    <row r="41" spans="1:11" ht="14.15" customHeight="1" x14ac:dyDescent="0.25">
      <c r="A41" s="5"/>
      <c r="B41" s="6" t="s">
        <v>50</v>
      </c>
      <c r="C41" s="7">
        <v>447396.85</v>
      </c>
      <c r="D41" s="7">
        <v>395022.93</v>
      </c>
      <c r="E41" s="7">
        <v>94542.77</v>
      </c>
      <c r="F41" s="7">
        <v>53650.01</v>
      </c>
      <c r="G41" s="7">
        <v>0</v>
      </c>
      <c r="H41" s="7">
        <v>0</v>
      </c>
      <c r="I41" s="7">
        <v>990612.56</v>
      </c>
      <c r="J41" s="7">
        <v>961211.88</v>
      </c>
    </row>
    <row r="42" spans="1:11" ht="14.15" customHeight="1" x14ac:dyDescent="0.25">
      <c r="A42" s="5"/>
      <c r="B42" s="6" t="s">
        <v>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1" ht="14.15" customHeight="1" x14ac:dyDescent="0.25">
      <c r="A43" s="5"/>
      <c r="B43" s="6" t="s">
        <v>52</v>
      </c>
      <c r="C43" s="7">
        <v>47560.92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47560.92</v>
      </c>
      <c r="J43" s="7">
        <v>46625.43</v>
      </c>
    </row>
    <row r="44" spans="1:11" s="2" customFormat="1" ht="20.149999999999999" customHeight="1" x14ac:dyDescent="0.25">
      <c r="A44" s="11" t="s">
        <v>53</v>
      </c>
      <c r="B44" s="12" t="s">
        <v>54</v>
      </c>
      <c r="C44" s="13">
        <v>2709025.93</v>
      </c>
      <c r="D44" s="13">
        <v>976284.88</v>
      </c>
      <c r="E44" s="13">
        <v>94542.77</v>
      </c>
      <c r="F44" s="13">
        <v>53650.01</v>
      </c>
      <c r="G44" s="13">
        <v>0</v>
      </c>
      <c r="H44" s="13">
        <v>2374666.2400000002</v>
      </c>
      <c r="I44" s="13">
        <v>6208169.8300000001</v>
      </c>
      <c r="J44" s="13">
        <v>5566075.2599999998</v>
      </c>
      <c r="K44" s="14"/>
    </row>
    <row r="45" spans="1:11" ht="14.15" customHeight="1" x14ac:dyDescent="0.25">
      <c r="A45" s="5"/>
      <c r="B45" s="6" t="s">
        <v>55</v>
      </c>
      <c r="C45" s="7">
        <v>0</v>
      </c>
      <c r="D45" s="7">
        <v>0</v>
      </c>
      <c r="E45" s="7">
        <v>0</v>
      </c>
      <c r="F45" s="7">
        <v>0</v>
      </c>
      <c r="G45" s="7">
        <v>6722359.7400000002</v>
      </c>
      <c r="H45" s="7">
        <v>0</v>
      </c>
      <c r="I45" s="7">
        <v>6722359.7400000002</v>
      </c>
      <c r="J45" s="7">
        <v>9622195.5299999993</v>
      </c>
    </row>
    <row r="46" spans="1:11" ht="14.15" customHeight="1" x14ac:dyDescent="0.25">
      <c r="A46" s="5"/>
      <c r="B46" s="6" t="s">
        <v>56</v>
      </c>
      <c r="C46" s="7">
        <v>9885564.5199999996</v>
      </c>
      <c r="D46" s="7">
        <v>10578075.140000001</v>
      </c>
      <c r="E46" s="7">
        <v>1101588.3</v>
      </c>
      <c r="F46" s="7">
        <v>601869.35</v>
      </c>
      <c r="G46" s="7">
        <v>25143115.859999999</v>
      </c>
      <c r="H46" s="7">
        <v>5423441.3399999999</v>
      </c>
      <c r="I46" s="7">
        <v>52733654.510000005</v>
      </c>
      <c r="J46" s="7">
        <v>177919747.41999999</v>
      </c>
    </row>
    <row r="47" spans="1:11" ht="14.15" customHeight="1" x14ac:dyDescent="0.25">
      <c r="A47" s="5"/>
      <c r="B47" s="6" t="s">
        <v>57</v>
      </c>
      <c r="C47" s="7">
        <v>276.77999999999997</v>
      </c>
      <c r="D47" s="7">
        <v>25002530.850000001</v>
      </c>
      <c r="E47" s="7">
        <v>0</v>
      </c>
      <c r="F47" s="7">
        <v>0</v>
      </c>
      <c r="G47" s="7">
        <v>0</v>
      </c>
      <c r="H47" s="7">
        <v>0</v>
      </c>
      <c r="I47" s="7">
        <v>25002807.630000003</v>
      </c>
      <c r="J47" s="7">
        <v>26656840.219999999</v>
      </c>
    </row>
    <row r="48" spans="1:11" ht="14.15" customHeight="1" x14ac:dyDescent="0.25">
      <c r="A48" s="5"/>
      <c r="B48" s="6" t="s">
        <v>58</v>
      </c>
      <c r="C48" s="7">
        <v>0</v>
      </c>
      <c r="D48" s="7">
        <v>55903.35</v>
      </c>
      <c r="E48" s="7">
        <v>0</v>
      </c>
      <c r="F48" s="7">
        <v>0</v>
      </c>
      <c r="G48" s="7">
        <v>0</v>
      </c>
      <c r="H48" s="7">
        <v>0</v>
      </c>
      <c r="I48" s="7">
        <v>55903.35</v>
      </c>
      <c r="J48" s="7">
        <v>58852.11</v>
      </c>
    </row>
    <row r="49" spans="1:11" ht="14.15" customHeight="1" x14ac:dyDescent="0.25">
      <c r="A49" s="5"/>
      <c r="B49" s="6" t="s">
        <v>59</v>
      </c>
      <c r="C49" s="7">
        <v>0</v>
      </c>
      <c r="D49" s="7">
        <v>0</v>
      </c>
      <c r="E49" s="7">
        <v>0</v>
      </c>
      <c r="F49" s="7">
        <v>0</v>
      </c>
      <c r="G49" s="7">
        <v>4424.91</v>
      </c>
      <c r="H49" s="7">
        <v>0</v>
      </c>
      <c r="I49" s="7">
        <v>4424.91</v>
      </c>
      <c r="J49" s="7">
        <v>79393.649999999994</v>
      </c>
    </row>
    <row r="50" spans="1:11" ht="14.15" customHeight="1" x14ac:dyDescent="0.25">
      <c r="A50" s="5"/>
      <c r="B50" s="6" t="s">
        <v>60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1" ht="14.15" customHeight="1" x14ac:dyDescent="0.25">
      <c r="A51" s="15"/>
      <c r="B51" s="6" t="s">
        <v>61</v>
      </c>
      <c r="C51" s="7">
        <v>0</v>
      </c>
      <c r="D51" s="7">
        <v>0</v>
      </c>
      <c r="E51" s="7">
        <v>0</v>
      </c>
      <c r="F51" s="7">
        <v>0</v>
      </c>
      <c r="G51" s="7">
        <v>121484023.26000001</v>
      </c>
      <c r="H51" s="7">
        <v>0</v>
      </c>
      <c r="I51" s="7">
        <v>121484023.26000001</v>
      </c>
      <c r="J51" s="7">
        <v>52246831.710000001</v>
      </c>
    </row>
    <row r="52" spans="1:11" s="2" customFormat="1" ht="20.149999999999999" customHeight="1" x14ac:dyDescent="0.25">
      <c r="A52" s="11" t="s">
        <v>62</v>
      </c>
      <c r="B52" s="12" t="s">
        <v>63</v>
      </c>
      <c r="C52" s="13">
        <v>9885841.2999999989</v>
      </c>
      <c r="D52" s="13">
        <v>35636509.340000004</v>
      </c>
      <c r="E52" s="13">
        <v>1101588.3</v>
      </c>
      <c r="F52" s="13">
        <v>601869.35</v>
      </c>
      <c r="G52" s="13">
        <v>153353923.77000001</v>
      </c>
      <c r="H52" s="13">
        <v>5423441.3399999999</v>
      </c>
      <c r="I52" s="13">
        <v>206003173.40000001</v>
      </c>
      <c r="J52" s="13">
        <v>266583860.64000002</v>
      </c>
      <c r="K52" s="14"/>
    </row>
    <row r="53" spans="1:11" s="2" customFormat="1" ht="20.149999999999999" customHeight="1" x14ac:dyDescent="0.25">
      <c r="A53" s="11" t="s">
        <v>64</v>
      </c>
      <c r="B53" s="12" t="s">
        <v>65</v>
      </c>
      <c r="C53" s="13">
        <v>18529.080000000002</v>
      </c>
      <c r="D53" s="13">
        <v>4946.29</v>
      </c>
      <c r="E53" s="13">
        <v>0</v>
      </c>
      <c r="F53" s="13">
        <v>0</v>
      </c>
      <c r="G53" s="13">
        <v>0</v>
      </c>
      <c r="H53" s="13">
        <v>0</v>
      </c>
      <c r="I53" s="13">
        <v>23475.37</v>
      </c>
      <c r="J53" s="13">
        <v>95219.98</v>
      </c>
    </row>
    <row r="54" spans="1:11" s="2" customFormat="1" ht="20.149999999999999" customHeight="1" x14ac:dyDescent="0.25">
      <c r="A54" s="16"/>
      <c r="B54" s="12" t="s">
        <v>66</v>
      </c>
      <c r="C54" s="13">
        <v>1431492199.4899998</v>
      </c>
      <c r="D54" s="13">
        <v>779310345.87999988</v>
      </c>
      <c r="E54" s="13">
        <v>218795630.67000002</v>
      </c>
      <c r="F54" s="13">
        <v>104275768.68000001</v>
      </c>
      <c r="G54" s="13">
        <v>946182667.06999993</v>
      </c>
      <c r="H54" s="13">
        <v>3213201876.21</v>
      </c>
      <c r="I54" s="13">
        <v>3491426001.0000005</v>
      </c>
      <c r="J54" s="13">
        <v>3303754989.3200011</v>
      </c>
    </row>
    <row r="55" spans="1:11" ht="14.15" customHeight="1" x14ac:dyDescent="0.25">
      <c r="A55" s="5"/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1" ht="14.15" customHeight="1" x14ac:dyDescent="0.25">
      <c r="A56" s="5"/>
      <c r="B56" s="6" t="s">
        <v>68</v>
      </c>
      <c r="C56" s="7">
        <v>0</v>
      </c>
      <c r="D56" s="7">
        <v>210229186.90000001</v>
      </c>
      <c r="E56" s="7">
        <v>0</v>
      </c>
      <c r="F56" s="7">
        <v>0</v>
      </c>
      <c r="G56" s="7">
        <v>0</v>
      </c>
      <c r="H56" s="7">
        <v>0</v>
      </c>
      <c r="I56" s="7">
        <v>210229186.90000001</v>
      </c>
      <c r="J56" s="7">
        <v>94827005.409999996</v>
      </c>
    </row>
    <row r="57" spans="1:11" ht="14.15" customHeight="1" x14ac:dyDescent="0.25">
      <c r="A57" s="5"/>
      <c r="B57" s="6" t="s">
        <v>69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1" s="2" customFormat="1" ht="30" customHeight="1" x14ac:dyDescent="0.25">
      <c r="A58" s="11"/>
      <c r="B58" s="12" t="s">
        <v>70</v>
      </c>
      <c r="C58" s="13">
        <v>1431492199.4899998</v>
      </c>
      <c r="D58" s="13">
        <v>989539532.77999985</v>
      </c>
      <c r="E58" s="13">
        <v>218795630.67000002</v>
      </c>
      <c r="F58" s="13">
        <v>104275768.68000001</v>
      </c>
      <c r="G58" s="13">
        <v>946182667.06999993</v>
      </c>
      <c r="H58" s="13">
        <v>3213201876.21</v>
      </c>
      <c r="I58" s="13">
        <v>3701655187.9000006</v>
      </c>
      <c r="J58" s="13">
        <v>3398581994.730001</v>
      </c>
    </row>
    <row r="59" spans="1:11" ht="16.5" customHeight="1" x14ac:dyDescent="0.25"/>
    <row r="60" spans="1:11" ht="16.5" customHeight="1" x14ac:dyDescent="0.25">
      <c r="B60" s="3"/>
    </row>
    <row r="61" spans="1:11" s="2" customFormat="1" ht="16.5" customHeight="1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11" ht="15.5" x14ac:dyDescent="0.25">
      <c r="B62" s="3"/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K58"/>
  <sheetViews>
    <sheetView showGridLines="0" zoomScaleNormal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1" width="13.26953125" style="1" customWidth="1"/>
    <col min="12" max="16384" width="11.453125" style="1"/>
  </cols>
  <sheetData>
    <row r="1" spans="1:10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10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10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10" s="2" customFormat="1" ht="11.15" customHeight="1" x14ac:dyDescent="0.25">
      <c r="A4" s="17" t="s">
        <v>83</v>
      </c>
      <c r="B4" s="3"/>
      <c r="C4" s="3"/>
      <c r="D4" s="3"/>
      <c r="E4" s="3"/>
      <c r="F4" s="3"/>
      <c r="G4" s="3"/>
      <c r="H4" s="3"/>
      <c r="I4" s="3"/>
    </row>
    <row r="5" spans="1:10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10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10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10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6</v>
      </c>
      <c r="H8" s="102" t="s">
        <v>7</v>
      </c>
      <c r="I8" s="102">
        <v>2007</v>
      </c>
      <c r="J8" s="102">
        <v>2006</v>
      </c>
    </row>
    <row r="9" spans="1:10" ht="14.15" customHeight="1" x14ac:dyDescent="0.25">
      <c r="A9" s="5"/>
      <c r="B9" s="6" t="s">
        <v>8</v>
      </c>
      <c r="C9" s="7">
        <v>0</v>
      </c>
      <c r="D9" s="7">
        <v>32526.43</v>
      </c>
      <c r="E9" s="7">
        <v>0</v>
      </c>
      <c r="F9" s="7">
        <v>0</v>
      </c>
      <c r="G9" s="7">
        <v>0</v>
      </c>
      <c r="H9" s="7">
        <v>1782559448.22</v>
      </c>
      <c r="I9" s="7">
        <v>1782591974.6500001</v>
      </c>
      <c r="J9" s="7">
        <v>1634169100.0699999</v>
      </c>
    </row>
    <row r="10" spans="1:10" ht="14.15" customHeight="1" x14ac:dyDescent="0.25">
      <c r="A10" s="5"/>
      <c r="B10" s="6" t="s">
        <v>9</v>
      </c>
      <c r="C10" s="7">
        <v>30436340.760000002</v>
      </c>
      <c r="D10" s="7">
        <v>12760460.76</v>
      </c>
      <c r="E10" s="7">
        <v>0</v>
      </c>
      <c r="F10" s="7">
        <v>0</v>
      </c>
      <c r="G10" s="7">
        <v>0</v>
      </c>
      <c r="H10" s="7">
        <v>36141092.350000001</v>
      </c>
      <c r="I10" s="7">
        <v>79337893.870000005</v>
      </c>
      <c r="J10" s="7">
        <v>74001080.420000002</v>
      </c>
    </row>
    <row r="11" spans="1:10" ht="14.15" customHeight="1" x14ac:dyDescent="0.25">
      <c r="A11" s="5"/>
      <c r="B11" s="6" t="s">
        <v>10</v>
      </c>
      <c r="C11" s="7">
        <v>0</v>
      </c>
      <c r="D11" s="7">
        <v>0</v>
      </c>
      <c r="E11" s="7">
        <v>20535.62</v>
      </c>
      <c r="F11" s="7">
        <v>0</v>
      </c>
      <c r="G11" s="7">
        <v>0</v>
      </c>
      <c r="H11" s="7">
        <v>110607121.53</v>
      </c>
      <c r="I11" s="7">
        <v>110627657.15000001</v>
      </c>
      <c r="J11" s="7">
        <v>105831831.56999999</v>
      </c>
    </row>
    <row r="12" spans="1:10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3804776.49</v>
      </c>
      <c r="I12" s="7">
        <v>3804776.49</v>
      </c>
      <c r="J12" s="7">
        <v>3560416.99</v>
      </c>
    </row>
    <row r="13" spans="1:10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2140504.42</v>
      </c>
      <c r="I13" s="7">
        <v>2140504.42</v>
      </c>
      <c r="J13" s="7">
        <v>2195603.5</v>
      </c>
    </row>
    <row r="14" spans="1:10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55045.16</v>
      </c>
      <c r="I14" s="7">
        <v>55045.16</v>
      </c>
      <c r="J14" s="7">
        <v>20832.7</v>
      </c>
    </row>
    <row r="15" spans="1:10" ht="14.15" customHeight="1" x14ac:dyDescent="0.25">
      <c r="A15" s="5"/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8323251.1500000004</v>
      </c>
      <c r="I15" s="7">
        <v>8323251.1500000004</v>
      </c>
      <c r="J15" s="7">
        <v>8189093.7300000004</v>
      </c>
    </row>
    <row r="16" spans="1:10" ht="14.15" customHeight="1" x14ac:dyDescent="0.25">
      <c r="A16" s="5"/>
      <c r="B16" s="6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3014.88</v>
      </c>
      <c r="I16" s="7">
        <v>3014.88</v>
      </c>
      <c r="J16" s="7">
        <v>2411.42</v>
      </c>
    </row>
    <row r="17" spans="1:11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2893134.2</v>
      </c>
      <c r="I17" s="7">
        <v>2893134.2</v>
      </c>
      <c r="J17" s="7">
        <v>2825892.37</v>
      </c>
    </row>
    <row r="18" spans="1:11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664039.36</v>
      </c>
      <c r="I18" s="7">
        <v>664039.36</v>
      </c>
      <c r="J18" s="7">
        <v>606478.1</v>
      </c>
    </row>
    <row r="19" spans="1:11" s="2" customFormat="1" ht="20.149999999999999" customHeight="1" x14ac:dyDescent="0.25">
      <c r="A19" s="8" t="s">
        <v>18</v>
      </c>
      <c r="B19" s="9" t="s">
        <v>19</v>
      </c>
      <c r="C19" s="10">
        <v>30436340.760000002</v>
      </c>
      <c r="D19" s="10">
        <v>12792987.189999999</v>
      </c>
      <c r="E19" s="10">
        <v>20535.62</v>
      </c>
      <c r="F19" s="10">
        <v>0</v>
      </c>
      <c r="G19" s="10">
        <v>0</v>
      </c>
      <c r="H19" s="10">
        <v>1947191427.76</v>
      </c>
      <c r="I19" s="10">
        <v>1990441291.3299999</v>
      </c>
      <c r="J19" s="10">
        <v>1831402740.8699999</v>
      </c>
    </row>
    <row r="20" spans="1:11" ht="14.15" customHeight="1" x14ac:dyDescent="0.25">
      <c r="A20" s="5"/>
      <c r="B20" s="6" t="s">
        <v>20</v>
      </c>
      <c r="C20" s="7">
        <v>24649.78</v>
      </c>
      <c r="D20" s="7">
        <v>1917.35</v>
      </c>
      <c r="E20" s="7">
        <v>0</v>
      </c>
      <c r="F20" s="7">
        <v>0</v>
      </c>
      <c r="G20" s="7">
        <v>0</v>
      </c>
      <c r="H20" s="7">
        <v>0</v>
      </c>
      <c r="I20" s="7">
        <v>26567.13</v>
      </c>
      <c r="J20" s="7">
        <v>27895.17</v>
      </c>
    </row>
    <row r="21" spans="1:11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5002425.0999999996</v>
      </c>
      <c r="I21" s="7">
        <v>5002425.0999999996</v>
      </c>
      <c r="J21" s="7">
        <v>4898600.12</v>
      </c>
    </row>
    <row r="22" spans="1:11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1221982.1299999999</v>
      </c>
      <c r="I22" s="7">
        <v>1221982.1299999999</v>
      </c>
      <c r="J22" s="7">
        <v>740040.78</v>
      </c>
    </row>
    <row r="23" spans="1:11" s="2" customFormat="1" ht="20.149999999999999" customHeight="1" x14ac:dyDescent="0.25">
      <c r="A23" s="8" t="s">
        <v>23</v>
      </c>
      <c r="B23" s="9" t="s">
        <v>24</v>
      </c>
      <c r="C23" s="10">
        <v>24649.78</v>
      </c>
      <c r="D23" s="10">
        <v>1917.35</v>
      </c>
      <c r="E23" s="10">
        <v>0</v>
      </c>
      <c r="F23" s="10">
        <v>0</v>
      </c>
      <c r="G23" s="10">
        <v>0</v>
      </c>
      <c r="H23" s="10">
        <v>6224407.2300000004</v>
      </c>
      <c r="I23" s="10">
        <v>6250974.3600000003</v>
      </c>
      <c r="J23" s="10">
        <v>5666536.0700000003</v>
      </c>
    </row>
    <row r="24" spans="1:11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8238955.1600000001</v>
      </c>
      <c r="I24" s="10">
        <v>8238955.1600000001</v>
      </c>
      <c r="J24" s="10">
        <v>7399628.7400000002</v>
      </c>
    </row>
    <row r="25" spans="1:11" s="2" customFormat="1" ht="20.149999999999999" customHeight="1" x14ac:dyDescent="0.25">
      <c r="A25" s="11" t="s">
        <v>27</v>
      </c>
      <c r="B25" s="12" t="s">
        <v>28</v>
      </c>
      <c r="C25" s="13">
        <v>30460990.539999999</v>
      </c>
      <c r="D25" s="13">
        <v>12794904.539999999</v>
      </c>
      <c r="E25" s="13">
        <v>20535.62</v>
      </c>
      <c r="F25" s="13">
        <v>0</v>
      </c>
      <c r="G25" s="13">
        <v>0</v>
      </c>
      <c r="H25" s="13">
        <v>1961654790.1500001</v>
      </c>
      <c r="I25" s="13">
        <v>2004931220.8499999</v>
      </c>
      <c r="J25" s="13">
        <v>1844468905.6800001</v>
      </c>
    </row>
    <row r="26" spans="1:11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1001822884.8200001</v>
      </c>
      <c r="I26" s="13">
        <v>1001822884.8200001</v>
      </c>
      <c r="J26" s="13">
        <v>921833457.90999997</v>
      </c>
    </row>
    <row r="27" spans="1:11" ht="14.15" customHeight="1" x14ac:dyDescent="0.25">
      <c r="A27" s="5"/>
      <c r="B27" s="6" t="s">
        <v>31</v>
      </c>
      <c r="C27" s="7">
        <v>54932.01</v>
      </c>
      <c r="D27" s="7">
        <v>0</v>
      </c>
      <c r="E27" s="7">
        <v>0</v>
      </c>
      <c r="F27" s="7">
        <v>15486.6</v>
      </c>
      <c r="G27" s="7">
        <v>0</v>
      </c>
      <c r="H27" s="7">
        <v>0</v>
      </c>
      <c r="I27" s="7">
        <v>70418.61</v>
      </c>
      <c r="J27" s="7">
        <v>48351.78</v>
      </c>
    </row>
    <row r="28" spans="1:11" ht="14.15" customHeight="1" x14ac:dyDescent="0.25">
      <c r="A28" s="5"/>
      <c r="B28" s="6" t="s">
        <v>32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22133124.300000001</v>
      </c>
    </row>
    <row r="29" spans="1:11" ht="14.15" customHeight="1" x14ac:dyDescent="0.25">
      <c r="A29" s="5"/>
      <c r="B29" s="6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6465221.5899999999</v>
      </c>
    </row>
    <row r="30" spans="1:11" s="2" customFormat="1" ht="20.149999999999999" customHeight="1" x14ac:dyDescent="0.25">
      <c r="A30" s="11" t="s">
        <v>34</v>
      </c>
      <c r="B30" s="12" t="s">
        <v>35</v>
      </c>
      <c r="C30" s="13">
        <v>54932.01</v>
      </c>
      <c r="D30" s="13">
        <v>0</v>
      </c>
      <c r="E30" s="13">
        <v>0</v>
      </c>
      <c r="F30" s="13">
        <v>15486.6</v>
      </c>
      <c r="G30" s="13">
        <v>0</v>
      </c>
      <c r="H30" s="13">
        <v>0</v>
      </c>
      <c r="I30" s="13">
        <v>70418.61</v>
      </c>
      <c r="J30" s="13">
        <v>28646697.670000002</v>
      </c>
      <c r="K30" s="14"/>
    </row>
    <row r="31" spans="1:11" ht="14.15" customHeight="1" x14ac:dyDescent="0.25">
      <c r="A31" s="5"/>
      <c r="B31" s="6" t="s">
        <v>36</v>
      </c>
      <c r="C31" s="7">
        <v>327405.27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327405.27</v>
      </c>
      <c r="J31" s="7">
        <v>120958.04</v>
      </c>
    </row>
    <row r="32" spans="1:11" ht="14.15" customHeight="1" x14ac:dyDescent="0.25">
      <c r="A32" s="5"/>
      <c r="B32" s="6" t="s">
        <v>37</v>
      </c>
      <c r="C32" s="7">
        <v>0</v>
      </c>
      <c r="D32" s="7">
        <v>2145599.0699999998</v>
      </c>
      <c r="E32" s="7">
        <v>0</v>
      </c>
      <c r="F32" s="7">
        <v>0</v>
      </c>
      <c r="G32" s="7">
        <v>0</v>
      </c>
      <c r="H32" s="7">
        <v>0</v>
      </c>
      <c r="I32" s="7">
        <v>2145599.0699999998</v>
      </c>
      <c r="J32" s="7">
        <v>1935395.67</v>
      </c>
    </row>
    <row r="33" spans="1:11" ht="14.15" customHeight="1" x14ac:dyDescent="0.25">
      <c r="A33" s="5"/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9297000</v>
      </c>
      <c r="H33" s="7">
        <v>0</v>
      </c>
      <c r="I33" s="7" t="s">
        <v>71</v>
      </c>
      <c r="J33" s="7" t="s">
        <v>71</v>
      </c>
    </row>
    <row r="34" spans="1:11" ht="14.15" customHeight="1" x14ac:dyDescent="0.25">
      <c r="A34" s="5"/>
      <c r="B34" s="6" t="s">
        <v>40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1" ht="14.15" customHeight="1" x14ac:dyDescent="0.25">
      <c r="A35" s="5"/>
      <c r="B35" s="6" t="s">
        <v>41</v>
      </c>
      <c r="C35" s="7">
        <v>1247539282.9000001</v>
      </c>
      <c r="D35" s="7">
        <v>752581471.55999994</v>
      </c>
      <c r="E35" s="7">
        <v>190381141.13</v>
      </c>
      <c r="F35" s="7">
        <v>94777469.540000007</v>
      </c>
      <c r="G35" s="7">
        <v>679822754.88999999</v>
      </c>
      <c r="H35" s="7">
        <v>0</v>
      </c>
      <c r="I35" s="7" t="s">
        <v>72</v>
      </c>
      <c r="J35" s="7" t="s">
        <v>71</v>
      </c>
    </row>
    <row r="36" spans="1:11" s="2" customFormat="1" ht="20.149999999999999" customHeight="1" x14ac:dyDescent="0.25">
      <c r="A36" s="11" t="s">
        <v>43</v>
      </c>
      <c r="B36" s="12" t="s">
        <v>44</v>
      </c>
      <c r="C36" s="13">
        <v>1247866688.1700001</v>
      </c>
      <c r="D36" s="13">
        <v>754727070.63</v>
      </c>
      <c r="E36" s="13">
        <v>190381141.13</v>
      </c>
      <c r="F36" s="13">
        <v>94777469.540000007</v>
      </c>
      <c r="G36" s="13">
        <v>689119754.88999999</v>
      </c>
      <c r="H36" s="13">
        <v>0</v>
      </c>
      <c r="I36" s="13">
        <v>2473004.34</v>
      </c>
      <c r="J36" s="13">
        <v>2056353.71</v>
      </c>
    </row>
    <row r="37" spans="1:11" s="2" customFormat="1" ht="20.149999999999999" customHeight="1" x14ac:dyDescent="0.25">
      <c r="A37" s="11" t="s">
        <v>45</v>
      </c>
      <c r="B37" s="12" t="s">
        <v>46</v>
      </c>
      <c r="C37" s="13">
        <v>5287660.6900000004</v>
      </c>
      <c r="D37" s="13">
        <v>16193700.210000001</v>
      </c>
      <c r="E37" s="13">
        <v>557087.64</v>
      </c>
      <c r="F37" s="13">
        <v>77496.75</v>
      </c>
      <c r="G37" s="13">
        <v>96359.53</v>
      </c>
      <c r="H37" s="13">
        <v>0</v>
      </c>
      <c r="I37" s="13">
        <v>22212304.82</v>
      </c>
      <c r="J37" s="13">
        <v>21381888.039999999</v>
      </c>
    </row>
    <row r="38" spans="1:11" ht="14.15" customHeight="1" x14ac:dyDescent="0.25">
      <c r="A38" s="5"/>
      <c r="B38" s="6" t="s">
        <v>47</v>
      </c>
      <c r="C38" s="7">
        <v>1299783.81</v>
      </c>
      <c r="D38" s="7">
        <v>817621.14</v>
      </c>
      <c r="E38" s="7">
        <v>108924.57</v>
      </c>
      <c r="F38" s="7">
        <v>0</v>
      </c>
      <c r="G38" s="7">
        <v>0</v>
      </c>
      <c r="H38" s="7">
        <v>0</v>
      </c>
      <c r="I38" s="7">
        <v>2226329.52</v>
      </c>
      <c r="J38" s="7">
        <v>1982217.33</v>
      </c>
    </row>
    <row r="39" spans="1:11" ht="14.15" customHeight="1" x14ac:dyDescent="0.25">
      <c r="A39" s="5"/>
      <c r="B39" s="6" t="s">
        <v>48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2315804.54</v>
      </c>
      <c r="I39" s="7">
        <v>2315804.54</v>
      </c>
      <c r="J39" s="7">
        <v>2745384.07</v>
      </c>
    </row>
    <row r="40" spans="1:11" ht="14.15" customHeight="1" x14ac:dyDescent="0.25">
      <c r="A40" s="5"/>
      <c r="B40" s="6" t="s">
        <v>49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16103.89</v>
      </c>
      <c r="I40" s="7">
        <v>16103.89</v>
      </c>
      <c r="J40" s="7">
        <v>2160.79</v>
      </c>
    </row>
    <row r="41" spans="1:11" ht="14.15" customHeight="1" x14ac:dyDescent="0.25">
      <c r="A41" s="5"/>
      <c r="B41" s="6" t="s">
        <v>50</v>
      </c>
      <c r="C41" s="7">
        <v>428787.65</v>
      </c>
      <c r="D41" s="7">
        <v>385583.65</v>
      </c>
      <c r="E41" s="7">
        <v>97367.55</v>
      </c>
      <c r="F41" s="7">
        <v>49473.03</v>
      </c>
      <c r="G41" s="7">
        <v>0</v>
      </c>
      <c r="H41" s="7">
        <v>0</v>
      </c>
      <c r="I41" s="7">
        <v>961211.88</v>
      </c>
      <c r="J41" s="7">
        <v>925691.15</v>
      </c>
    </row>
    <row r="42" spans="1:11" ht="14.15" customHeight="1" x14ac:dyDescent="0.25">
      <c r="A42" s="5"/>
      <c r="B42" s="6" t="s">
        <v>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1" ht="14.15" customHeight="1" x14ac:dyDescent="0.25">
      <c r="A43" s="5"/>
      <c r="B43" s="6" t="s">
        <v>52</v>
      </c>
      <c r="C43" s="7">
        <v>46625.43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46625.43</v>
      </c>
      <c r="J43" s="7">
        <v>45944.68</v>
      </c>
    </row>
    <row r="44" spans="1:11" s="2" customFormat="1" ht="20.149999999999999" customHeight="1" x14ac:dyDescent="0.25">
      <c r="A44" s="11" t="s">
        <v>53</v>
      </c>
      <c r="B44" s="12" t="s">
        <v>54</v>
      </c>
      <c r="C44" s="13">
        <v>1775196.89</v>
      </c>
      <c r="D44" s="13">
        <v>1203204.79</v>
      </c>
      <c r="E44" s="13">
        <v>206292.12</v>
      </c>
      <c r="F44" s="13">
        <v>49473.03</v>
      </c>
      <c r="G44" s="13">
        <v>0</v>
      </c>
      <c r="H44" s="13">
        <v>2331908.4300000002</v>
      </c>
      <c r="I44" s="13">
        <v>5566075.2599999998</v>
      </c>
      <c r="J44" s="13">
        <v>5701398.0199999996</v>
      </c>
      <c r="K44" s="14"/>
    </row>
    <row r="45" spans="1:11" ht="14.15" customHeight="1" x14ac:dyDescent="0.25">
      <c r="A45" s="5"/>
      <c r="B45" s="6" t="s">
        <v>55</v>
      </c>
      <c r="C45" s="7">
        <v>0</v>
      </c>
      <c r="D45" s="7">
        <v>0</v>
      </c>
      <c r="E45" s="7">
        <v>0</v>
      </c>
      <c r="F45" s="7">
        <v>0</v>
      </c>
      <c r="G45" s="7">
        <v>9622195.5299999993</v>
      </c>
      <c r="H45" s="7">
        <v>0</v>
      </c>
      <c r="I45" s="7">
        <v>9622195.5299999993</v>
      </c>
      <c r="J45" s="7">
        <v>11337955.92</v>
      </c>
    </row>
    <row r="46" spans="1:11" ht="14.15" customHeight="1" x14ac:dyDescent="0.25">
      <c r="A46" s="5"/>
      <c r="B46" s="6" t="s">
        <v>56</v>
      </c>
      <c r="C46" s="7">
        <v>8581469.5299999993</v>
      </c>
      <c r="D46" s="7">
        <v>8629426.7599999998</v>
      </c>
      <c r="E46" s="7">
        <v>1198304.3</v>
      </c>
      <c r="F46" s="7">
        <v>589083.61</v>
      </c>
      <c r="G46" s="7">
        <v>154216619.78</v>
      </c>
      <c r="H46" s="7">
        <v>4704843.4400000004</v>
      </c>
      <c r="I46" s="7">
        <v>177919747.41999999</v>
      </c>
      <c r="J46" s="7">
        <v>164000469.61000001</v>
      </c>
    </row>
    <row r="47" spans="1:11" ht="14.15" customHeight="1" x14ac:dyDescent="0.25">
      <c r="A47" s="5"/>
      <c r="B47" s="6" t="s">
        <v>57</v>
      </c>
      <c r="C47" s="7">
        <v>488.27</v>
      </c>
      <c r="D47" s="7">
        <v>26656351.949999999</v>
      </c>
      <c r="E47" s="7">
        <v>0</v>
      </c>
      <c r="F47" s="7">
        <v>0</v>
      </c>
      <c r="G47" s="7">
        <v>0</v>
      </c>
      <c r="H47" s="7">
        <v>0</v>
      </c>
      <c r="I47" s="7">
        <v>26656840.219999999</v>
      </c>
      <c r="J47" s="7">
        <v>23314134.77</v>
      </c>
    </row>
    <row r="48" spans="1:11" ht="14.15" customHeight="1" x14ac:dyDescent="0.25">
      <c r="A48" s="5"/>
      <c r="B48" s="6" t="s">
        <v>58</v>
      </c>
      <c r="C48" s="7">
        <v>0</v>
      </c>
      <c r="D48" s="7">
        <v>58852.11</v>
      </c>
      <c r="E48" s="7">
        <v>0</v>
      </c>
      <c r="F48" s="7">
        <v>0</v>
      </c>
      <c r="G48" s="7">
        <v>0</v>
      </c>
      <c r="H48" s="7">
        <v>0</v>
      </c>
      <c r="I48" s="7">
        <v>58852.11</v>
      </c>
      <c r="J48" s="7">
        <v>101051.08</v>
      </c>
    </row>
    <row r="49" spans="1:11" ht="14.15" customHeight="1" x14ac:dyDescent="0.25">
      <c r="A49" s="5"/>
      <c r="B49" s="6" t="s">
        <v>59</v>
      </c>
      <c r="C49" s="7">
        <v>0</v>
      </c>
      <c r="D49" s="7">
        <v>0</v>
      </c>
      <c r="E49" s="7">
        <v>0</v>
      </c>
      <c r="F49" s="7">
        <v>0</v>
      </c>
      <c r="G49" s="7">
        <v>79393.649999999994</v>
      </c>
      <c r="H49" s="7">
        <v>0</v>
      </c>
      <c r="I49" s="7">
        <v>79393.649999999994</v>
      </c>
      <c r="J49" s="7">
        <v>598862.15</v>
      </c>
    </row>
    <row r="50" spans="1:11" ht="14.15" customHeight="1" x14ac:dyDescent="0.25">
      <c r="A50" s="5"/>
      <c r="B50" s="6" t="s">
        <v>60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1" ht="14.15" customHeight="1" x14ac:dyDescent="0.25">
      <c r="A51" s="15"/>
      <c r="B51" s="6" t="s">
        <v>61</v>
      </c>
      <c r="C51" s="7">
        <v>0</v>
      </c>
      <c r="D51" s="7">
        <v>0</v>
      </c>
      <c r="E51" s="7">
        <v>0</v>
      </c>
      <c r="F51" s="7">
        <v>0</v>
      </c>
      <c r="G51" s="7">
        <v>52246831.710000001</v>
      </c>
      <c r="H51" s="7">
        <v>0</v>
      </c>
      <c r="I51" s="7">
        <v>52246831.710000001</v>
      </c>
      <c r="J51" s="7">
        <v>0</v>
      </c>
    </row>
    <row r="52" spans="1:11" s="2" customFormat="1" ht="20.149999999999999" customHeight="1" x14ac:dyDescent="0.25">
      <c r="A52" s="11" t="s">
        <v>62</v>
      </c>
      <c r="B52" s="12" t="s">
        <v>63</v>
      </c>
      <c r="C52" s="13">
        <v>8581957.8000000007</v>
      </c>
      <c r="D52" s="13">
        <v>35344630.82</v>
      </c>
      <c r="E52" s="13">
        <v>1198304.3</v>
      </c>
      <c r="F52" s="13">
        <v>589083.61</v>
      </c>
      <c r="G52" s="13">
        <v>216165040.66999999</v>
      </c>
      <c r="H52" s="13">
        <v>4704843.4400000004</v>
      </c>
      <c r="I52" s="13">
        <v>266583860.63999999</v>
      </c>
      <c r="J52" s="13">
        <v>199352473.53</v>
      </c>
      <c r="K52" s="14"/>
    </row>
    <row r="53" spans="1:11" s="2" customFormat="1" ht="20.149999999999999" customHeight="1" x14ac:dyDescent="0.25">
      <c r="A53" s="11" t="s">
        <v>64</v>
      </c>
      <c r="B53" s="12" t="s">
        <v>65</v>
      </c>
      <c r="C53" s="13">
        <v>73215.88</v>
      </c>
      <c r="D53" s="13">
        <v>2953.73</v>
      </c>
      <c r="E53" s="13">
        <v>19050.37</v>
      </c>
      <c r="F53" s="13">
        <v>0</v>
      </c>
      <c r="G53" s="13">
        <v>0</v>
      </c>
      <c r="H53" s="13">
        <v>0</v>
      </c>
      <c r="I53" s="13">
        <v>95219.98</v>
      </c>
      <c r="J53" s="13">
        <v>52462.63</v>
      </c>
    </row>
    <row r="54" spans="1:11" s="2" customFormat="1" ht="20.149999999999999" customHeight="1" x14ac:dyDescent="0.25">
      <c r="A54" s="16"/>
      <c r="B54" s="12" t="s">
        <v>66</v>
      </c>
      <c r="C54" s="13">
        <v>1294100641.98</v>
      </c>
      <c r="D54" s="13">
        <v>820266464.72000003</v>
      </c>
      <c r="E54" s="13">
        <v>192382411.18000001</v>
      </c>
      <c r="F54" s="13">
        <v>95509009.530000001</v>
      </c>
      <c r="G54" s="13">
        <v>905381155.09000003</v>
      </c>
      <c r="H54" s="13">
        <v>2970514426.8400002</v>
      </c>
      <c r="I54" s="13">
        <v>3303754989.3200002</v>
      </c>
      <c r="J54" s="13">
        <v>3023493637.1900001</v>
      </c>
    </row>
    <row r="55" spans="1:11" ht="14.15" customHeight="1" x14ac:dyDescent="0.25">
      <c r="A55" s="5"/>
      <c r="B55" s="6" t="s">
        <v>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1" ht="14.15" customHeight="1" x14ac:dyDescent="0.25">
      <c r="A56" s="5"/>
      <c r="B56" s="6" t="s">
        <v>68</v>
      </c>
      <c r="C56" s="7">
        <v>0</v>
      </c>
      <c r="D56" s="7">
        <v>92782163.609999999</v>
      </c>
      <c r="E56" s="7">
        <v>11009294.220000001</v>
      </c>
      <c r="F56" s="7">
        <v>332547.58</v>
      </c>
      <c r="G56" s="7">
        <v>0</v>
      </c>
      <c r="H56" s="7">
        <v>0</v>
      </c>
      <c r="I56" s="7">
        <v>94827005.409999996</v>
      </c>
      <c r="J56" s="7">
        <v>68561756.340000004</v>
      </c>
    </row>
    <row r="57" spans="1:11" ht="14.15" customHeight="1" x14ac:dyDescent="0.25">
      <c r="A57" s="5"/>
      <c r="B57" s="6" t="s">
        <v>69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</row>
    <row r="58" spans="1:11" s="2" customFormat="1" ht="30" customHeight="1" x14ac:dyDescent="0.25">
      <c r="A58" s="11"/>
      <c r="B58" s="12" t="s">
        <v>70</v>
      </c>
      <c r="C58" s="13">
        <v>1294100641.98</v>
      </c>
      <c r="D58" s="13">
        <v>913048628.33000004</v>
      </c>
      <c r="E58" s="13">
        <v>203391705.40000001</v>
      </c>
      <c r="F58" s="13">
        <v>95841557.109999999</v>
      </c>
      <c r="G58" s="13">
        <v>905381155.09000003</v>
      </c>
      <c r="H58" s="13">
        <v>2970514426.8400002</v>
      </c>
      <c r="I58" s="13">
        <v>3398581994.73</v>
      </c>
      <c r="J58" s="13">
        <v>3092055393.5300002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K57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1" width="13.26953125" style="1" customWidth="1"/>
    <col min="12" max="16384" width="11.453125" style="1"/>
  </cols>
  <sheetData>
    <row r="1" spans="1:10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10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10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10" s="2" customFormat="1" ht="11.15" customHeight="1" x14ac:dyDescent="0.25">
      <c r="A4" s="17" t="s">
        <v>84</v>
      </c>
      <c r="B4" s="3"/>
      <c r="C4" s="3"/>
      <c r="D4" s="3"/>
      <c r="E4" s="3"/>
      <c r="F4" s="3"/>
      <c r="G4" s="3"/>
      <c r="H4" s="3"/>
      <c r="I4" s="3"/>
    </row>
    <row r="5" spans="1:10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10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10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10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6</v>
      </c>
      <c r="H8" s="102" t="s">
        <v>7</v>
      </c>
      <c r="I8" s="102">
        <v>2006</v>
      </c>
      <c r="J8" s="102">
        <v>2005</v>
      </c>
    </row>
    <row r="9" spans="1:10" ht="14.15" customHeight="1" x14ac:dyDescent="0.25">
      <c r="A9" s="5"/>
      <c r="B9" s="6" t="s">
        <v>8</v>
      </c>
      <c r="C9" s="7">
        <v>0</v>
      </c>
      <c r="D9" s="7">
        <v>32780.57</v>
      </c>
      <c r="E9" s="7">
        <v>0</v>
      </c>
      <c r="F9" s="7">
        <v>0</v>
      </c>
      <c r="G9" s="7">
        <v>0</v>
      </c>
      <c r="H9" s="7">
        <v>1634136319.5</v>
      </c>
      <c r="I9" s="7">
        <v>1634169100.0699999</v>
      </c>
      <c r="J9" s="7">
        <v>1518323708.8600001</v>
      </c>
    </row>
    <row r="10" spans="1:10" ht="14.15" customHeight="1" x14ac:dyDescent="0.25">
      <c r="A10" s="5"/>
      <c r="B10" s="6" t="s">
        <v>9</v>
      </c>
      <c r="C10" s="7">
        <v>29736045.920000002</v>
      </c>
      <c r="D10" s="7">
        <v>11996972.9</v>
      </c>
      <c r="E10" s="7">
        <v>0</v>
      </c>
      <c r="F10" s="7">
        <v>0</v>
      </c>
      <c r="G10" s="7">
        <v>0</v>
      </c>
      <c r="H10" s="7">
        <v>32268061.600000001</v>
      </c>
      <c r="I10" s="7">
        <v>74001080.420000002</v>
      </c>
      <c r="J10" s="7">
        <v>70452463.219999999</v>
      </c>
    </row>
    <row r="11" spans="1:10" ht="14.15" customHeight="1" x14ac:dyDescent="0.25">
      <c r="A11" s="5"/>
      <c r="B11" s="6" t="s">
        <v>10</v>
      </c>
      <c r="C11" s="7">
        <v>0</v>
      </c>
      <c r="D11" s="7">
        <v>0</v>
      </c>
      <c r="E11" s="7">
        <v>22911.47</v>
      </c>
      <c r="F11" s="7">
        <v>0</v>
      </c>
      <c r="G11" s="7">
        <v>0</v>
      </c>
      <c r="H11" s="7">
        <v>105808920.09999999</v>
      </c>
      <c r="I11" s="7">
        <v>105831831.56999999</v>
      </c>
      <c r="J11" s="7">
        <v>104177099.98</v>
      </c>
    </row>
    <row r="12" spans="1:10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3560416.99</v>
      </c>
      <c r="I12" s="7">
        <v>3560416.99</v>
      </c>
      <c r="J12" s="7">
        <v>3618443.14</v>
      </c>
    </row>
    <row r="13" spans="1:10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2195603.5</v>
      </c>
      <c r="I13" s="7">
        <v>2195603.5</v>
      </c>
      <c r="J13" s="7">
        <v>2240122.84</v>
      </c>
    </row>
    <row r="14" spans="1:10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20832.7</v>
      </c>
      <c r="I14" s="7">
        <v>20832.7</v>
      </c>
      <c r="J14" s="7">
        <v>16613.34</v>
      </c>
    </row>
    <row r="15" spans="1:10" ht="14.15" customHeight="1" x14ac:dyDescent="0.25">
      <c r="A15" s="5"/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8189093.7300000004</v>
      </c>
      <c r="I15" s="7">
        <v>8189093.7300000004</v>
      </c>
      <c r="J15" s="7">
        <v>7925786.5</v>
      </c>
    </row>
    <row r="16" spans="1:10" ht="14.15" customHeight="1" x14ac:dyDescent="0.25">
      <c r="A16" s="5"/>
      <c r="B16" s="6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2411.42</v>
      </c>
      <c r="I16" s="7">
        <v>2411.42</v>
      </c>
      <c r="J16" s="7">
        <v>0</v>
      </c>
    </row>
    <row r="17" spans="1:11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2825892.37</v>
      </c>
      <c r="I17" s="7">
        <v>2825892.37</v>
      </c>
      <c r="J17" s="7">
        <v>2332784.5</v>
      </c>
    </row>
    <row r="18" spans="1:11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606478.1</v>
      </c>
      <c r="I18" s="7">
        <v>606478.1</v>
      </c>
      <c r="J18" s="7">
        <v>565386.68000000005</v>
      </c>
    </row>
    <row r="19" spans="1:11" s="2" customFormat="1" ht="20.149999999999999" customHeight="1" x14ac:dyDescent="0.25">
      <c r="A19" s="8" t="s">
        <v>18</v>
      </c>
      <c r="B19" s="9" t="s">
        <v>19</v>
      </c>
      <c r="C19" s="10">
        <v>29736045.920000002</v>
      </c>
      <c r="D19" s="10">
        <v>12029753.470000001</v>
      </c>
      <c r="E19" s="10">
        <v>22911.47</v>
      </c>
      <c r="F19" s="10">
        <v>0</v>
      </c>
      <c r="G19" s="10">
        <v>0</v>
      </c>
      <c r="H19" s="10">
        <v>1789614030.0099998</v>
      </c>
      <c r="I19" s="10">
        <v>1831402740.8699999</v>
      </c>
      <c r="J19" s="10">
        <v>1709652409.0600002</v>
      </c>
    </row>
    <row r="20" spans="1:11" ht="14.15" customHeight="1" x14ac:dyDescent="0.25">
      <c r="A20" s="5"/>
      <c r="B20" s="6" t="s">
        <v>20</v>
      </c>
      <c r="C20" s="7">
        <v>25080.95</v>
      </c>
      <c r="D20" s="7">
        <v>2814.22</v>
      </c>
      <c r="E20" s="7">
        <v>0</v>
      </c>
      <c r="F20" s="7">
        <v>0</v>
      </c>
      <c r="G20" s="7">
        <v>0</v>
      </c>
      <c r="H20" s="7">
        <v>0</v>
      </c>
      <c r="I20" s="7">
        <v>27895.17</v>
      </c>
      <c r="J20" s="7">
        <v>32678.6</v>
      </c>
    </row>
    <row r="21" spans="1:11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4898600.12</v>
      </c>
      <c r="I21" s="7">
        <v>4898600.12</v>
      </c>
      <c r="J21" s="7">
        <v>5817997.4000000004</v>
      </c>
    </row>
    <row r="22" spans="1:11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740040.78</v>
      </c>
      <c r="I22" s="7">
        <v>740040.78</v>
      </c>
      <c r="J22" s="7">
        <v>918890.75</v>
      </c>
    </row>
    <row r="23" spans="1:11" s="2" customFormat="1" ht="20.149999999999999" customHeight="1" x14ac:dyDescent="0.25">
      <c r="A23" s="8" t="s">
        <v>23</v>
      </c>
      <c r="B23" s="9" t="s">
        <v>24</v>
      </c>
      <c r="C23" s="10">
        <v>25080.95</v>
      </c>
      <c r="D23" s="10">
        <v>2814.22</v>
      </c>
      <c r="E23" s="10">
        <v>0</v>
      </c>
      <c r="F23" s="10">
        <v>0</v>
      </c>
      <c r="G23" s="10">
        <v>0</v>
      </c>
      <c r="H23" s="10">
        <v>5638640.9000000004</v>
      </c>
      <c r="I23" s="10">
        <v>5666536.0700000003</v>
      </c>
      <c r="J23" s="10">
        <v>6769566.75</v>
      </c>
    </row>
    <row r="24" spans="1:11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7399628.7400000002</v>
      </c>
      <c r="I24" s="10">
        <v>7399628.7400000002</v>
      </c>
      <c r="J24" s="10">
        <v>6602602.1399999997</v>
      </c>
    </row>
    <row r="25" spans="1:11" s="2" customFormat="1" ht="20.149999999999999" customHeight="1" x14ac:dyDescent="0.25">
      <c r="A25" s="11" t="s">
        <v>27</v>
      </c>
      <c r="B25" s="12" t="s">
        <v>28</v>
      </c>
      <c r="C25" s="13">
        <v>29761126.870000001</v>
      </c>
      <c r="D25" s="13">
        <v>12032567.690000001</v>
      </c>
      <c r="E25" s="13">
        <v>22911.47</v>
      </c>
      <c r="F25" s="13">
        <v>0</v>
      </c>
      <c r="G25" s="13">
        <v>0</v>
      </c>
      <c r="H25" s="13">
        <v>1802652299.6499999</v>
      </c>
      <c r="I25" s="13">
        <v>1844468905.6799998</v>
      </c>
      <c r="J25" s="13">
        <v>1723024577.9500003</v>
      </c>
    </row>
    <row r="26" spans="1:11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921833457.90999997</v>
      </c>
      <c r="I26" s="13">
        <v>921833457.90999997</v>
      </c>
      <c r="J26" s="13">
        <v>861491150.20000005</v>
      </c>
    </row>
    <row r="27" spans="1:11" ht="14.15" customHeight="1" x14ac:dyDescent="0.25">
      <c r="A27" s="5"/>
      <c r="B27" s="6" t="s">
        <v>31</v>
      </c>
      <c r="C27" s="7">
        <v>27690.19</v>
      </c>
      <c r="D27" s="7">
        <v>20661.59</v>
      </c>
      <c r="E27" s="7">
        <v>0</v>
      </c>
      <c r="F27" s="7">
        <v>0</v>
      </c>
      <c r="G27" s="7">
        <v>0</v>
      </c>
      <c r="H27" s="7">
        <v>0</v>
      </c>
      <c r="I27" s="7">
        <v>48351.78</v>
      </c>
      <c r="J27" s="7">
        <v>13063121.600000001</v>
      </c>
    </row>
    <row r="28" spans="1:11" ht="14.15" customHeight="1" x14ac:dyDescent="0.25">
      <c r="A28" s="5"/>
      <c r="B28" s="6" t="s">
        <v>32</v>
      </c>
      <c r="C28" s="7">
        <v>10961862.01</v>
      </c>
      <c r="D28" s="7">
        <v>8071186.8499999996</v>
      </c>
      <c r="E28" s="7">
        <v>2626172.06</v>
      </c>
      <c r="F28" s="7">
        <v>473903.38</v>
      </c>
      <c r="G28" s="7">
        <v>0</v>
      </c>
      <c r="H28" s="7">
        <v>0</v>
      </c>
      <c r="I28" s="7">
        <v>22133124.299999997</v>
      </c>
      <c r="J28" s="7">
        <v>22764132.989999998</v>
      </c>
    </row>
    <row r="29" spans="1:11" ht="14.15" customHeight="1" x14ac:dyDescent="0.25">
      <c r="A29" s="5"/>
      <c r="B29" s="6" t="s">
        <v>33</v>
      </c>
      <c r="C29" s="7">
        <v>3310562.47</v>
      </c>
      <c r="D29" s="7">
        <v>2358677.87</v>
      </c>
      <c r="E29" s="7">
        <v>644397.54</v>
      </c>
      <c r="F29" s="7">
        <v>151583.71</v>
      </c>
      <c r="G29" s="7">
        <v>0</v>
      </c>
      <c r="H29" s="7">
        <v>0</v>
      </c>
      <c r="I29" s="7">
        <v>6465221.5899999999</v>
      </c>
      <c r="J29" s="7">
        <v>5229605.43</v>
      </c>
    </row>
    <row r="30" spans="1:11" s="2" customFormat="1" ht="20.149999999999999" customHeight="1" x14ac:dyDescent="0.25">
      <c r="A30" s="11" t="s">
        <v>34</v>
      </c>
      <c r="B30" s="12" t="s">
        <v>35</v>
      </c>
      <c r="C30" s="13">
        <v>14300114.67</v>
      </c>
      <c r="D30" s="13">
        <v>10450526.309999999</v>
      </c>
      <c r="E30" s="13">
        <v>3270569.6</v>
      </c>
      <c r="F30" s="13">
        <v>625487.09</v>
      </c>
      <c r="G30" s="13">
        <v>0</v>
      </c>
      <c r="H30" s="13">
        <v>0</v>
      </c>
      <c r="I30" s="13">
        <v>28646697.669999998</v>
      </c>
      <c r="J30" s="13">
        <v>41056860.020000003</v>
      </c>
      <c r="K30" s="14"/>
    </row>
    <row r="31" spans="1:11" ht="14.15" customHeight="1" x14ac:dyDescent="0.25">
      <c r="A31" s="5"/>
      <c r="B31" s="6" t="s">
        <v>36</v>
      </c>
      <c r="C31" s="7">
        <v>42232.99</v>
      </c>
      <c r="D31" s="7">
        <v>78725.05</v>
      </c>
      <c r="E31" s="7">
        <v>0</v>
      </c>
      <c r="F31" s="7">
        <v>0</v>
      </c>
      <c r="G31" s="7">
        <v>0</v>
      </c>
      <c r="H31" s="7">
        <v>0</v>
      </c>
      <c r="I31" s="7">
        <v>120958.04</v>
      </c>
      <c r="J31" s="7">
        <v>283314.95</v>
      </c>
    </row>
    <row r="32" spans="1:11" ht="14.15" customHeight="1" x14ac:dyDescent="0.25">
      <c r="A32" s="5"/>
      <c r="B32" s="6" t="s">
        <v>37</v>
      </c>
      <c r="C32" s="7">
        <v>0</v>
      </c>
      <c r="D32" s="7">
        <v>1935395.67</v>
      </c>
      <c r="E32" s="7">
        <v>0</v>
      </c>
      <c r="F32" s="7">
        <v>0</v>
      </c>
      <c r="G32" s="7">
        <v>0</v>
      </c>
      <c r="H32" s="7">
        <v>0</v>
      </c>
      <c r="I32" s="7">
        <v>1935395.67</v>
      </c>
      <c r="J32" s="7">
        <v>2039125.84</v>
      </c>
    </row>
    <row r="33" spans="1:11" ht="14.15" customHeight="1" x14ac:dyDescent="0.25">
      <c r="A33" s="5"/>
      <c r="B33" s="6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 t="s">
        <v>39</v>
      </c>
      <c r="J33" s="7" t="s">
        <v>39</v>
      </c>
    </row>
    <row r="34" spans="1:11" ht="14.15" customHeight="1" x14ac:dyDescent="0.25">
      <c r="A34" s="5"/>
      <c r="B34" s="6" t="s">
        <v>40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6179101.9000000004</v>
      </c>
    </row>
    <row r="35" spans="1:11" ht="14.15" customHeight="1" x14ac:dyDescent="0.25">
      <c r="A35" s="5"/>
      <c r="B35" s="6" t="s">
        <v>41</v>
      </c>
      <c r="C35" s="7">
        <v>1181176186.1000001</v>
      </c>
      <c r="D35" s="7">
        <v>732407290.70000005</v>
      </c>
      <c r="E35" s="7">
        <v>177659886.25</v>
      </c>
      <c r="F35" s="7">
        <v>93020190.719999999</v>
      </c>
      <c r="G35" s="7">
        <v>536969608.84000003</v>
      </c>
      <c r="H35" s="7">
        <v>0</v>
      </c>
      <c r="I35" s="7" t="s">
        <v>42</v>
      </c>
      <c r="J35" s="7" t="s">
        <v>39</v>
      </c>
    </row>
    <row r="36" spans="1:11" s="2" customFormat="1" ht="20.149999999999999" customHeight="1" x14ac:dyDescent="0.25">
      <c r="A36" s="11" t="s">
        <v>43</v>
      </c>
      <c r="B36" s="12" t="s">
        <v>44</v>
      </c>
      <c r="C36" s="13">
        <v>1181218419.0900002</v>
      </c>
      <c r="D36" s="13">
        <v>734421411.42000008</v>
      </c>
      <c r="E36" s="13">
        <v>177659886.25</v>
      </c>
      <c r="F36" s="13">
        <v>93020190.719999999</v>
      </c>
      <c r="G36" s="13">
        <v>536969608.84000003</v>
      </c>
      <c r="H36" s="13">
        <v>0</v>
      </c>
      <c r="I36" s="13">
        <v>2056353.71</v>
      </c>
      <c r="J36" s="13">
        <v>8501542.6900000013</v>
      </c>
    </row>
    <row r="37" spans="1:11" s="2" customFormat="1" ht="20.149999999999999" customHeight="1" x14ac:dyDescent="0.25">
      <c r="A37" s="11" t="s">
        <v>45</v>
      </c>
      <c r="B37" s="12" t="s">
        <v>46</v>
      </c>
      <c r="C37" s="13">
        <v>3946617.94</v>
      </c>
      <c r="D37" s="13">
        <v>15705239.08</v>
      </c>
      <c r="E37" s="13">
        <v>1652534.27</v>
      </c>
      <c r="F37" s="13">
        <v>77496.75</v>
      </c>
      <c r="G37" s="13">
        <v>0</v>
      </c>
      <c r="H37" s="13">
        <v>0</v>
      </c>
      <c r="I37" s="13">
        <v>21381888.039999999</v>
      </c>
      <c r="J37" s="13">
        <v>20438021.219999999</v>
      </c>
    </row>
    <row r="38" spans="1:11" ht="14.15" customHeight="1" x14ac:dyDescent="0.25">
      <c r="A38" s="5"/>
      <c r="B38" s="6" t="s">
        <v>47</v>
      </c>
      <c r="C38" s="7">
        <v>1397137.98</v>
      </c>
      <c r="D38" s="7">
        <v>390371.77</v>
      </c>
      <c r="E38" s="7">
        <v>194707.58</v>
      </c>
      <c r="F38" s="7">
        <v>0</v>
      </c>
      <c r="G38" s="7">
        <v>0</v>
      </c>
      <c r="H38" s="7">
        <v>0</v>
      </c>
      <c r="I38" s="7">
        <v>1982217.33</v>
      </c>
      <c r="J38" s="7">
        <v>2419597.27</v>
      </c>
    </row>
    <row r="39" spans="1:11" ht="14.15" customHeight="1" x14ac:dyDescent="0.25">
      <c r="A39" s="5"/>
      <c r="B39" s="6" t="s">
        <v>48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2745384.07</v>
      </c>
      <c r="I39" s="7">
        <v>2745384.07</v>
      </c>
      <c r="J39" s="7">
        <v>2836760.7</v>
      </c>
    </row>
    <row r="40" spans="1:11" ht="14.15" customHeight="1" x14ac:dyDescent="0.25">
      <c r="A40" s="5"/>
      <c r="B40" s="6" t="s">
        <v>49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2160.79</v>
      </c>
      <c r="I40" s="7">
        <v>2160.79</v>
      </c>
      <c r="J40" s="7">
        <v>4147.8999999999996</v>
      </c>
    </row>
    <row r="41" spans="1:11" ht="14.15" customHeight="1" x14ac:dyDescent="0.25">
      <c r="A41" s="5"/>
      <c r="B41" s="6" t="s">
        <v>50</v>
      </c>
      <c r="C41" s="7">
        <v>413368.06</v>
      </c>
      <c r="D41" s="7">
        <v>370532.69</v>
      </c>
      <c r="E41" s="7">
        <v>94388.33</v>
      </c>
      <c r="F41" s="7">
        <v>47402.07</v>
      </c>
      <c r="G41" s="7">
        <v>0</v>
      </c>
      <c r="H41" s="7">
        <v>0</v>
      </c>
      <c r="I41" s="7">
        <v>925691.15</v>
      </c>
      <c r="J41" s="7">
        <v>452237.28</v>
      </c>
    </row>
    <row r="42" spans="1:11" ht="14.15" customHeight="1" x14ac:dyDescent="0.25">
      <c r="A42" s="5"/>
      <c r="B42" s="6" t="s">
        <v>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1" ht="14.15" customHeight="1" x14ac:dyDescent="0.25">
      <c r="A43" s="5"/>
      <c r="B43" s="6" t="s">
        <v>52</v>
      </c>
      <c r="C43" s="7">
        <v>45944.68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45944.68</v>
      </c>
      <c r="J43" s="7">
        <v>45363.06</v>
      </c>
    </row>
    <row r="44" spans="1:11" s="2" customFormat="1" ht="20.149999999999999" customHeight="1" x14ac:dyDescent="0.25">
      <c r="A44" s="11" t="s">
        <v>53</v>
      </c>
      <c r="B44" s="12" t="s">
        <v>54</v>
      </c>
      <c r="C44" s="13">
        <v>1856450.72</v>
      </c>
      <c r="D44" s="13">
        <v>760904.46</v>
      </c>
      <c r="E44" s="13">
        <v>289095.90999999997</v>
      </c>
      <c r="F44" s="13">
        <v>47402.07</v>
      </c>
      <c r="G44" s="13">
        <v>0</v>
      </c>
      <c r="H44" s="13">
        <v>2747544.86</v>
      </c>
      <c r="I44" s="13">
        <v>5701398.0199999996</v>
      </c>
      <c r="J44" s="13">
        <v>5758106.2100000009</v>
      </c>
      <c r="K44" s="14"/>
    </row>
    <row r="45" spans="1:11" ht="14.15" customHeight="1" x14ac:dyDescent="0.25">
      <c r="A45" s="5"/>
      <c r="B45" s="6" t="s">
        <v>55</v>
      </c>
      <c r="C45" s="7">
        <v>0</v>
      </c>
      <c r="D45" s="7">
        <v>0</v>
      </c>
      <c r="E45" s="7">
        <v>0</v>
      </c>
      <c r="F45" s="7">
        <v>0</v>
      </c>
      <c r="G45" s="7">
        <v>11337955.92</v>
      </c>
      <c r="H45" s="7">
        <v>0</v>
      </c>
      <c r="I45" s="7">
        <v>11337955.92</v>
      </c>
      <c r="J45" s="7">
        <v>19259056.620000001</v>
      </c>
    </row>
    <row r="46" spans="1:11" ht="14.15" customHeight="1" x14ac:dyDescent="0.25">
      <c r="A46" s="5"/>
      <c r="B46" s="6" t="s">
        <v>56</v>
      </c>
      <c r="C46" s="7">
        <v>7033535.3700000001</v>
      </c>
      <c r="D46" s="7">
        <v>5563139.4500000002</v>
      </c>
      <c r="E46" s="7">
        <v>1062303.8799999999</v>
      </c>
      <c r="F46" s="7">
        <v>549324.9</v>
      </c>
      <c r="G46" s="7">
        <v>149792166.00999999</v>
      </c>
      <c r="H46" s="7">
        <v>0</v>
      </c>
      <c r="I46" s="7">
        <v>164000469.60999998</v>
      </c>
      <c r="J46" s="7">
        <v>92090364.729999989</v>
      </c>
    </row>
    <row r="47" spans="1:11" ht="14.15" customHeight="1" x14ac:dyDescent="0.25">
      <c r="A47" s="5"/>
      <c r="B47" s="6" t="s">
        <v>57</v>
      </c>
      <c r="C47" s="7">
        <v>807.05</v>
      </c>
      <c r="D47" s="7">
        <v>23312867.129999999</v>
      </c>
      <c r="E47" s="7">
        <v>460.59</v>
      </c>
      <c r="F47" s="7">
        <v>0</v>
      </c>
      <c r="G47" s="7">
        <v>0</v>
      </c>
      <c r="H47" s="7">
        <v>0</v>
      </c>
      <c r="I47" s="7">
        <v>23314134.77</v>
      </c>
      <c r="J47" s="7">
        <v>22778425.080000002</v>
      </c>
    </row>
    <row r="48" spans="1:11" ht="14.15" customHeight="1" x14ac:dyDescent="0.25">
      <c r="A48" s="5"/>
      <c r="B48" s="6" t="s">
        <v>58</v>
      </c>
      <c r="C48" s="7">
        <v>0</v>
      </c>
      <c r="D48" s="7">
        <v>101051.08</v>
      </c>
      <c r="E48" s="7">
        <v>0</v>
      </c>
      <c r="F48" s="7">
        <v>0</v>
      </c>
      <c r="G48" s="7">
        <v>0</v>
      </c>
      <c r="H48" s="7">
        <v>0</v>
      </c>
      <c r="I48" s="7">
        <v>101051.08</v>
      </c>
      <c r="J48" s="7">
        <v>61767.6</v>
      </c>
    </row>
    <row r="49" spans="1:11" ht="14.15" customHeight="1" x14ac:dyDescent="0.25">
      <c r="A49" s="5"/>
      <c r="B49" s="6" t="s">
        <v>59</v>
      </c>
      <c r="C49" s="7">
        <v>0</v>
      </c>
      <c r="D49" s="7">
        <v>0</v>
      </c>
      <c r="E49" s="7">
        <v>0</v>
      </c>
      <c r="F49" s="7">
        <v>0</v>
      </c>
      <c r="G49" s="7">
        <v>598862.15</v>
      </c>
      <c r="H49" s="7">
        <v>0</v>
      </c>
      <c r="I49" s="7">
        <v>598862.15</v>
      </c>
      <c r="J49" s="7">
        <v>4103218.04</v>
      </c>
    </row>
    <row r="50" spans="1:11" ht="14.15" customHeight="1" x14ac:dyDescent="0.25">
      <c r="A50" s="5"/>
      <c r="B50" s="6" t="s">
        <v>60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78.260000000000005</v>
      </c>
    </row>
    <row r="51" spans="1:11" s="2" customFormat="1" ht="20.149999999999999" customHeight="1" x14ac:dyDescent="0.25">
      <c r="A51" s="11" t="s">
        <v>62</v>
      </c>
      <c r="B51" s="12" t="s">
        <v>63</v>
      </c>
      <c r="C51" s="13">
        <v>7034342.4199999999</v>
      </c>
      <c r="D51" s="13">
        <v>28977057.659999996</v>
      </c>
      <c r="E51" s="13">
        <v>1062764.47</v>
      </c>
      <c r="F51" s="13">
        <v>549324.9</v>
      </c>
      <c r="G51" s="13">
        <v>161728984.07999998</v>
      </c>
      <c r="H51" s="13">
        <v>0</v>
      </c>
      <c r="I51" s="13">
        <v>199352473.53</v>
      </c>
      <c r="J51" s="13">
        <v>138292910.32999998</v>
      </c>
      <c r="K51" s="14"/>
    </row>
    <row r="52" spans="1:11" s="2" customFormat="1" ht="20.149999999999999" customHeight="1" x14ac:dyDescent="0.25">
      <c r="A52" s="11" t="s">
        <v>64</v>
      </c>
      <c r="B52" s="12" t="s">
        <v>65</v>
      </c>
      <c r="C52" s="13">
        <v>42794.28</v>
      </c>
      <c r="D52" s="13">
        <v>9602.41</v>
      </c>
      <c r="E52" s="13">
        <v>0</v>
      </c>
      <c r="F52" s="13">
        <v>65.94</v>
      </c>
      <c r="G52" s="13">
        <v>0</v>
      </c>
      <c r="H52" s="13">
        <v>0</v>
      </c>
      <c r="I52" s="13">
        <v>52462.63</v>
      </c>
      <c r="J52" s="13">
        <v>7262.34</v>
      </c>
    </row>
    <row r="53" spans="1:11" s="2" customFormat="1" ht="20.149999999999999" customHeight="1" x14ac:dyDescent="0.25">
      <c r="A53" s="16"/>
      <c r="B53" s="12" t="s">
        <v>66</v>
      </c>
      <c r="C53" s="13">
        <v>1238159865.9900002</v>
      </c>
      <c r="D53" s="13">
        <v>802357309.03000009</v>
      </c>
      <c r="E53" s="13">
        <v>183957761.97</v>
      </c>
      <c r="F53" s="13">
        <v>94319967.469999999</v>
      </c>
      <c r="G53" s="13">
        <v>698698592.92000008</v>
      </c>
      <c r="H53" s="13">
        <v>2727233302.4200001</v>
      </c>
      <c r="I53" s="13">
        <v>3023493637.1900001</v>
      </c>
      <c r="J53" s="13">
        <v>2798570430.9600005</v>
      </c>
    </row>
    <row r="54" spans="1:11" ht="14.15" customHeight="1" x14ac:dyDescent="0.25">
      <c r="A54" s="5"/>
      <c r="B54" s="6" t="s">
        <v>67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38591423.329999998</v>
      </c>
    </row>
    <row r="55" spans="1:11" ht="14.15" customHeight="1" x14ac:dyDescent="0.25">
      <c r="A55" s="5"/>
      <c r="B55" s="6" t="s">
        <v>68</v>
      </c>
      <c r="C55" s="7">
        <v>0</v>
      </c>
      <c r="D55" s="7">
        <v>65841947.590000004</v>
      </c>
      <c r="E55" s="7">
        <v>1895737.44</v>
      </c>
      <c r="F55" s="7">
        <v>824071.31</v>
      </c>
      <c r="G55" s="7">
        <v>0</v>
      </c>
      <c r="H55" s="7">
        <v>0</v>
      </c>
      <c r="I55" s="7">
        <v>68561756.340000004</v>
      </c>
      <c r="J55" s="7">
        <v>4306103314.0299997</v>
      </c>
    </row>
    <row r="56" spans="1:11" ht="14.15" customHeight="1" x14ac:dyDescent="0.25">
      <c r="A56" s="5"/>
      <c r="B56" s="6" t="s">
        <v>69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12025414.65</v>
      </c>
    </row>
    <row r="57" spans="1:11" s="2" customFormat="1" ht="30" customHeight="1" x14ac:dyDescent="0.25">
      <c r="A57" s="11"/>
      <c r="B57" s="12" t="s">
        <v>70</v>
      </c>
      <c r="C57" s="13">
        <v>1238159865.9900002</v>
      </c>
      <c r="D57" s="13">
        <v>868199256.62000012</v>
      </c>
      <c r="E57" s="13">
        <v>185853499.41</v>
      </c>
      <c r="F57" s="13">
        <v>95144038.780000001</v>
      </c>
      <c r="G57" s="13">
        <v>698698592.92000008</v>
      </c>
      <c r="H57" s="13">
        <v>2727233302.4200001</v>
      </c>
      <c r="I57" s="13">
        <v>3092055393.5300002</v>
      </c>
      <c r="J57" s="13">
        <v>7155290582.9699993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5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V56"/>
  <sheetViews>
    <sheetView zoomScaleNormal="100" zoomScaleSheetLayoutView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1" width="13.26953125" style="1" customWidth="1"/>
    <col min="12" max="16384" width="11.453125" style="1"/>
  </cols>
  <sheetData>
    <row r="1" spans="1:10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10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10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10" s="2" customFormat="1" ht="11.15" customHeight="1" x14ac:dyDescent="0.25">
      <c r="A4" s="17" t="s">
        <v>85</v>
      </c>
      <c r="B4" s="3"/>
      <c r="C4" s="3"/>
      <c r="D4" s="3"/>
      <c r="E4" s="3"/>
      <c r="F4" s="3"/>
      <c r="G4" s="3"/>
      <c r="H4" s="3"/>
      <c r="I4" s="3"/>
    </row>
    <row r="5" spans="1:10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10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10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10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6</v>
      </c>
      <c r="H8" s="102" t="s">
        <v>7</v>
      </c>
      <c r="I8" s="102">
        <v>2005</v>
      </c>
      <c r="J8" s="102">
        <v>2004</v>
      </c>
    </row>
    <row r="9" spans="1:10" ht="14.15" customHeight="1" x14ac:dyDescent="0.25">
      <c r="A9" s="5"/>
      <c r="B9" s="6" t="s">
        <v>8</v>
      </c>
      <c r="C9" s="7">
        <v>0</v>
      </c>
      <c r="D9" s="7">
        <v>6356.45</v>
      </c>
      <c r="E9" s="7">
        <v>0</v>
      </c>
      <c r="F9" s="7">
        <v>0</v>
      </c>
      <c r="G9" s="7">
        <v>0</v>
      </c>
      <c r="H9" s="7">
        <v>1518317352.4100001</v>
      </c>
      <c r="I9" s="7">
        <v>1518323708.8600001</v>
      </c>
      <c r="J9" s="7">
        <v>1421582561.73</v>
      </c>
    </row>
    <row r="10" spans="1:10" ht="14.15" customHeight="1" x14ac:dyDescent="0.25">
      <c r="A10" s="5"/>
      <c r="B10" s="6" t="s">
        <v>9</v>
      </c>
      <c r="C10" s="7">
        <v>27951813.239999998</v>
      </c>
      <c r="D10" s="7">
        <v>11030553.4</v>
      </c>
      <c r="E10" s="7">
        <v>0</v>
      </c>
      <c r="F10" s="7">
        <v>0</v>
      </c>
      <c r="G10" s="7">
        <v>0</v>
      </c>
      <c r="H10" s="7">
        <v>31470096.579999998</v>
      </c>
      <c r="I10" s="7">
        <v>70452463.219999999</v>
      </c>
      <c r="J10" s="7">
        <v>65965659.030000001</v>
      </c>
    </row>
    <row r="11" spans="1:10" ht="14.15" customHeight="1" x14ac:dyDescent="0.25">
      <c r="A11" s="5"/>
      <c r="B11" s="6" t="s">
        <v>10</v>
      </c>
      <c r="C11" s="7">
        <v>0</v>
      </c>
      <c r="D11" s="7">
        <v>0</v>
      </c>
      <c r="E11" s="7">
        <v>188.8</v>
      </c>
      <c r="F11" s="7">
        <v>0</v>
      </c>
      <c r="G11" s="7">
        <v>0</v>
      </c>
      <c r="H11" s="7">
        <v>104176911.18000001</v>
      </c>
      <c r="I11" s="7">
        <v>104177099.98</v>
      </c>
      <c r="J11" s="7">
        <v>97731098.020000011</v>
      </c>
    </row>
    <row r="12" spans="1:10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3618443.14</v>
      </c>
      <c r="I12" s="7">
        <v>3618443.14</v>
      </c>
      <c r="J12" s="7">
        <v>3468229</v>
      </c>
    </row>
    <row r="13" spans="1:10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2240122.84</v>
      </c>
      <c r="I13" s="7">
        <v>2240122.84</v>
      </c>
      <c r="J13" s="7">
        <v>2197332</v>
      </c>
    </row>
    <row r="14" spans="1:10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16613.34</v>
      </c>
      <c r="I14" s="7">
        <v>16613.34</v>
      </c>
      <c r="J14" s="7">
        <v>38469.42</v>
      </c>
    </row>
    <row r="15" spans="1:10" ht="14.15" customHeight="1" x14ac:dyDescent="0.25">
      <c r="A15" s="5"/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7925786.5</v>
      </c>
      <c r="I15" s="7">
        <v>7925786.5</v>
      </c>
      <c r="J15" s="7">
        <v>7334680.1799999997</v>
      </c>
    </row>
    <row r="16" spans="1:10" ht="14.15" customHeight="1" x14ac:dyDescent="0.25">
      <c r="A16" s="5"/>
      <c r="B16" s="6" t="s">
        <v>16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2332784.5</v>
      </c>
      <c r="I16" s="7">
        <v>2332784.5</v>
      </c>
      <c r="J16" s="7">
        <v>1674656.24</v>
      </c>
    </row>
    <row r="17" spans="1:22" ht="14.15" customHeight="1" x14ac:dyDescent="0.25">
      <c r="A17" s="5"/>
      <c r="B17" s="6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565386.68000000005</v>
      </c>
      <c r="I17" s="7">
        <v>565386.68000000005</v>
      </c>
      <c r="J17" s="7">
        <v>478406.9</v>
      </c>
    </row>
    <row r="18" spans="1:22" s="2" customFormat="1" ht="20.149999999999999" customHeight="1" x14ac:dyDescent="0.25">
      <c r="A18" s="8" t="s">
        <v>18</v>
      </c>
      <c r="B18" s="9" t="s">
        <v>19</v>
      </c>
      <c r="C18" s="10">
        <v>27951813.239999998</v>
      </c>
      <c r="D18" s="10">
        <v>11036909.85</v>
      </c>
      <c r="E18" s="10">
        <v>188.8</v>
      </c>
      <c r="F18" s="10">
        <v>0</v>
      </c>
      <c r="G18" s="10">
        <v>0</v>
      </c>
      <c r="H18" s="10">
        <v>1670663497.1700001</v>
      </c>
      <c r="I18" s="10">
        <v>1709652409.0600002</v>
      </c>
      <c r="J18" s="10">
        <v>1600471092.5200002</v>
      </c>
    </row>
    <row r="19" spans="1:22" ht="14.15" customHeight="1" x14ac:dyDescent="0.25">
      <c r="A19" s="5"/>
      <c r="B19" s="6" t="s">
        <v>20</v>
      </c>
      <c r="C19" s="7">
        <v>19244.5</v>
      </c>
      <c r="D19" s="7">
        <v>13434.1</v>
      </c>
      <c r="E19" s="7">
        <v>0</v>
      </c>
      <c r="F19" s="7">
        <v>0</v>
      </c>
      <c r="G19" s="7">
        <v>0</v>
      </c>
      <c r="H19" s="7">
        <v>0</v>
      </c>
      <c r="I19" s="7">
        <v>32678.6</v>
      </c>
      <c r="J19" s="7">
        <v>44598.3</v>
      </c>
    </row>
    <row r="20" spans="1:22" ht="14.15" customHeight="1" x14ac:dyDescent="0.25">
      <c r="A20" s="5"/>
      <c r="B20" s="6" t="s">
        <v>21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5817997.4000000004</v>
      </c>
      <c r="I20" s="7">
        <v>5817997.4000000004</v>
      </c>
      <c r="J20" s="7">
        <v>3397981.23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15" customHeight="1" x14ac:dyDescent="0.25">
      <c r="A21" s="5"/>
      <c r="B21" s="6" t="s">
        <v>22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918890.75</v>
      </c>
      <c r="I21" s="7">
        <v>918890.75</v>
      </c>
      <c r="J21" s="7">
        <v>497914.9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s="2" customFormat="1" ht="20.149999999999999" customHeight="1" x14ac:dyDescent="0.25">
      <c r="A22" s="8" t="s">
        <v>23</v>
      </c>
      <c r="B22" s="9" t="s">
        <v>73</v>
      </c>
      <c r="C22" s="10">
        <v>19244.5</v>
      </c>
      <c r="D22" s="10">
        <v>13434.1</v>
      </c>
      <c r="E22" s="10">
        <v>0</v>
      </c>
      <c r="F22" s="10">
        <v>0</v>
      </c>
      <c r="G22" s="10">
        <v>0</v>
      </c>
      <c r="H22" s="10">
        <v>6736888.1500000004</v>
      </c>
      <c r="I22" s="10">
        <v>6769566.75</v>
      </c>
      <c r="J22" s="10">
        <v>3940494.43</v>
      </c>
    </row>
    <row r="23" spans="1:22" s="2" customFormat="1" ht="20.149999999999999" customHeight="1" x14ac:dyDescent="0.25">
      <c r="A23" s="8" t="s">
        <v>25</v>
      </c>
      <c r="B23" s="9" t="s">
        <v>26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6602602.1399999997</v>
      </c>
      <c r="I23" s="10">
        <v>6602602.1399999997</v>
      </c>
      <c r="J23" s="10">
        <v>5937037.8099999996</v>
      </c>
    </row>
    <row r="24" spans="1:22" s="2" customFormat="1" ht="20.149999999999999" customHeight="1" x14ac:dyDescent="0.25">
      <c r="A24" s="11" t="s">
        <v>27</v>
      </c>
      <c r="B24" s="12" t="s">
        <v>28</v>
      </c>
      <c r="C24" s="13">
        <v>27971057.739999998</v>
      </c>
      <c r="D24" s="13">
        <v>11050343.949999999</v>
      </c>
      <c r="E24" s="13">
        <v>188.8</v>
      </c>
      <c r="F24" s="13">
        <v>0</v>
      </c>
      <c r="G24" s="13">
        <v>0</v>
      </c>
      <c r="H24" s="13">
        <v>1684002987.4600003</v>
      </c>
      <c r="I24" s="13">
        <v>1723024577.9500003</v>
      </c>
      <c r="J24" s="13">
        <v>1610348624.7600002</v>
      </c>
    </row>
    <row r="25" spans="1:22" s="2" customFormat="1" ht="20.149999999999999" customHeight="1" x14ac:dyDescent="0.25">
      <c r="A25" s="11" t="s">
        <v>29</v>
      </c>
      <c r="B25" s="12" t="s">
        <v>30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861491150.20000005</v>
      </c>
      <c r="I25" s="13">
        <v>861491150.20000005</v>
      </c>
      <c r="J25" s="13">
        <v>804902367.88</v>
      </c>
    </row>
    <row r="26" spans="1:22" ht="14.15" customHeight="1" x14ac:dyDescent="0.25">
      <c r="A26" s="5"/>
      <c r="B26" s="6" t="s">
        <v>31</v>
      </c>
      <c r="C26" s="7">
        <v>6219037.8300000001</v>
      </c>
      <c r="D26" s="7">
        <v>5051098.54</v>
      </c>
      <c r="E26" s="7">
        <v>1157458.5</v>
      </c>
      <c r="F26" s="7">
        <v>635526.73</v>
      </c>
      <c r="G26" s="7">
        <v>0</v>
      </c>
      <c r="H26" s="7">
        <v>0</v>
      </c>
      <c r="I26" s="7">
        <v>13063121.600000001</v>
      </c>
      <c r="J26" s="7">
        <v>12168466.300000001</v>
      </c>
    </row>
    <row r="27" spans="1:22" ht="14.15" customHeight="1" x14ac:dyDescent="0.25">
      <c r="A27" s="5"/>
      <c r="B27" s="6" t="s">
        <v>32</v>
      </c>
      <c r="C27" s="7">
        <v>11330338.91</v>
      </c>
      <c r="D27" s="7">
        <v>8268577.1699999999</v>
      </c>
      <c r="E27" s="7">
        <v>2684996.41</v>
      </c>
      <c r="F27" s="7">
        <v>480220.5</v>
      </c>
      <c r="G27" s="7">
        <v>0</v>
      </c>
      <c r="H27" s="7">
        <v>0</v>
      </c>
      <c r="I27" s="7">
        <v>22764132.989999998</v>
      </c>
      <c r="J27" s="7">
        <v>22763303.259999998</v>
      </c>
    </row>
    <row r="28" spans="1:22" ht="14.15" customHeight="1" x14ac:dyDescent="0.25">
      <c r="A28" s="5"/>
      <c r="B28" s="6" t="s">
        <v>33</v>
      </c>
      <c r="C28" s="7">
        <v>2627204.64</v>
      </c>
      <c r="D28" s="7">
        <v>1902295.87</v>
      </c>
      <c r="E28" s="7">
        <v>594291.81999999995</v>
      </c>
      <c r="F28" s="7">
        <v>105813.1</v>
      </c>
      <c r="G28" s="7">
        <v>0</v>
      </c>
      <c r="H28" s="7">
        <v>0</v>
      </c>
      <c r="I28" s="7">
        <v>5229605.43</v>
      </c>
      <c r="J28" s="7">
        <v>3199053.66</v>
      </c>
    </row>
    <row r="29" spans="1:22" ht="14.15" customHeight="1" x14ac:dyDescent="0.25">
      <c r="A29" s="5"/>
      <c r="B29" s="6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1295.75</v>
      </c>
    </row>
    <row r="30" spans="1:22" s="2" customFormat="1" ht="20.149999999999999" customHeight="1" x14ac:dyDescent="0.25">
      <c r="A30" s="11" t="s">
        <v>34</v>
      </c>
      <c r="B30" s="12" t="s">
        <v>35</v>
      </c>
      <c r="C30" s="13">
        <v>20176581.380000003</v>
      </c>
      <c r="D30" s="13">
        <v>15221971.580000002</v>
      </c>
      <c r="E30" s="13">
        <v>4436746.7300000004</v>
      </c>
      <c r="F30" s="13">
        <v>1221560.33</v>
      </c>
      <c r="G30" s="13">
        <v>0</v>
      </c>
      <c r="H30" s="13">
        <v>0</v>
      </c>
      <c r="I30" s="13">
        <v>41056860.020000003</v>
      </c>
      <c r="J30" s="13">
        <v>38132118.969999999</v>
      </c>
      <c r="K30" s="14"/>
    </row>
    <row r="31" spans="1:22" ht="14.15" customHeight="1" x14ac:dyDescent="0.25">
      <c r="A31" s="5"/>
      <c r="B31" s="6" t="s">
        <v>36</v>
      </c>
      <c r="C31" s="7">
        <v>108848.04</v>
      </c>
      <c r="D31" s="7">
        <v>174466.91</v>
      </c>
      <c r="E31" s="7">
        <v>0</v>
      </c>
      <c r="F31" s="7">
        <v>0</v>
      </c>
      <c r="G31" s="7">
        <v>0</v>
      </c>
      <c r="H31" s="7">
        <v>0</v>
      </c>
      <c r="I31" s="7">
        <v>283314.95</v>
      </c>
      <c r="J31" s="7">
        <v>193567.79</v>
      </c>
    </row>
    <row r="32" spans="1:22" ht="14.15" customHeight="1" x14ac:dyDescent="0.25">
      <c r="A32" s="5"/>
      <c r="B32" s="6" t="s">
        <v>37</v>
      </c>
      <c r="C32" s="7">
        <v>0</v>
      </c>
      <c r="D32" s="7">
        <v>2039125.84</v>
      </c>
      <c r="E32" s="7">
        <v>0</v>
      </c>
      <c r="F32" s="7">
        <v>0</v>
      </c>
      <c r="G32" s="7">
        <v>0</v>
      </c>
      <c r="H32" s="7">
        <v>0</v>
      </c>
      <c r="I32" s="7">
        <v>2039125.84</v>
      </c>
      <c r="J32" s="7">
        <v>2271552.7999999998</v>
      </c>
    </row>
    <row r="33" spans="1:11" ht="14.15" customHeight="1" x14ac:dyDescent="0.25">
      <c r="A33" s="5"/>
      <c r="B33" s="6" t="s">
        <v>38</v>
      </c>
      <c r="C33" s="7">
        <v>0</v>
      </c>
      <c r="D33" s="7">
        <v>0</v>
      </c>
      <c r="E33" s="7">
        <v>12025414.65</v>
      </c>
      <c r="F33" s="7">
        <v>0</v>
      </c>
      <c r="G33" s="7">
        <v>4322907246.9700003</v>
      </c>
      <c r="H33" s="7">
        <v>0</v>
      </c>
      <c r="I33" s="7" t="s">
        <v>39</v>
      </c>
      <c r="J33" s="7" t="s">
        <v>39</v>
      </c>
    </row>
    <row r="34" spans="1:11" ht="14.15" customHeight="1" x14ac:dyDescent="0.25">
      <c r="A34" s="5"/>
      <c r="B34" s="6" t="s">
        <v>40</v>
      </c>
      <c r="C34" s="7">
        <v>0</v>
      </c>
      <c r="D34" s="7">
        <v>6179101.9000000004</v>
      </c>
      <c r="E34" s="7">
        <v>0</v>
      </c>
      <c r="F34" s="7">
        <v>0</v>
      </c>
      <c r="G34" s="7">
        <v>0</v>
      </c>
      <c r="H34" s="7">
        <v>0</v>
      </c>
      <c r="I34" s="7">
        <v>6179101.9000000004</v>
      </c>
      <c r="J34" s="7">
        <v>0</v>
      </c>
    </row>
    <row r="35" spans="1:11" ht="14.15" customHeight="1" x14ac:dyDescent="0.25">
      <c r="A35" s="5"/>
      <c r="B35" s="6" t="s">
        <v>41</v>
      </c>
      <c r="C35" s="7">
        <v>1147145609.52</v>
      </c>
      <c r="D35" s="7">
        <v>683294376.26999998</v>
      </c>
      <c r="E35" s="7">
        <v>174849379.88</v>
      </c>
      <c r="F35" s="7">
        <v>93261393.120000005</v>
      </c>
      <c r="G35" s="7">
        <v>445693200.60000002</v>
      </c>
      <c r="H35" s="7">
        <v>0</v>
      </c>
      <c r="I35" s="7" t="s">
        <v>42</v>
      </c>
      <c r="J35" s="7" t="s">
        <v>39</v>
      </c>
    </row>
    <row r="36" spans="1:11" s="2" customFormat="1" ht="20.149999999999999" customHeight="1" x14ac:dyDescent="0.25">
      <c r="A36" s="11" t="s">
        <v>43</v>
      </c>
      <c r="B36" s="12" t="s">
        <v>44</v>
      </c>
      <c r="C36" s="13">
        <v>1147254457.5599999</v>
      </c>
      <c r="D36" s="13">
        <v>691687070.91999996</v>
      </c>
      <c r="E36" s="13">
        <v>186874794.53</v>
      </c>
      <c r="F36" s="13">
        <v>93261393.120000005</v>
      </c>
      <c r="G36" s="13">
        <v>4768600447.5700006</v>
      </c>
      <c r="H36" s="13">
        <v>0</v>
      </c>
      <c r="I36" s="13">
        <v>8501542.6900000013</v>
      </c>
      <c r="J36" s="13">
        <v>2465120.59</v>
      </c>
    </row>
    <row r="37" spans="1:11" s="2" customFormat="1" ht="20.149999999999999" customHeight="1" x14ac:dyDescent="0.25">
      <c r="A37" s="11" t="s">
        <v>45</v>
      </c>
      <c r="B37" s="12" t="s">
        <v>46</v>
      </c>
      <c r="C37" s="13">
        <v>3873865.93</v>
      </c>
      <c r="D37" s="13">
        <v>14872369.41</v>
      </c>
      <c r="E37" s="13">
        <v>1642789.13</v>
      </c>
      <c r="F37" s="13">
        <v>48996.75</v>
      </c>
      <c r="G37" s="13">
        <v>0</v>
      </c>
      <c r="H37" s="13">
        <v>0</v>
      </c>
      <c r="I37" s="13">
        <v>20438021.219999999</v>
      </c>
      <c r="J37" s="13">
        <v>18658387.489999998</v>
      </c>
    </row>
    <row r="38" spans="1:11" ht="14.15" customHeight="1" x14ac:dyDescent="0.25">
      <c r="A38" s="5"/>
      <c r="B38" s="6" t="s">
        <v>47</v>
      </c>
      <c r="C38" s="7">
        <v>2034724.66</v>
      </c>
      <c r="D38" s="7">
        <v>227274.65</v>
      </c>
      <c r="E38" s="7">
        <v>117597.96</v>
      </c>
      <c r="F38" s="7">
        <v>40000</v>
      </c>
      <c r="G38" s="7">
        <v>0</v>
      </c>
      <c r="H38" s="7">
        <v>0</v>
      </c>
      <c r="I38" s="7">
        <v>2419597.27</v>
      </c>
      <c r="J38" s="7">
        <v>1354262.09</v>
      </c>
    </row>
    <row r="39" spans="1:11" ht="14.15" customHeight="1" x14ac:dyDescent="0.25">
      <c r="A39" s="5"/>
      <c r="B39" s="6" t="s">
        <v>48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2836760.7</v>
      </c>
      <c r="I39" s="7">
        <v>2836760.7</v>
      </c>
      <c r="J39" s="7">
        <v>2322530.7400000002</v>
      </c>
    </row>
    <row r="40" spans="1:11" ht="14.15" customHeight="1" x14ac:dyDescent="0.25">
      <c r="A40" s="5"/>
      <c r="B40" s="6" t="s">
        <v>49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4147.8999999999996</v>
      </c>
      <c r="I40" s="7">
        <v>4147.8999999999996</v>
      </c>
      <c r="J40" s="7">
        <v>108140.1</v>
      </c>
    </row>
    <row r="41" spans="1:11" ht="14.15" customHeight="1" x14ac:dyDescent="0.25">
      <c r="A41" s="5"/>
      <c r="B41" s="6" t="s">
        <v>75</v>
      </c>
      <c r="C41" s="7">
        <v>200858.59</v>
      </c>
      <c r="D41" s="7">
        <v>182002.6</v>
      </c>
      <c r="E41" s="7">
        <v>46433.48</v>
      </c>
      <c r="F41" s="7">
        <v>22942.61</v>
      </c>
      <c r="G41" s="7">
        <v>0</v>
      </c>
      <c r="H41" s="7">
        <v>0</v>
      </c>
      <c r="I41" s="7">
        <v>452237.28</v>
      </c>
      <c r="J41" s="7">
        <v>422857.53</v>
      </c>
    </row>
    <row r="42" spans="1:11" ht="14.15" customHeight="1" x14ac:dyDescent="0.25">
      <c r="A42" s="5"/>
      <c r="B42" s="6" t="s">
        <v>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1" ht="14.15" customHeight="1" x14ac:dyDescent="0.25">
      <c r="A43" s="5"/>
      <c r="B43" s="6" t="s">
        <v>52</v>
      </c>
      <c r="C43" s="7">
        <v>45363.06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45363.06</v>
      </c>
      <c r="J43" s="7">
        <v>45080.81</v>
      </c>
    </row>
    <row r="44" spans="1:11" s="2" customFormat="1" ht="20.149999999999999" customHeight="1" x14ac:dyDescent="0.25">
      <c r="A44" s="11" t="s">
        <v>53</v>
      </c>
      <c r="B44" s="12" t="s">
        <v>54</v>
      </c>
      <c r="C44" s="13">
        <v>2280946.31</v>
      </c>
      <c r="D44" s="13">
        <v>409277.25</v>
      </c>
      <c r="E44" s="13">
        <v>164031.44</v>
      </c>
      <c r="F44" s="13">
        <v>62942.61</v>
      </c>
      <c r="G44" s="13">
        <v>0</v>
      </c>
      <c r="H44" s="13">
        <v>2840908.6</v>
      </c>
      <c r="I44" s="13">
        <v>5758106.2100000009</v>
      </c>
      <c r="J44" s="13">
        <v>4252871.2699999996</v>
      </c>
      <c r="K44" s="14"/>
    </row>
    <row r="45" spans="1:11" ht="14.15" customHeight="1" x14ac:dyDescent="0.25">
      <c r="A45" s="5"/>
      <c r="B45" s="6" t="s">
        <v>55</v>
      </c>
      <c r="C45" s="7">
        <v>0</v>
      </c>
      <c r="D45" s="7">
        <v>5262764.91</v>
      </c>
      <c r="E45" s="7">
        <v>0</v>
      </c>
      <c r="F45" s="7">
        <v>0</v>
      </c>
      <c r="G45" s="7">
        <v>13996291.710000001</v>
      </c>
      <c r="H45" s="7">
        <v>0</v>
      </c>
      <c r="I45" s="7">
        <v>19259056.620000001</v>
      </c>
      <c r="J45" s="7">
        <v>22314409.379999999</v>
      </c>
    </row>
    <row r="46" spans="1:11" ht="14.15" customHeight="1" x14ac:dyDescent="0.25">
      <c r="A46" s="5"/>
      <c r="B46" s="6" t="s">
        <v>56</v>
      </c>
      <c r="C46" s="7">
        <v>5078320.92</v>
      </c>
      <c r="D46" s="7">
        <v>66311648.539999999</v>
      </c>
      <c r="E46" s="7">
        <v>436822.21</v>
      </c>
      <c r="F46" s="7">
        <v>424011.17</v>
      </c>
      <c r="G46" s="7">
        <v>19839561.890000001</v>
      </c>
      <c r="H46" s="7">
        <v>0</v>
      </c>
      <c r="I46" s="7">
        <v>92090364.729999989</v>
      </c>
      <c r="J46" s="7">
        <v>92634519.109999999</v>
      </c>
    </row>
    <row r="47" spans="1:11" ht="14.15" customHeight="1" x14ac:dyDescent="0.25">
      <c r="A47" s="5"/>
      <c r="B47" s="6" t="s">
        <v>57</v>
      </c>
      <c r="C47" s="7">
        <v>1174.8399999999999</v>
      </c>
      <c r="D47" s="7">
        <v>22774536.920000002</v>
      </c>
      <c r="E47" s="7">
        <v>2713.32</v>
      </c>
      <c r="F47" s="7">
        <v>0</v>
      </c>
      <c r="G47" s="7">
        <v>0</v>
      </c>
      <c r="H47" s="7">
        <v>0</v>
      </c>
      <c r="I47" s="7">
        <v>22778425.080000002</v>
      </c>
      <c r="J47" s="7">
        <v>32481343.379999999</v>
      </c>
    </row>
    <row r="48" spans="1:11" ht="14.15" customHeight="1" x14ac:dyDescent="0.25">
      <c r="A48" s="5"/>
      <c r="B48" s="6" t="s">
        <v>58</v>
      </c>
      <c r="C48" s="7">
        <v>0</v>
      </c>
      <c r="D48" s="7">
        <v>61767.6</v>
      </c>
      <c r="E48" s="7">
        <v>0</v>
      </c>
      <c r="F48" s="7">
        <v>0</v>
      </c>
      <c r="G48" s="7">
        <v>0</v>
      </c>
      <c r="H48" s="7">
        <v>0</v>
      </c>
      <c r="I48" s="7">
        <v>61767.6</v>
      </c>
      <c r="J48" s="7">
        <v>97333.79</v>
      </c>
    </row>
    <row r="49" spans="1:11" ht="14.15" customHeight="1" x14ac:dyDescent="0.25">
      <c r="A49" s="5"/>
      <c r="B49" s="6" t="s">
        <v>59</v>
      </c>
      <c r="C49" s="7">
        <v>0</v>
      </c>
      <c r="D49" s="7">
        <v>84989.11</v>
      </c>
      <c r="E49" s="7">
        <v>0</v>
      </c>
      <c r="F49" s="7">
        <v>0</v>
      </c>
      <c r="G49" s="7">
        <v>4018228.93</v>
      </c>
      <c r="H49" s="7">
        <v>0</v>
      </c>
      <c r="I49" s="7">
        <v>4103218.04</v>
      </c>
      <c r="J49" s="7">
        <v>1421062.14</v>
      </c>
    </row>
    <row r="50" spans="1:11" ht="14.15" customHeight="1" x14ac:dyDescent="0.25">
      <c r="A50" s="5"/>
      <c r="B50" s="6" t="s">
        <v>60</v>
      </c>
      <c r="C50" s="7">
        <v>0</v>
      </c>
      <c r="D50" s="7">
        <v>0</v>
      </c>
      <c r="E50" s="7">
        <v>61.75</v>
      </c>
      <c r="F50" s="7">
        <v>16.510000000000002</v>
      </c>
      <c r="G50" s="7">
        <v>0</v>
      </c>
      <c r="H50" s="7">
        <v>0</v>
      </c>
      <c r="I50" s="7">
        <v>78.260000000000005</v>
      </c>
      <c r="J50" s="7">
        <v>0.01</v>
      </c>
    </row>
    <row r="51" spans="1:11" s="2" customFormat="1" ht="20.149999999999999" customHeight="1" x14ac:dyDescent="0.25">
      <c r="A51" s="11" t="s">
        <v>62</v>
      </c>
      <c r="B51" s="12" t="s">
        <v>63</v>
      </c>
      <c r="C51" s="13">
        <v>5079495.76</v>
      </c>
      <c r="D51" s="13">
        <v>94495707.079999998</v>
      </c>
      <c r="E51" s="13">
        <v>439597.28</v>
      </c>
      <c r="F51" s="13">
        <v>424027.68</v>
      </c>
      <c r="G51" s="13">
        <v>37854082.530000001</v>
      </c>
      <c r="H51" s="13">
        <v>0</v>
      </c>
      <c r="I51" s="13">
        <v>138292910.32999998</v>
      </c>
      <c r="J51" s="13">
        <v>148948667.80999997</v>
      </c>
      <c r="K51" s="14"/>
    </row>
    <row r="52" spans="1:11" s="2" customFormat="1" ht="20.149999999999999" customHeight="1" x14ac:dyDescent="0.25">
      <c r="A52" s="11" t="s">
        <v>64</v>
      </c>
      <c r="B52" s="12" t="s">
        <v>65</v>
      </c>
      <c r="C52" s="13">
        <v>1662.42</v>
      </c>
      <c r="D52" s="13">
        <v>5599.9</v>
      </c>
      <c r="E52" s="13">
        <v>0.02</v>
      </c>
      <c r="F52" s="13">
        <v>0</v>
      </c>
      <c r="G52" s="13">
        <v>0</v>
      </c>
      <c r="H52" s="13">
        <v>0</v>
      </c>
      <c r="I52" s="13">
        <v>7262.34</v>
      </c>
      <c r="J52" s="13">
        <v>12772.67</v>
      </c>
    </row>
    <row r="53" spans="1:11" s="2" customFormat="1" ht="20.149999999999999" customHeight="1" x14ac:dyDescent="0.25">
      <c r="A53" s="16"/>
      <c r="B53" s="12" t="s">
        <v>66</v>
      </c>
      <c r="C53" s="13">
        <v>1206638067.0999999</v>
      </c>
      <c r="D53" s="13">
        <v>827742340.08999991</v>
      </c>
      <c r="E53" s="13">
        <v>193558147.93000001</v>
      </c>
      <c r="F53" s="13">
        <v>95018920.49000001</v>
      </c>
      <c r="G53" s="13">
        <v>4806454530.1000004</v>
      </c>
      <c r="H53" s="13">
        <v>2548335046.2600002</v>
      </c>
      <c r="I53" s="13">
        <v>2798570430.9600005</v>
      </c>
      <c r="J53" s="13">
        <v>2627720931.4400001</v>
      </c>
    </row>
    <row r="54" spans="1:11" ht="14.15" customHeight="1" x14ac:dyDescent="0.25">
      <c r="A54" s="5"/>
      <c r="B54" s="6" t="s">
        <v>67</v>
      </c>
      <c r="C54" s="7">
        <v>12294314.15</v>
      </c>
      <c r="D54" s="7">
        <v>21787490.390000001</v>
      </c>
      <c r="E54" s="7">
        <v>0</v>
      </c>
      <c r="F54" s="7">
        <v>4509618.79</v>
      </c>
      <c r="G54" s="7">
        <v>0</v>
      </c>
      <c r="H54" s="7">
        <v>0</v>
      </c>
      <c r="I54" s="7">
        <v>38591423.329999998</v>
      </c>
      <c r="J54" s="7">
        <v>0</v>
      </c>
    </row>
    <row r="55" spans="1:11" ht="14.15" customHeight="1" x14ac:dyDescent="0.25">
      <c r="A55" s="5"/>
      <c r="B55" s="6" t="s">
        <v>76</v>
      </c>
      <c r="C55" s="7">
        <v>0</v>
      </c>
      <c r="D55" s="7">
        <v>4306103314.0299997</v>
      </c>
      <c r="E55" s="7">
        <v>0</v>
      </c>
      <c r="F55" s="7">
        <v>0</v>
      </c>
      <c r="G55" s="7">
        <v>12025414.65</v>
      </c>
      <c r="H55" s="7">
        <v>0</v>
      </c>
      <c r="I55" s="7">
        <v>4318128728.6799994</v>
      </c>
      <c r="J55" s="7">
        <v>0</v>
      </c>
    </row>
    <row r="56" spans="1:11" s="2" customFormat="1" ht="30" customHeight="1" x14ac:dyDescent="0.25">
      <c r="A56" s="11"/>
      <c r="B56" s="12" t="s">
        <v>70</v>
      </c>
      <c r="C56" s="13">
        <v>1218932381.25</v>
      </c>
      <c r="D56" s="13">
        <v>5155633144.5099993</v>
      </c>
      <c r="E56" s="13">
        <v>193558147.93000001</v>
      </c>
      <c r="F56" s="13">
        <v>99528539.280000016</v>
      </c>
      <c r="G56" s="13">
        <v>4818479944.75</v>
      </c>
      <c r="H56" s="13">
        <v>2548335046.2600002</v>
      </c>
      <c r="I56" s="13">
        <v>7155290582.9699993</v>
      </c>
      <c r="J56" s="13">
        <v>2627720931.4400001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zoomScaleNormal="100" workbookViewId="0">
      <selection activeCell="K34" sqref="K34:K35"/>
    </sheetView>
  </sheetViews>
  <sheetFormatPr defaultColWidth="11.453125" defaultRowHeight="11.5" x14ac:dyDescent="0.25"/>
  <cols>
    <col min="1" max="1" width="3.81640625" style="163" customWidth="1"/>
    <col min="2" max="2" width="43.7265625" style="163" customWidth="1"/>
    <col min="3" max="6" width="13.7265625" style="163" customWidth="1"/>
    <col min="7" max="16384" width="11.453125" style="163"/>
  </cols>
  <sheetData>
    <row r="1" spans="1:7" s="152" customFormat="1" ht="13" customHeight="1" x14ac:dyDescent="0.25">
      <c r="A1" s="150" t="s">
        <v>90</v>
      </c>
      <c r="B1" s="151"/>
      <c r="C1" s="151"/>
      <c r="D1" s="151"/>
      <c r="E1" s="151"/>
      <c r="F1" s="151"/>
    </row>
    <row r="2" spans="1:7" s="152" customFormat="1" ht="11.15" customHeight="1" x14ac:dyDescent="0.25">
      <c r="A2" s="153" t="s">
        <v>79</v>
      </c>
      <c r="B2" s="151"/>
      <c r="C2" s="151"/>
      <c r="D2" s="151"/>
      <c r="E2" s="151"/>
      <c r="F2" s="151"/>
    </row>
    <row r="3" spans="1:7" s="152" customFormat="1" ht="11.15" customHeight="1" x14ac:dyDescent="0.25">
      <c r="A3" s="153" t="s">
        <v>0</v>
      </c>
      <c r="B3" s="151"/>
      <c r="C3" s="151"/>
      <c r="D3" s="151"/>
      <c r="E3" s="151"/>
      <c r="F3" s="151"/>
    </row>
    <row r="4" spans="1:7" s="152" customFormat="1" ht="11.15" customHeight="1" x14ac:dyDescent="0.25">
      <c r="A4" s="153" t="s">
        <v>160</v>
      </c>
      <c r="B4" s="151"/>
      <c r="C4" s="154"/>
      <c r="D4" s="154"/>
      <c r="E4" s="154"/>
      <c r="F4" s="154"/>
    </row>
    <row r="5" spans="1:7" s="152" customFormat="1" ht="11.15" customHeight="1" x14ac:dyDescent="0.25">
      <c r="A5" s="153" t="s">
        <v>80</v>
      </c>
      <c r="B5" s="151"/>
      <c r="C5" s="151"/>
      <c r="D5" s="151"/>
      <c r="E5" s="151"/>
      <c r="F5" s="151"/>
    </row>
    <row r="6" spans="1:7" s="152" customFormat="1" ht="11.15" customHeight="1" x14ac:dyDescent="0.25">
      <c r="A6" s="155" t="s">
        <v>81</v>
      </c>
      <c r="B6" s="151"/>
      <c r="C6" s="151"/>
      <c r="D6" s="151"/>
      <c r="E6" s="151"/>
      <c r="F6" s="151"/>
    </row>
    <row r="7" spans="1:7" s="152" customFormat="1" ht="11.15" customHeight="1" x14ac:dyDescent="0.25">
      <c r="A7" s="156"/>
      <c r="B7" s="151"/>
      <c r="C7" s="151"/>
      <c r="D7" s="151"/>
      <c r="E7" s="151"/>
      <c r="F7" s="151"/>
    </row>
    <row r="8" spans="1:7" s="152" customFormat="1" ht="20.149999999999999" customHeight="1" x14ac:dyDescent="0.25">
      <c r="A8" s="157"/>
      <c r="B8" s="158" t="s">
        <v>1</v>
      </c>
      <c r="C8" s="159" t="s">
        <v>92</v>
      </c>
      <c r="D8" s="159" t="s">
        <v>6</v>
      </c>
      <c r="E8" s="159">
        <v>2022</v>
      </c>
      <c r="F8" s="159">
        <v>2021</v>
      </c>
    </row>
    <row r="9" spans="1:7" ht="12" customHeight="1" x14ac:dyDescent="0.25">
      <c r="A9" s="160"/>
      <c r="B9" s="161" t="s">
        <v>96</v>
      </c>
      <c r="C9" s="162">
        <v>3948187196.98</v>
      </c>
      <c r="D9" s="162">
        <v>0</v>
      </c>
      <c r="E9" s="162">
        <v>3948187196.98</v>
      </c>
      <c r="F9" s="162">
        <v>3635622511.98</v>
      </c>
    </row>
    <row r="10" spans="1:7" ht="12" customHeight="1" x14ac:dyDescent="0.25">
      <c r="A10" s="164"/>
      <c r="B10" s="161" t="s">
        <v>138</v>
      </c>
      <c r="C10" s="162">
        <v>70200646.849999994</v>
      </c>
      <c r="D10" s="162">
        <v>0</v>
      </c>
      <c r="E10" s="162">
        <v>70200646.849999994</v>
      </c>
      <c r="F10" s="162">
        <v>64067587.229999997</v>
      </c>
    </row>
    <row r="11" spans="1:7" ht="12" customHeight="1" x14ac:dyDescent="0.25">
      <c r="A11" s="164"/>
      <c r="B11" s="161" t="s">
        <v>139</v>
      </c>
      <c r="C11" s="162">
        <v>64972955.270000003</v>
      </c>
      <c r="D11" s="162">
        <v>0</v>
      </c>
      <c r="E11" s="162">
        <v>64972955.270000003</v>
      </c>
      <c r="F11" s="162">
        <v>69728720.519999996</v>
      </c>
    </row>
    <row r="12" spans="1:7" ht="12" customHeight="1" x14ac:dyDescent="0.25">
      <c r="A12" s="164"/>
      <c r="B12" s="161" t="s">
        <v>140</v>
      </c>
      <c r="C12" s="162">
        <v>20015377.300000001</v>
      </c>
      <c r="D12" s="162">
        <v>0</v>
      </c>
      <c r="E12" s="162">
        <v>20015377.300000001</v>
      </c>
      <c r="F12" s="162">
        <v>17840012.940000001</v>
      </c>
      <c r="G12" s="154"/>
    </row>
    <row r="13" spans="1:7" ht="12" customHeight="1" x14ac:dyDescent="0.25">
      <c r="A13" s="164"/>
      <c r="B13" s="161" t="s">
        <v>152</v>
      </c>
      <c r="C13" s="162">
        <v>43281434.560000002</v>
      </c>
      <c r="D13" s="162">
        <v>0</v>
      </c>
      <c r="E13" s="162">
        <v>43281434.560000002</v>
      </c>
      <c r="F13" s="162">
        <v>37204641.82</v>
      </c>
      <c r="G13" s="154"/>
    </row>
    <row r="14" spans="1:7" ht="12" customHeight="1" x14ac:dyDescent="0.25">
      <c r="A14" s="164"/>
      <c r="B14" s="161" t="s">
        <v>99</v>
      </c>
      <c r="C14" s="162">
        <v>250510751.56999999</v>
      </c>
      <c r="D14" s="162">
        <v>0</v>
      </c>
      <c r="E14" s="162">
        <v>250510751.56999999</v>
      </c>
      <c r="F14" s="162">
        <v>234810226.99000001</v>
      </c>
      <c r="G14" s="154"/>
    </row>
    <row r="15" spans="1:7" ht="12" customHeight="1" x14ac:dyDescent="0.25">
      <c r="A15" s="164"/>
      <c r="B15" s="161" t="s">
        <v>100</v>
      </c>
      <c r="C15" s="162">
        <v>3828309.72</v>
      </c>
      <c r="D15" s="162">
        <v>0</v>
      </c>
      <c r="E15" s="162">
        <v>3828309.72</v>
      </c>
      <c r="F15" s="162">
        <v>3434325.85</v>
      </c>
      <c r="G15" s="154"/>
    </row>
    <row r="16" spans="1:7" ht="12" customHeight="1" x14ac:dyDescent="0.25">
      <c r="A16" s="164"/>
      <c r="B16" s="161" t="s">
        <v>101</v>
      </c>
      <c r="C16" s="162">
        <v>4366372</v>
      </c>
      <c r="D16" s="162">
        <v>0</v>
      </c>
      <c r="E16" s="162">
        <v>4366372</v>
      </c>
      <c r="F16" s="162">
        <v>3749725.58</v>
      </c>
      <c r="G16" s="154"/>
    </row>
    <row r="17" spans="1:7" ht="12" customHeight="1" x14ac:dyDescent="0.25">
      <c r="A17" s="164"/>
      <c r="B17" s="161" t="s">
        <v>150</v>
      </c>
      <c r="C17" s="162">
        <v>843947.59</v>
      </c>
      <c r="D17" s="162">
        <v>0</v>
      </c>
      <c r="E17" s="162">
        <v>843947.59</v>
      </c>
      <c r="F17" s="162">
        <v>1263170.18</v>
      </c>
      <c r="G17" s="154"/>
    </row>
    <row r="18" spans="1:7" ht="12" customHeight="1" x14ac:dyDescent="0.25">
      <c r="A18" s="164"/>
      <c r="B18" s="161" t="s">
        <v>142</v>
      </c>
      <c r="C18" s="162">
        <v>135409.01999999999</v>
      </c>
      <c r="D18" s="162">
        <v>0</v>
      </c>
      <c r="E18" s="162">
        <v>135409.01999999999</v>
      </c>
      <c r="F18" s="162">
        <v>378810.23</v>
      </c>
      <c r="G18" s="154"/>
    </row>
    <row r="19" spans="1:7" ht="12" customHeight="1" x14ac:dyDescent="0.25">
      <c r="A19" s="164"/>
      <c r="B19" s="161" t="s">
        <v>102</v>
      </c>
      <c r="C19" s="162">
        <v>2489573.1</v>
      </c>
      <c r="D19" s="162">
        <v>0</v>
      </c>
      <c r="E19" s="162">
        <v>2489573.1</v>
      </c>
      <c r="F19" s="162">
        <v>2252963.92</v>
      </c>
      <c r="G19" s="154"/>
    </row>
    <row r="20" spans="1:7" ht="12" customHeight="1" x14ac:dyDescent="0.25">
      <c r="A20" s="164"/>
      <c r="B20" s="161" t="s">
        <v>103</v>
      </c>
      <c r="C20" s="162">
        <v>837002.44</v>
      </c>
      <c r="D20" s="162">
        <v>0</v>
      </c>
      <c r="E20" s="162">
        <v>837002.44</v>
      </c>
      <c r="F20" s="162">
        <v>791478.38</v>
      </c>
      <c r="G20" s="154"/>
    </row>
    <row r="21" spans="1:7" s="152" customFormat="1" ht="12" customHeight="1" x14ac:dyDescent="0.25">
      <c r="A21" s="165"/>
      <c r="B21" s="161" t="s">
        <v>104</v>
      </c>
      <c r="C21" s="162">
        <v>0</v>
      </c>
      <c r="D21" s="162">
        <v>0</v>
      </c>
      <c r="E21" s="162">
        <v>0</v>
      </c>
      <c r="F21" s="162">
        <v>0</v>
      </c>
      <c r="G21" s="154"/>
    </row>
    <row r="22" spans="1:7" ht="12" customHeight="1" x14ac:dyDescent="0.25">
      <c r="A22" s="166"/>
      <c r="B22" s="161" t="s">
        <v>105</v>
      </c>
      <c r="C22" s="167">
        <v>1332.48</v>
      </c>
      <c r="D22" s="167">
        <v>0</v>
      </c>
      <c r="E22" s="167">
        <v>1332.48</v>
      </c>
      <c r="F22" s="167">
        <v>0</v>
      </c>
      <c r="G22" s="154"/>
    </row>
    <row r="23" spans="1:7" ht="12" customHeight="1" x14ac:dyDescent="0.25">
      <c r="A23" s="166"/>
      <c r="B23" s="161" t="s">
        <v>106</v>
      </c>
      <c r="C23" s="167">
        <v>9529385.1799999997</v>
      </c>
      <c r="D23" s="167">
        <v>0</v>
      </c>
      <c r="E23" s="167">
        <v>9529385.1799999997</v>
      </c>
      <c r="F23" s="167">
        <v>7899913.1799999997</v>
      </c>
      <c r="G23" s="154"/>
    </row>
    <row r="24" spans="1:7" ht="12" customHeight="1" x14ac:dyDescent="0.25">
      <c r="A24" s="166"/>
      <c r="B24" s="161" t="s">
        <v>107</v>
      </c>
      <c r="C24" s="167">
        <v>585128.24</v>
      </c>
      <c r="D24" s="167">
        <v>0</v>
      </c>
      <c r="E24" s="167">
        <v>585128.24</v>
      </c>
      <c r="F24" s="167">
        <v>569117.81999999995</v>
      </c>
      <c r="G24" s="154"/>
    </row>
    <row r="25" spans="1:7" s="152" customFormat="1" ht="20.149999999999999" customHeight="1" x14ac:dyDescent="0.25">
      <c r="A25" s="168" t="s">
        <v>18</v>
      </c>
      <c r="B25" s="169" t="s">
        <v>19</v>
      </c>
      <c r="C25" s="170">
        <v>4419784822.3000002</v>
      </c>
      <c r="D25" s="170">
        <v>0</v>
      </c>
      <c r="E25" s="170">
        <v>4419784822.3000002</v>
      </c>
      <c r="F25" s="170">
        <v>4079613206.6200004</v>
      </c>
      <c r="G25" s="154"/>
    </row>
    <row r="26" spans="1:7" s="152" customFormat="1" ht="12" customHeight="1" x14ac:dyDescent="0.25">
      <c r="A26" s="164"/>
      <c r="B26" s="160" t="s">
        <v>108</v>
      </c>
      <c r="C26" s="162">
        <v>0</v>
      </c>
      <c r="D26" s="162">
        <v>0</v>
      </c>
      <c r="E26" s="162">
        <v>0</v>
      </c>
      <c r="F26" s="162">
        <v>0</v>
      </c>
      <c r="G26" s="154"/>
    </row>
    <row r="27" spans="1:7" s="152" customFormat="1" ht="12" customHeight="1" x14ac:dyDescent="0.25">
      <c r="A27" s="164"/>
      <c r="B27" s="160" t="s">
        <v>109</v>
      </c>
      <c r="C27" s="162">
        <v>16496676.309999999</v>
      </c>
      <c r="D27" s="162">
        <v>0</v>
      </c>
      <c r="E27" s="162">
        <v>16496676.309999999</v>
      </c>
      <c r="F27" s="162">
        <v>18748369.239999998</v>
      </c>
      <c r="G27" s="154"/>
    </row>
    <row r="28" spans="1:7" s="152" customFormat="1" ht="12" customHeight="1" x14ac:dyDescent="0.25">
      <c r="A28" s="165"/>
      <c r="B28" s="171" t="s">
        <v>110</v>
      </c>
      <c r="C28" s="162">
        <v>510089.83</v>
      </c>
      <c r="D28" s="162">
        <v>0</v>
      </c>
      <c r="E28" s="162">
        <v>510089.83</v>
      </c>
      <c r="F28" s="162">
        <v>494743.86</v>
      </c>
    </row>
    <row r="29" spans="1:7" ht="20.149999999999999" customHeight="1" x14ac:dyDescent="0.25">
      <c r="A29" s="165" t="s">
        <v>23</v>
      </c>
      <c r="B29" s="172" t="s">
        <v>111</v>
      </c>
      <c r="C29" s="162">
        <v>17006766.139999997</v>
      </c>
      <c r="D29" s="162">
        <v>0</v>
      </c>
      <c r="E29" s="162">
        <v>17006766.139999997</v>
      </c>
      <c r="F29" s="162">
        <v>19243113.099999998</v>
      </c>
    </row>
    <row r="30" spans="1:7" s="152" customFormat="1" ht="20.149999999999999" customHeight="1" x14ac:dyDescent="0.25">
      <c r="A30" s="165" t="s">
        <v>25</v>
      </c>
      <c r="B30" s="172" t="s">
        <v>112</v>
      </c>
      <c r="C30" s="170">
        <v>27164240.399999999</v>
      </c>
      <c r="D30" s="170">
        <v>0</v>
      </c>
      <c r="E30" s="170">
        <v>27164240.399999999</v>
      </c>
      <c r="F30" s="170">
        <v>23908204.489999998</v>
      </c>
    </row>
    <row r="31" spans="1:7" ht="20.149999999999999" customHeight="1" x14ac:dyDescent="0.25">
      <c r="A31" s="173" t="s">
        <v>27</v>
      </c>
      <c r="B31" s="174" t="s">
        <v>113</v>
      </c>
      <c r="C31" s="175">
        <v>4463955828.8400002</v>
      </c>
      <c r="D31" s="175">
        <v>0</v>
      </c>
      <c r="E31" s="175">
        <v>4463955828.8400002</v>
      </c>
      <c r="F31" s="175">
        <v>4122764524.2100005</v>
      </c>
    </row>
    <row r="32" spans="1:7" ht="20.149999999999999" customHeight="1" x14ac:dyDescent="0.25">
      <c r="A32" s="176" t="s">
        <v>29</v>
      </c>
      <c r="B32" s="177" t="s">
        <v>114</v>
      </c>
      <c r="C32" s="178">
        <v>2231722869.5100002</v>
      </c>
      <c r="D32" s="178">
        <v>0</v>
      </c>
      <c r="E32" s="178">
        <v>2231722869.5100002</v>
      </c>
      <c r="F32" s="178">
        <v>2061134890.1800001</v>
      </c>
    </row>
    <row r="33" spans="1:6" ht="20.149999999999999" customHeight="1" x14ac:dyDescent="0.25">
      <c r="A33" s="173" t="s">
        <v>34</v>
      </c>
      <c r="B33" s="174" t="s">
        <v>115</v>
      </c>
      <c r="C33" s="178">
        <v>0</v>
      </c>
      <c r="D33" s="178">
        <v>0</v>
      </c>
      <c r="E33" s="178">
        <v>0</v>
      </c>
      <c r="F33" s="178">
        <v>0</v>
      </c>
    </row>
    <row r="34" spans="1:6" ht="12" customHeight="1" x14ac:dyDescent="0.25">
      <c r="A34" s="179"/>
      <c r="B34" s="171" t="s">
        <v>116</v>
      </c>
      <c r="C34" s="162">
        <v>0</v>
      </c>
      <c r="D34" s="162">
        <v>0</v>
      </c>
      <c r="E34" s="162">
        <v>0</v>
      </c>
      <c r="F34" s="162">
        <v>452595.63</v>
      </c>
    </row>
    <row r="35" spans="1:6" ht="12" customHeight="1" x14ac:dyDescent="0.25">
      <c r="A35" s="164"/>
      <c r="B35" s="160" t="s">
        <v>117</v>
      </c>
      <c r="C35" s="162">
        <v>6407775.2700000005</v>
      </c>
      <c r="D35" s="162">
        <v>0</v>
      </c>
      <c r="E35" s="162">
        <v>6407775.2700000005</v>
      </c>
      <c r="F35" s="162">
        <v>3771027.34</v>
      </c>
    </row>
    <row r="36" spans="1:6" s="152" customFormat="1" ht="12" customHeight="1" x14ac:dyDescent="0.2">
      <c r="A36" s="164"/>
      <c r="B36" s="160" t="s">
        <v>38</v>
      </c>
      <c r="C36" s="162">
        <v>0</v>
      </c>
      <c r="D36" s="162">
        <v>545642934.39999998</v>
      </c>
      <c r="E36" s="180" t="s">
        <v>39</v>
      </c>
      <c r="F36" s="180" t="s">
        <v>39</v>
      </c>
    </row>
    <row r="37" spans="1:6" ht="20.149999999999999" customHeight="1" x14ac:dyDescent="0.25">
      <c r="A37" s="176" t="s">
        <v>43</v>
      </c>
      <c r="B37" s="177" t="s">
        <v>118</v>
      </c>
      <c r="C37" s="175">
        <v>6407775.2700000005</v>
      </c>
      <c r="D37" s="175">
        <v>545642934.39999998</v>
      </c>
      <c r="E37" s="175">
        <v>6407775.2700000005</v>
      </c>
      <c r="F37" s="175">
        <v>4223622.97</v>
      </c>
    </row>
    <row r="38" spans="1:6" ht="20.149999999999999" customHeight="1" x14ac:dyDescent="0.25">
      <c r="A38" s="176" t="s">
        <v>45</v>
      </c>
      <c r="B38" s="177" t="s">
        <v>119</v>
      </c>
      <c r="C38" s="175">
        <v>0</v>
      </c>
      <c r="D38" s="175">
        <v>45502147.329999998</v>
      </c>
      <c r="E38" s="175">
        <v>45502147.329999998</v>
      </c>
      <c r="F38" s="175">
        <v>44916949.780000001</v>
      </c>
    </row>
    <row r="39" spans="1:6" ht="12" customHeight="1" x14ac:dyDescent="0.25">
      <c r="A39" s="173"/>
      <c r="B39" s="171" t="s">
        <v>120</v>
      </c>
      <c r="C39" s="162">
        <v>2298431.7400000002</v>
      </c>
      <c r="D39" s="162">
        <v>0</v>
      </c>
      <c r="E39" s="162">
        <v>2298431.7400000002</v>
      </c>
      <c r="F39" s="162">
        <v>856239.1</v>
      </c>
    </row>
    <row r="40" spans="1:6" ht="12" customHeight="1" x14ac:dyDescent="0.25">
      <c r="A40" s="164"/>
      <c r="B40" s="160" t="s">
        <v>121</v>
      </c>
      <c r="C40" s="162">
        <v>1990113.91</v>
      </c>
      <c r="D40" s="162">
        <v>0</v>
      </c>
      <c r="E40" s="162">
        <v>1990113.91</v>
      </c>
      <c r="F40" s="162">
        <v>1.09139364212751E-11</v>
      </c>
    </row>
    <row r="41" spans="1:6" ht="12" customHeight="1" x14ac:dyDescent="0.25">
      <c r="A41" s="164"/>
      <c r="B41" s="160" t="s">
        <v>122</v>
      </c>
      <c r="C41" s="162">
        <v>369275.05</v>
      </c>
      <c r="D41" s="162">
        <v>0</v>
      </c>
      <c r="E41" s="162">
        <v>369275.05</v>
      </c>
      <c r="F41" s="162">
        <v>15657.71</v>
      </c>
    </row>
    <row r="42" spans="1:6" ht="12" customHeight="1" x14ac:dyDescent="0.25">
      <c r="A42" s="164"/>
      <c r="B42" s="160" t="s">
        <v>123</v>
      </c>
      <c r="C42" s="162">
        <v>1808909.26</v>
      </c>
      <c r="D42" s="162">
        <v>0</v>
      </c>
      <c r="E42" s="162">
        <v>1808909.26</v>
      </c>
      <c r="F42" s="162">
        <v>1663639.61</v>
      </c>
    </row>
    <row r="43" spans="1:6" s="152" customFormat="1" ht="12" customHeight="1" x14ac:dyDescent="0.2">
      <c r="A43" s="164"/>
      <c r="B43" s="160" t="s">
        <v>125</v>
      </c>
      <c r="C43" s="162">
        <v>4540.1000000000004</v>
      </c>
      <c r="D43" s="162">
        <v>0</v>
      </c>
      <c r="E43" s="162">
        <v>4540.1000000000004</v>
      </c>
      <c r="F43" s="162">
        <v>4621.8099999999995</v>
      </c>
    </row>
    <row r="44" spans="1:6" s="152" customFormat="1" ht="20.149999999999999" customHeight="1" x14ac:dyDescent="0.25">
      <c r="A44" s="176" t="s">
        <v>53</v>
      </c>
      <c r="B44" s="177" t="s">
        <v>126</v>
      </c>
      <c r="C44" s="175">
        <v>6471270.0599999996</v>
      </c>
      <c r="D44" s="175">
        <v>0</v>
      </c>
      <c r="E44" s="175">
        <v>6471270.0599999996</v>
      </c>
      <c r="F44" s="175">
        <v>2540158.23</v>
      </c>
    </row>
    <row r="45" spans="1:6" s="152" customFormat="1" ht="12" customHeight="1" x14ac:dyDescent="0.25">
      <c r="A45" s="164"/>
      <c r="B45" s="161" t="s">
        <v>143</v>
      </c>
      <c r="C45" s="162">
        <v>0</v>
      </c>
      <c r="D45" s="162">
        <v>0</v>
      </c>
      <c r="E45" s="162">
        <v>0</v>
      </c>
      <c r="F45" s="162">
        <v>0</v>
      </c>
    </row>
    <row r="46" spans="1:6" ht="12" customHeight="1" x14ac:dyDescent="0.25">
      <c r="A46" s="173"/>
      <c r="B46" s="161" t="s">
        <v>144</v>
      </c>
      <c r="C46" s="162">
        <v>828382.53999999992</v>
      </c>
      <c r="D46" s="162">
        <v>127361.11</v>
      </c>
      <c r="E46" s="162">
        <v>955743.64999999991</v>
      </c>
      <c r="F46" s="162">
        <v>0</v>
      </c>
    </row>
    <row r="47" spans="1:6" ht="12" customHeight="1" x14ac:dyDescent="0.25">
      <c r="A47" s="173"/>
      <c r="B47" s="161" t="s">
        <v>145</v>
      </c>
      <c r="C47" s="162">
        <v>0</v>
      </c>
      <c r="D47" s="162">
        <v>425297.83</v>
      </c>
      <c r="E47" s="162">
        <v>425297.83</v>
      </c>
      <c r="F47" s="162">
        <v>706115.04</v>
      </c>
    </row>
    <row r="48" spans="1:6" s="152" customFormat="1" ht="12" customHeight="1" x14ac:dyDescent="0.25">
      <c r="A48" s="179"/>
      <c r="B48" s="161" t="s">
        <v>146</v>
      </c>
      <c r="C48" s="162">
        <v>0</v>
      </c>
      <c r="D48" s="162">
        <v>0</v>
      </c>
      <c r="E48" s="162">
        <v>0</v>
      </c>
      <c r="F48" s="162">
        <v>0</v>
      </c>
    </row>
    <row r="49" spans="1:6" ht="12" customHeight="1" x14ac:dyDescent="0.25">
      <c r="A49" s="164"/>
      <c r="B49" s="161" t="s">
        <v>147</v>
      </c>
      <c r="C49" s="162">
        <v>0</v>
      </c>
      <c r="D49" s="162">
        <v>6092957.1399999997</v>
      </c>
      <c r="E49" s="162">
        <v>6092957.1399999997</v>
      </c>
      <c r="F49" s="162">
        <v>2627950852</v>
      </c>
    </row>
    <row r="50" spans="1:6" ht="12" customHeight="1" x14ac:dyDescent="0.25">
      <c r="A50" s="164"/>
      <c r="B50" s="161" t="s">
        <v>58</v>
      </c>
      <c r="C50" s="162">
        <v>0</v>
      </c>
      <c r="D50" s="162">
        <v>1878.91</v>
      </c>
      <c r="E50" s="162">
        <v>1878.91</v>
      </c>
      <c r="F50" s="162">
        <v>4321.45</v>
      </c>
    </row>
    <row r="51" spans="1:6" s="152" customFormat="1" ht="20.149999999999999" customHeight="1" x14ac:dyDescent="0.25">
      <c r="A51" s="173" t="s">
        <v>62</v>
      </c>
      <c r="B51" s="174" t="s">
        <v>132</v>
      </c>
      <c r="C51" s="175">
        <v>828382.53999999992</v>
      </c>
      <c r="D51" s="175">
        <v>6647494.9900000002</v>
      </c>
      <c r="E51" s="175">
        <v>7475877.5300000003</v>
      </c>
      <c r="F51" s="175">
        <v>2628661288.4899998</v>
      </c>
    </row>
    <row r="52" spans="1:6" s="152" customFormat="1" ht="20.149999999999999" customHeight="1" x14ac:dyDescent="0.25">
      <c r="A52" s="173" t="s">
        <v>64</v>
      </c>
      <c r="B52" s="174" t="s">
        <v>154</v>
      </c>
      <c r="C52" s="175">
        <v>0</v>
      </c>
      <c r="D52" s="175">
        <v>54498.16</v>
      </c>
      <c r="E52" s="175">
        <v>54498.16</v>
      </c>
      <c r="F52" s="175">
        <v>146003.71</v>
      </c>
    </row>
    <row r="53" spans="1:6" ht="20.149999999999999" customHeight="1" x14ac:dyDescent="0.25">
      <c r="A53" s="173" t="s">
        <v>153</v>
      </c>
      <c r="B53" s="181" t="s">
        <v>133</v>
      </c>
      <c r="C53" s="175">
        <v>204004.9</v>
      </c>
      <c r="D53" s="175">
        <v>31652.09</v>
      </c>
      <c r="E53" s="175">
        <v>235656.99</v>
      </c>
      <c r="F53" s="175">
        <v>264590.12</v>
      </c>
    </row>
    <row r="54" spans="1:6" ht="20.149999999999999" customHeight="1" x14ac:dyDescent="0.25">
      <c r="A54" s="182"/>
      <c r="B54" s="174" t="s">
        <v>66</v>
      </c>
      <c r="C54" s="175">
        <v>6709590131.1200008</v>
      </c>
      <c r="D54" s="175">
        <v>597878726.97000003</v>
      </c>
      <c r="E54" s="175">
        <v>6761825923.6900005</v>
      </c>
      <c r="F54" s="175">
        <v>8864652027.6900005</v>
      </c>
    </row>
    <row r="55" spans="1:6" ht="12" customHeight="1" x14ac:dyDescent="0.25">
      <c r="A55" s="183"/>
      <c r="B55" s="184" t="s">
        <v>134</v>
      </c>
      <c r="C55" s="185">
        <v>0</v>
      </c>
      <c r="D55" s="185">
        <v>0</v>
      </c>
      <c r="E55" s="185">
        <v>0</v>
      </c>
      <c r="F55" s="185">
        <v>0</v>
      </c>
    </row>
    <row r="56" spans="1:6" ht="12" customHeight="1" x14ac:dyDescent="0.25">
      <c r="A56" s="186"/>
      <c r="B56" s="184" t="s">
        <v>135</v>
      </c>
      <c r="C56" s="185">
        <v>0</v>
      </c>
      <c r="D56" s="185">
        <v>0</v>
      </c>
      <c r="E56" s="185">
        <v>0</v>
      </c>
      <c r="F56" s="185">
        <v>0</v>
      </c>
    </row>
    <row r="57" spans="1:6" ht="12" customHeight="1" x14ac:dyDescent="0.25">
      <c r="A57" s="186"/>
      <c r="B57" s="187" t="s">
        <v>69</v>
      </c>
      <c r="C57" s="185">
        <v>0</v>
      </c>
      <c r="D57" s="185">
        <v>2599559410.8800001</v>
      </c>
      <c r="E57" s="185">
        <v>2599559410.8800001</v>
      </c>
      <c r="F57" s="185">
        <v>0</v>
      </c>
    </row>
    <row r="58" spans="1:6" ht="30" customHeight="1" x14ac:dyDescent="0.25">
      <c r="A58" s="186"/>
      <c r="B58" s="188" t="s">
        <v>70</v>
      </c>
      <c r="C58" s="189">
        <v>6709590131.1200008</v>
      </c>
      <c r="D58" s="189">
        <v>3197438137.8500004</v>
      </c>
      <c r="E58" s="189">
        <v>9361385334.5699997</v>
      </c>
      <c r="F58" s="189">
        <v>8864652027.6900005</v>
      </c>
    </row>
  </sheetData>
  <pageMargins left="0.7" right="0.7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J55"/>
  <sheetViews>
    <sheetView zoomScaleNormal="100" zoomScaleSheetLayoutView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0" width="13.26953125" style="1" customWidth="1"/>
    <col min="11" max="16384" width="11.453125" style="1"/>
  </cols>
  <sheetData>
    <row r="1" spans="1:9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9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9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9" s="2" customFormat="1" ht="11.15" customHeight="1" x14ac:dyDescent="0.25">
      <c r="A4" s="17" t="s">
        <v>86</v>
      </c>
      <c r="B4" s="3"/>
      <c r="C4" s="3"/>
      <c r="D4" s="3"/>
      <c r="E4" s="3"/>
      <c r="F4" s="3"/>
      <c r="G4" s="3"/>
      <c r="H4" s="3"/>
      <c r="I4" s="3"/>
    </row>
    <row r="5" spans="1:9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9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9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9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7</v>
      </c>
      <c r="H8" s="102">
        <v>2004</v>
      </c>
      <c r="I8" s="102">
        <v>2003</v>
      </c>
    </row>
    <row r="9" spans="1:9" ht="14.15" customHeight="1" x14ac:dyDescent="0.25">
      <c r="A9" s="5"/>
      <c r="B9" s="6" t="s">
        <v>8</v>
      </c>
      <c r="C9" s="7">
        <v>0</v>
      </c>
      <c r="D9" s="7">
        <v>798.43</v>
      </c>
      <c r="E9" s="7">
        <v>0</v>
      </c>
      <c r="F9" s="7">
        <v>0</v>
      </c>
      <c r="G9" s="7">
        <v>1421581763.3</v>
      </c>
      <c r="H9" s="7">
        <v>1421582561.73</v>
      </c>
      <c r="I9" s="7">
        <v>1344715907.8199999</v>
      </c>
    </row>
    <row r="10" spans="1:9" ht="14.15" customHeight="1" x14ac:dyDescent="0.25">
      <c r="A10" s="5"/>
      <c r="B10" s="6" t="s">
        <v>9</v>
      </c>
      <c r="C10" s="7">
        <v>26651594.530000001</v>
      </c>
      <c r="D10" s="7">
        <v>10549910.039999999</v>
      </c>
      <c r="E10" s="7">
        <v>0</v>
      </c>
      <c r="F10" s="7">
        <v>0</v>
      </c>
      <c r="G10" s="7">
        <v>28764154.460000001</v>
      </c>
      <c r="H10" s="7">
        <v>65965659.030000001</v>
      </c>
      <c r="I10" s="7">
        <v>60940413.899999999</v>
      </c>
    </row>
    <row r="11" spans="1:9" ht="14.15" customHeight="1" x14ac:dyDescent="0.25">
      <c r="A11" s="5"/>
      <c r="B11" s="6" t="s">
        <v>10</v>
      </c>
      <c r="C11" s="7">
        <v>0</v>
      </c>
      <c r="D11" s="7">
        <v>0</v>
      </c>
      <c r="E11" s="7">
        <v>6823.48</v>
      </c>
      <c r="F11" s="7">
        <v>0</v>
      </c>
      <c r="G11" s="7">
        <v>97724274.540000007</v>
      </c>
      <c r="H11" s="7">
        <v>97731098.020000011</v>
      </c>
      <c r="I11" s="7">
        <v>93834066.100000009</v>
      </c>
    </row>
    <row r="12" spans="1:9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3468229</v>
      </c>
      <c r="H12" s="7">
        <v>3468229</v>
      </c>
      <c r="I12" s="7">
        <v>3421002.24</v>
      </c>
    </row>
    <row r="13" spans="1:9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2197332</v>
      </c>
      <c r="H13" s="7">
        <v>2197332</v>
      </c>
      <c r="I13" s="7">
        <v>1942535.16</v>
      </c>
    </row>
    <row r="14" spans="1:9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38469.42</v>
      </c>
      <c r="H14" s="7">
        <v>38469.42</v>
      </c>
      <c r="I14" s="7">
        <v>43488.68</v>
      </c>
    </row>
    <row r="15" spans="1:9" ht="14.15" customHeight="1" x14ac:dyDescent="0.25">
      <c r="A15" s="5"/>
      <c r="B15" s="6" t="s">
        <v>77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9" ht="14.15" customHeight="1" x14ac:dyDescent="0.25">
      <c r="A16" s="5"/>
      <c r="B16" s="6" t="s">
        <v>14</v>
      </c>
      <c r="C16" s="7">
        <v>0</v>
      </c>
      <c r="D16" s="7">
        <v>0</v>
      </c>
      <c r="E16" s="7">
        <v>0</v>
      </c>
      <c r="F16" s="7">
        <v>0</v>
      </c>
      <c r="G16" s="7">
        <v>7334680.1799999997</v>
      </c>
      <c r="H16" s="7">
        <v>7334680.1799999997</v>
      </c>
      <c r="I16" s="7">
        <v>6760200.5700000003</v>
      </c>
    </row>
    <row r="17" spans="1:10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1674656.24</v>
      </c>
      <c r="H17" s="7">
        <v>1674656.24</v>
      </c>
      <c r="I17" s="7">
        <v>1402761.06</v>
      </c>
    </row>
    <row r="18" spans="1:10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478406.9</v>
      </c>
      <c r="H18" s="7">
        <v>478406.9</v>
      </c>
      <c r="I18" s="7">
        <v>425035.08</v>
      </c>
    </row>
    <row r="19" spans="1:10" s="2" customFormat="1" ht="20.149999999999999" customHeight="1" x14ac:dyDescent="0.25">
      <c r="A19" s="8" t="s">
        <v>18</v>
      </c>
      <c r="B19" s="9" t="s">
        <v>78</v>
      </c>
      <c r="C19" s="10">
        <v>26651594.530000001</v>
      </c>
      <c r="D19" s="10">
        <v>10550708.469999999</v>
      </c>
      <c r="E19" s="10">
        <v>6823.48</v>
      </c>
      <c r="F19" s="10">
        <v>0</v>
      </c>
      <c r="G19" s="10">
        <v>1563261966.0400002</v>
      </c>
      <c r="H19" s="10">
        <v>1600471092.5200002</v>
      </c>
      <c r="I19" s="10">
        <v>1513485410.6099999</v>
      </c>
    </row>
    <row r="20" spans="1:10" ht="14.15" customHeight="1" x14ac:dyDescent="0.25">
      <c r="A20" s="5"/>
      <c r="B20" s="6" t="s">
        <v>20</v>
      </c>
      <c r="C20" s="7">
        <v>36798.19</v>
      </c>
      <c r="D20" s="7">
        <v>7800.11</v>
      </c>
      <c r="E20" s="7">
        <v>0</v>
      </c>
      <c r="F20" s="7">
        <v>0</v>
      </c>
      <c r="G20" s="7">
        <v>0</v>
      </c>
      <c r="H20" s="7">
        <v>44598.3</v>
      </c>
      <c r="I20" s="7">
        <v>44376.67</v>
      </c>
    </row>
    <row r="21" spans="1:10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3397981.23</v>
      </c>
      <c r="H21" s="7">
        <v>3397981.23</v>
      </c>
      <c r="I21" s="7">
        <v>4139798.04</v>
      </c>
    </row>
    <row r="22" spans="1:10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497914.9</v>
      </c>
      <c r="H22" s="7">
        <v>497914.9</v>
      </c>
      <c r="I22" s="7">
        <v>525569.35</v>
      </c>
    </row>
    <row r="23" spans="1:10" s="2" customFormat="1" ht="20.149999999999999" customHeight="1" x14ac:dyDescent="0.25">
      <c r="A23" s="8" t="s">
        <v>23</v>
      </c>
      <c r="B23" s="9" t="s">
        <v>73</v>
      </c>
      <c r="C23" s="10">
        <v>36798.19</v>
      </c>
      <c r="D23" s="10">
        <v>7800.11</v>
      </c>
      <c r="E23" s="10">
        <v>0</v>
      </c>
      <c r="F23" s="10">
        <v>0</v>
      </c>
      <c r="G23" s="10">
        <v>3895896.13</v>
      </c>
      <c r="H23" s="10">
        <v>3940494.43</v>
      </c>
      <c r="I23" s="10">
        <v>4709744.0599999996</v>
      </c>
    </row>
    <row r="24" spans="1:10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5937037.8099999996</v>
      </c>
      <c r="H24" s="10">
        <v>5937037.8099999996</v>
      </c>
      <c r="I24" s="10">
        <v>5588412.7800000003</v>
      </c>
    </row>
    <row r="25" spans="1:10" s="2" customFormat="1" ht="20.149999999999999" customHeight="1" x14ac:dyDescent="0.25">
      <c r="A25" s="11" t="s">
        <v>27</v>
      </c>
      <c r="B25" s="12" t="s">
        <v>28</v>
      </c>
      <c r="C25" s="13">
        <v>26688392.720000003</v>
      </c>
      <c r="D25" s="13">
        <v>10558508.579999998</v>
      </c>
      <c r="E25" s="13">
        <v>6823.48</v>
      </c>
      <c r="F25" s="13">
        <v>0</v>
      </c>
      <c r="G25" s="13">
        <v>1573094899.9800003</v>
      </c>
      <c r="H25" s="13">
        <v>1610348624.7600002</v>
      </c>
      <c r="I25" s="13">
        <v>1523783567.4499998</v>
      </c>
    </row>
    <row r="26" spans="1:10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804902367.88</v>
      </c>
      <c r="H26" s="13">
        <v>804902367.88</v>
      </c>
      <c r="I26" s="13">
        <v>761601167.44000006</v>
      </c>
    </row>
    <row r="27" spans="1:10" ht="14.15" customHeight="1" x14ac:dyDescent="0.25">
      <c r="A27" s="5"/>
      <c r="B27" s="6" t="s">
        <v>31</v>
      </c>
      <c r="C27" s="7">
        <v>5596823.6200000001</v>
      </c>
      <c r="D27" s="7">
        <v>4861464.91</v>
      </c>
      <c r="E27" s="7">
        <v>1098611.6499999999</v>
      </c>
      <c r="F27" s="7">
        <v>611566.12</v>
      </c>
      <c r="G27" s="7">
        <v>0</v>
      </c>
      <c r="H27" s="7">
        <v>12168466.300000001</v>
      </c>
      <c r="I27" s="7">
        <v>11843280.340000002</v>
      </c>
    </row>
    <row r="28" spans="1:10" ht="14.15" customHeight="1" x14ac:dyDescent="0.25">
      <c r="A28" s="5"/>
      <c r="B28" s="6" t="s">
        <v>32</v>
      </c>
      <c r="C28" s="7">
        <v>11413209.02</v>
      </c>
      <c r="D28" s="7">
        <v>8197500.1399999997</v>
      </c>
      <c r="E28" s="7">
        <v>2668955.36</v>
      </c>
      <c r="F28" s="7">
        <v>483638.74</v>
      </c>
      <c r="G28" s="7">
        <v>0</v>
      </c>
      <c r="H28" s="7">
        <v>22763303.259999998</v>
      </c>
      <c r="I28" s="7">
        <v>23385296.120000001</v>
      </c>
    </row>
    <row r="29" spans="1:10" ht="14.15" customHeight="1" x14ac:dyDescent="0.25">
      <c r="A29" s="5"/>
      <c r="B29" s="6" t="s">
        <v>33</v>
      </c>
      <c r="C29" s="7">
        <v>1554278.62</v>
      </c>
      <c r="D29" s="7">
        <v>1299546.79</v>
      </c>
      <c r="E29" s="7">
        <v>289354.3</v>
      </c>
      <c r="F29" s="7">
        <v>55873.95</v>
      </c>
      <c r="G29" s="7">
        <v>0</v>
      </c>
      <c r="H29" s="7">
        <v>3199053.66</v>
      </c>
      <c r="I29" s="7">
        <v>0</v>
      </c>
    </row>
    <row r="30" spans="1:10" ht="14.15" customHeight="1" x14ac:dyDescent="0.25">
      <c r="A30" s="5"/>
      <c r="B30" s="6" t="s">
        <v>74</v>
      </c>
      <c r="C30" s="7">
        <v>0</v>
      </c>
      <c r="D30" s="7">
        <v>1295.75</v>
      </c>
      <c r="E30" s="7">
        <v>0</v>
      </c>
      <c r="F30" s="7">
        <v>0</v>
      </c>
      <c r="G30" s="7">
        <v>0</v>
      </c>
      <c r="H30" s="7">
        <v>1295.75</v>
      </c>
      <c r="I30" s="7">
        <v>806.29</v>
      </c>
    </row>
    <row r="31" spans="1:10" s="2" customFormat="1" ht="20.149999999999999" customHeight="1" x14ac:dyDescent="0.25">
      <c r="A31" s="11" t="s">
        <v>34</v>
      </c>
      <c r="B31" s="12" t="s">
        <v>35</v>
      </c>
      <c r="C31" s="13">
        <v>18564311.260000002</v>
      </c>
      <c r="D31" s="13">
        <v>14359807.59</v>
      </c>
      <c r="E31" s="13">
        <v>4056921.31</v>
      </c>
      <c r="F31" s="13">
        <v>1151078.81</v>
      </c>
      <c r="G31" s="13">
        <v>0</v>
      </c>
      <c r="H31" s="13">
        <v>38132118.969999999</v>
      </c>
      <c r="I31" s="13">
        <v>35229382.75</v>
      </c>
      <c r="J31" s="14"/>
    </row>
    <row r="32" spans="1:10" ht="14.15" customHeight="1" x14ac:dyDescent="0.25">
      <c r="A32" s="5"/>
      <c r="B32" s="6" t="s">
        <v>36</v>
      </c>
      <c r="C32" s="7">
        <v>44049.74</v>
      </c>
      <c r="D32" s="7">
        <v>149518.04999999999</v>
      </c>
      <c r="E32" s="7">
        <v>0</v>
      </c>
      <c r="F32" s="7">
        <v>0</v>
      </c>
      <c r="G32" s="7">
        <v>0</v>
      </c>
      <c r="H32" s="7">
        <v>0</v>
      </c>
      <c r="I32" s="7">
        <v>113.6</v>
      </c>
    </row>
    <row r="33" spans="1:10" ht="14.15" customHeight="1" x14ac:dyDescent="0.25">
      <c r="A33" s="5"/>
      <c r="B33" s="6" t="s">
        <v>37</v>
      </c>
      <c r="C33" s="7">
        <v>0</v>
      </c>
      <c r="D33" s="7">
        <v>2271552.7999999998</v>
      </c>
      <c r="E33" s="7">
        <v>0</v>
      </c>
      <c r="F33" s="7">
        <v>0</v>
      </c>
      <c r="G33" s="7">
        <v>0</v>
      </c>
      <c r="H33" s="7">
        <v>2271552.7999999998</v>
      </c>
      <c r="I33" s="7">
        <v>2076509.45</v>
      </c>
    </row>
    <row r="34" spans="1:10" ht="14.15" customHeight="1" x14ac:dyDescent="0.25">
      <c r="A34" s="5"/>
      <c r="B34" s="6" t="s">
        <v>41</v>
      </c>
      <c r="C34" s="7">
        <v>1150984510.6900001</v>
      </c>
      <c r="D34" s="7">
        <v>944969956.40999997</v>
      </c>
      <c r="E34" s="7">
        <v>180876292.77000001</v>
      </c>
      <c r="F34" s="7">
        <v>97890618.640000001</v>
      </c>
      <c r="G34" s="7">
        <v>0</v>
      </c>
      <c r="H34" s="7" t="s">
        <v>42</v>
      </c>
      <c r="I34" s="7" t="s">
        <v>39</v>
      </c>
    </row>
    <row r="35" spans="1:10" s="2" customFormat="1" ht="20.149999999999999" customHeight="1" x14ac:dyDescent="0.25">
      <c r="A35" s="11" t="s">
        <v>43</v>
      </c>
      <c r="B35" s="12" t="s">
        <v>44</v>
      </c>
      <c r="C35" s="13">
        <v>1151028560.4300001</v>
      </c>
      <c r="D35" s="13">
        <v>947391027.25999999</v>
      </c>
      <c r="E35" s="13">
        <v>180876292.77000001</v>
      </c>
      <c r="F35" s="13">
        <v>97890618.640000001</v>
      </c>
      <c r="G35" s="13">
        <v>0</v>
      </c>
      <c r="H35" s="13">
        <v>2465120.59</v>
      </c>
      <c r="I35" s="13">
        <v>2076623.05</v>
      </c>
    </row>
    <row r="36" spans="1:10" s="2" customFormat="1" ht="20.149999999999999" customHeight="1" x14ac:dyDescent="0.25">
      <c r="A36" s="11" t="s">
        <v>45</v>
      </c>
      <c r="B36" s="12" t="s">
        <v>46</v>
      </c>
      <c r="C36" s="13">
        <v>3336391.23</v>
      </c>
      <c r="D36" s="13">
        <v>13641923.609999999</v>
      </c>
      <c r="E36" s="13">
        <v>1620575.9</v>
      </c>
      <c r="F36" s="13">
        <v>59496.75</v>
      </c>
      <c r="G36" s="13">
        <v>0</v>
      </c>
      <c r="H36" s="13">
        <v>18658387.489999998</v>
      </c>
      <c r="I36" s="13">
        <v>18606098.239999998</v>
      </c>
    </row>
    <row r="37" spans="1:10" ht="14.15" customHeight="1" x14ac:dyDescent="0.25">
      <c r="A37" s="5"/>
      <c r="B37" s="6" t="s">
        <v>47</v>
      </c>
      <c r="C37" s="7">
        <v>631862.41</v>
      </c>
      <c r="D37" s="7">
        <v>693937.23</v>
      </c>
      <c r="E37" s="7">
        <v>0</v>
      </c>
      <c r="F37" s="7">
        <v>28462.45</v>
      </c>
      <c r="G37" s="7">
        <v>0</v>
      </c>
      <c r="H37" s="7">
        <v>1354262.09</v>
      </c>
      <c r="I37" s="7">
        <v>1384875.66</v>
      </c>
    </row>
    <row r="38" spans="1:10" ht="14.15" customHeight="1" x14ac:dyDescent="0.25">
      <c r="A38" s="5"/>
      <c r="B38" s="6" t="s">
        <v>48</v>
      </c>
      <c r="C38" s="7">
        <v>0</v>
      </c>
      <c r="D38" s="7">
        <v>0</v>
      </c>
      <c r="E38" s="7">
        <v>0</v>
      </c>
      <c r="F38" s="7">
        <v>0</v>
      </c>
      <c r="G38" s="7">
        <v>2322530.7400000002</v>
      </c>
      <c r="H38" s="7">
        <v>2322530.7400000002</v>
      </c>
      <c r="I38" s="7">
        <v>2712173.27</v>
      </c>
    </row>
    <row r="39" spans="1:10" ht="14.15" customHeight="1" x14ac:dyDescent="0.25">
      <c r="A39" s="5"/>
      <c r="B39" s="6" t="s">
        <v>49</v>
      </c>
      <c r="C39" s="7">
        <v>0</v>
      </c>
      <c r="D39" s="7">
        <v>0</v>
      </c>
      <c r="E39" s="7">
        <v>0</v>
      </c>
      <c r="F39" s="7">
        <v>0</v>
      </c>
      <c r="G39" s="7">
        <v>108140.1</v>
      </c>
      <c r="H39" s="7">
        <v>108140.1</v>
      </c>
      <c r="I39" s="7">
        <v>89168.27</v>
      </c>
    </row>
    <row r="40" spans="1:10" ht="14.15" customHeight="1" x14ac:dyDescent="0.25">
      <c r="A40" s="5"/>
      <c r="B40" s="6" t="s">
        <v>75</v>
      </c>
      <c r="C40" s="7">
        <v>183123.01</v>
      </c>
      <c r="D40" s="7">
        <v>172608.66</v>
      </c>
      <c r="E40" s="7">
        <v>45236.83</v>
      </c>
      <c r="F40" s="7">
        <v>21889.03</v>
      </c>
      <c r="G40" s="7">
        <v>0</v>
      </c>
      <c r="H40" s="7">
        <v>422857.53</v>
      </c>
      <c r="I40" s="7">
        <v>396837.35</v>
      </c>
    </row>
    <row r="41" spans="1:10" ht="14.15" customHeight="1" x14ac:dyDescent="0.25">
      <c r="A41" s="5"/>
      <c r="B41" s="6" t="s">
        <v>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</row>
    <row r="42" spans="1:10" ht="14.15" customHeight="1" x14ac:dyDescent="0.25">
      <c r="A42" s="5"/>
      <c r="B42" s="6" t="s">
        <v>52</v>
      </c>
      <c r="C42" s="7">
        <v>45080.81</v>
      </c>
      <c r="D42" s="7">
        <v>0</v>
      </c>
      <c r="E42" s="7">
        <v>0</v>
      </c>
      <c r="F42" s="7">
        <v>0</v>
      </c>
      <c r="G42" s="7">
        <v>0</v>
      </c>
      <c r="H42" s="7">
        <v>45080.81</v>
      </c>
      <c r="I42" s="7">
        <v>47711.85</v>
      </c>
    </row>
    <row r="43" spans="1:10" s="2" customFormat="1" ht="20.149999999999999" customHeight="1" x14ac:dyDescent="0.25">
      <c r="A43" s="11" t="s">
        <v>53</v>
      </c>
      <c r="B43" s="12" t="s">
        <v>54</v>
      </c>
      <c r="C43" s="13">
        <v>860066.23</v>
      </c>
      <c r="D43" s="13">
        <v>866545.89</v>
      </c>
      <c r="E43" s="13">
        <v>45236.83</v>
      </c>
      <c r="F43" s="13">
        <v>50351.48</v>
      </c>
      <c r="G43" s="13">
        <v>2430670.84</v>
      </c>
      <c r="H43" s="13">
        <v>4252871.2699999996</v>
      </c>
      <c r="I43" s="13">
        <v>4630766.4000000004</v>
      </c>
      <c r="J43" s="14"/>
    </row>
    <row r="44" spans="1:10" ht="14.15" customHeight="1" x14ac:dyDescent="0.25">
      <c r="A44" s="5"/>
      <c r="B44" s="6" t="s">
        <v>55</v>
      </c>
      <c r="C44" s="7">
        <v>0</v>
      </c>
      <c r="D44" s="7">
        <v>22314409.379999999</v>
      </c>
      <c r="E44" s="7">
        <v>0</v>
      </c>
      <c r="F44" s="7">
        <v>0</v>
      </c>
      <c r="G44" s="7">
        <v>0</v>
      </c>
      <c r="H44" s="7">
        <v>22314409.379999999</v>
      </c>
      <c r="I44" s="7">
        <v>25705776.780000001</v>
      </c>
    </row>
    <row r="45" spans="1:10" ht="14.15" customHeight="1" x14ac:dyDescent="0.25">
      <c r="A45" s="5"/>
      <c r="B45" s="6" t="s">
        <v>56</v>
      </c>
      <c r="C45" s="7">
        <v>5418244.3399999999</v>
      </c>
      <c r="D45" s="7">
        <v>86342730.269999996</v>
      </c>
      <c r="E45" s="7">
        <v>436517.44</v>
      </c>
      <c r="F45" s="7">
        <v>437027.06</v>
      </c>
      <c r="G45" s="7">
        <v>0</v>
      </c>
      <c r="H45" s="7">
        <v>92634519.109999999</v>
      </c>
      <c r="I45" s="7">
        <v>91058998.409999996</v>
      </c>
    </row>
    <row r="46" spans="1:10" ht="14.15" customHeight="1" x14ac:dyDescent="0.25">
      <c r="A46" s="5"/>
      <c r="B46" s="6" t="s">
        <v>57</v>
      </c>
      <c r="C46" s="7">
        <v>1588.5</v>
      </c>
      <c r="D46" s="7">
        <v>32472369.219999999</v>
      </c>
      <c r="E46" s="7">
        <v>7385.66</v>
      </c>
      <c r="F46" s="7">
        <v>0</v>
      </c>
      <c r="G46" s="7">
        <v>0</v>
      </c>
      <c r="H46" s="7">
        <v>32481343.379999999</v>
      </c>
      <c r="I46" s="7">
        <v>21799714.959999997</v>
      </c>
    </row>
    <row r="47" spans="1:10" ht="14.15" customHeight="1" x14ac:dyDescent="0.25">
      <c r="A47" s="5"/>
      <c r="B47" s="6" t="s">
        <v>58</v>
      </c>
      <c r="C47" s="7">
        <v>0</v>
      </c>
      <c r="D47" s="7">
        <v>97333.79</v>
      </c>
      <c r="E47" s="7">
        <v>0</v>
      </c>
      <c r="F47" s="7">
        <v>0</v>
      </c>
      <c r="G47" s="7">
        <v>0</v>
      </c>
      <c r="H47" s="7">
        <v>97333.79</v>
      </c>
      <c r="I47" s="7">
        <v>44576.26</v>
      </c>
    </row>
    <row r="48" spans="1:10" ht="14.15" customHeight="1" x14ac:dyDescent="0.25">
      <c r="A48" s="5"/>
      <c r="B48" s="6" t="s">
        <v>59</v>
      </c>
      <c r="C48" s="7">
        <v>0</v>
      </c>
      <c r="D48" s="7">
        <v>1421062.14</v>
      </c>
      <c r="E48" s="7">
        <v>0</v>
      </c>
      <c r="F48" s="7">
        <v>0</v>
      </c>
      <c r="G48" s="7">
        <v>0</v>
      </c>
      <c r="H48" s="7">
        <v>1421062.14</v>
      </c>
      <c r="I48" s="7">
        <v>16984866.460000001</v>
      </c>
    </row>
    <row r="49" spans="1:10" ht="14.15" customHeight="1" x14ac:dyDescent="0.25">
      <c r="A49" s="5"/>
      <c r="B49" s="6" t="s">
        <v>60</v>
      </c>
      <c r="C49" s="7">
        <v>0</v>
      </c>
      <c r="D49" s="7">
        <v>0.01</v>
      </c>
      <c r="E49" s="7">
        <v>0</v>
      </c>
      <c r="F49" s="7">
        <v>0</v>
      </c>
      <c r="G49" s="7">
        <v>0</v>
      </c>
      <c r="H49" s="7">
        <v>0.01</v>
      </c>
      <c r="I49" s="7">
        <v>0.11</v>
      </c>
    </row>
    <row r="50" spans="1:10" s="2" customFormat="1" ht="20.149999999999999" customHeight="1" x14ac:dyDescent="0.25">
      <c r="A50" s="11" t="s">
        <v>62</v>
      </c>
      <c r="B50" s="12" t="s">
        <v>63</v>
      </c>
      <c r="C50" s="13">
        <v>5419832.8399999999</v>
      </c>
      <c r="D50" s="13">
        <v>142647904.80999997</v>
      </c>
      <c r="E50" s="13">
        <v>443903.1</v>
      </c>
      <c r="F50" s="13">
        <v>437027.06</v>
      </c>
      <c r="G50" s="13">
        <v>0</v>
      </c>
      <c r="H50" s="13">
        <v>148948667.80999997</v>
      </c>
      <c r="I50" s="13">
        <v>155593932.98000002</v>
      </c>
      <c r="J50" s="14"/>
    </row>
    <row r="51" spans="1:10" s="2" customFormat="1" ht="20.149999999999999" customHeight="1" x14ac:dyDescent="0.25">
      <c r="A51" s="11" t="s">
        <v>64</v>
      </c>
      <c r="B51" s="12" t="s">
        <v>65</v>
      </c>
      <c r="C51" s="13">
        <v>3618.78</v>
      </c>
      <c r="D51" s="13">
        <v>9152.89</v>
      </c>
      <c r="E51" s="13">
        <v>1</v>
      </c>
      <c r="F51" s="13">
        <v>0</v>
      </c>
      <c r="G51" s="13">
        <v>0</v>
      </c>
      <c r="H51" s="13">
        <v>12772.67</v>
      </c>
      <c r="I51" s="13">
        <v>8568.8700000000008</v>
      </c>
    </row>
    <row r="52" spans="1:10" s="2" customFormat="1" ht="20.149999999999999" customHeight="1" x14ac:dyDescent="0.25">
      <c r="A52" s="16"/>
      <c r="B52" s="12" t="s">
        <v>66</v>
      </c>
      <c r="C52" s="13">
        <v>1205901173.49</v>
      </c>
      <c r="D52" s="13">
        <v>1129474870.6300001</v>
      </c>
      <c r="E52" s="13">
        <v>187049754.39000002</v>
      </c>
      <c r="F52" s="13">
        <v>99588572.74000001</v>
      </c>
      <c r="G52" s="13">
        <v>2380427938.7000003</v>
      </c>
      <c r="H52" s="13">
        <v>2627720931.4400001</v>
      </c>
      <c r="I52" s="13">
        <v>2501530107.1799998</v>
      </c>
    </row>
    <row r="53" spans="1:10" ht="14.15" customHeight="1" x14ac:dyDescent="0.25">
      <c r="A53" s="5"/>
      <c r="B53" s="6" t="s">
        <v>67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10" ht="14.15" customHeight="1" x14ac:dyDescent="0.25">
      <c r="A54" s="5"/>
      <c r="B54" s="6" t="s">
        <v>76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</row>
    <row r="55" spans="1:10" s="2" customFormat="1" ht="30" customHeight="1" x14ac:dyDescent="0.25">
      <c r="A55" s="11"/>
      <c r="B55" s="12" t="s">
        <v>70</v>
      </c>
      <c r="C55" s="13">
        <v>1205901173.49</v>
      </c>
      <c r="D55" s="13">
        <v>1129474870.6300001</v>
      </c>
      <c r="E55" s="13">
        <v>187049754.39000002</v>
      </c>
      <c r="F55" s="13">
        <v>99588572.74000001</v>
      </c>
      <c r="G55" s="13">
        <v>2380427938.7000003</v>
      </c>
      <c r="H55" s="13">
        <v>2627720931.4400001</v>
      </c>
      <c r="I55" s="13">
        <v>2501530107.1799998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4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J54"/>
  <sheetViews>
    <sheetView zoomScaleNormal="100" zoomScaleSheetLayoutView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0" width="13.26953125" style="1" customWidth="1"/>
    <col min="11" max="16384" width="11.453125" style="1"/>
  </cols>
  <sheetData>
    <row r="1" spans="1:9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9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9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9" s="2" customFormat="1" ht="11.15" customHeight="1" x14ac:dyDescent="0.25">
      <c r="A4" s="17" t="s">
        <v>87</v>
      </c>
      <c r="B4" s="3"/>
      <c r="C4" s="3"/>
      <c r="D4" s="3"/>
      <c r="E4" s="3"/>
      <c r="F4" s="3"/>
      <c r="G4" s="3"/>
      <c r="H4" s="3"/>
      <c r="I4" s="3"/>
    </row>
    <row r="5" spans="1:9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9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9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9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7</v>
      </c>
      <c r="H8" s="102">
        <v>2003</v>
      </c>
      <c r="I8" s="102">
        <v>2002</v>
      </c>
    </row>
    <row r="9" spans="1:9" ht="14.15" customHeight="1" x14ac:dyDescent="0.25">
      <c r="A9" s="5"/>
      <c r="B9" s="6" t="s">
        <v>8</v>
      </c>
      <c r="C9" s="7">
        <v>0</v>
      </c>
      <c r="D9" s="7">
        <v>8899.51</v>
      </c>
      <c r="E9" s="7">
        <v>0</v>
      </c>
      <c r="F9" s="7">
        <v>0</v>
      </c>
      <c r="G9" s="7">
        <v>1344707008.3099999</v>
      </c>
      <c r="H9" s="7">
        <v>1344715907.8199999</v>
      </c>
      <c r="I9" s="7">
        <v>1281573220.1900001</v>
      </c>
    </row>
    <row r="10" spans="1:9" ht="14.15" customHeight="1" x14ac:dyDescent="0.25">
      <c r="A10" s="5"/>
      <c r="B10" s="6" t="s">
        <v>9</v>
      </c>
      <c r="C10" s="7">
        <v>27014810.739999998</v>
      </c>
      <c r="D10" s="7">
        <v>9859541.1400000006</v>
      </c>
      <c r="E10" s="7">
        <v>0</v>
      </c>
      <c r="F10" s="7">
        <v>0</v>
      </c>
      <c r="G10" s="7">
        <v>24066062.02</v>
      </c>
      <c r="H10" s="7">
        <v>60940413.899999991</v>
      </c>
      <c r="I10" s="7">
        <v>53446676.730000004</v>
      </c>
    </row>
    <row r="11" spans="1:9" ht="14.15" customHeight="1" x14ac:dyDescent="0.25">
      <c r="A11" s="5"/>
      <c r="B11" s="6" t="s">
        <v>10</v>
      </c>
      <c r="C11" s="7">
        <v>0</v>
      </c>
      <c r="D11" s="7">
        <v>0</v>
      </c>
      <c r="E11" s="7">
        <v>3672.23</v>
      </c>
      <c r="F11" s="7">
        <v>0</v>
      </c>
      <c r="G11" s="7">
        <v>93830393.870000005</v>
      </c>
      <c r="H11" s="7">
        <v>93834066.100000009</v>
      </c>
      <c r="I11" s="7">
        <v>84533559.129999995</v>
      </c>
    </row>
    <row r="12" spans="1:9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3421002.24</v>
      </c>
      <c r="H12" s="7">
        <v>3421002.24</v>
      </c>
      <c r="I12" s="7">
        <v>3585874.12</v>
      </c>
    </row>
    <row r="13" spans="1:9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1942535.16</v>
      </c>
      <c r="H13" s="7">
        <v>1942535.16</v>
      </c>
      <c r="I13" s="7">
        <v>1767686.98</v>
      </c>
    </row>
    <row r="14" spans="1:9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43488.68</v>
      </c>
      <c r="H14" s="7">
        <v>43488.68</v>
      </c>
      <c r="I14" s="7">
        <v>18549.560000000001</v>
      </c>
    </row>
    <row r="15" spans="1:9" ht="14.15" customHeight="1" x14ac:dyDescent="0.25">
      <c r="A15" s="5"/>
      <c r="B15" s="6" t="s">
        <v>77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9" ht="14.15" customHeight="1" x14ac:dyDescent="0.25">
      <c r="A16" s="5"/>
      <c r="B16" s="6" t="s">
        <v>14</v>
      </c>
      <c r="C16" s="7">
        <v>0</v>
      </c>
      <c r="D16" s="7">
        <v>0</v>
      </c>
      <c r="E16" s="7">
        <v>0</v>
      </c>
      <c r="F16" s="7">
        <v>0</v>
      </c>
      <c r="G16" s="7">
        <v>6760200.5700000003</v>
      </c>
      <c r="H16" s="7">
        <v>6760200.5700000003</v>
      </c>
      <c r="I16" s="7">
        <v>5986891.6900000004</v>
      </c>
    </row>
    <row r="17" spans="1:10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1402761.06</v>
      </c>
      <c r="H17" s="7">
        <v>1402761.06</v>
      </c>
      <c r="I17" s="7">
        <v>1023862.23</v>
      </c>
    </row>
    <row r="18" spans="1:10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425035.08</v>
      </c>
      <c r="H18" s="7">
        <v>425035.08</v>
      </c>
      <c r="I18" s="7">
        <v>367500.34</v>
      </c>
    </row>
    <row r="19" spans="1:10" s="2" customFormat="1" ht="20.149999999999999" customHeight="1" x14ac:dyDescent="0.25">
      <c r="A19" s="8" t="s">
        <v>18</v>
      </c>
      <c r="B19" s="9" t="s">
        <v>78</v>
      </c>
      <c r="C19" s="10">
        <v>27014810.739999998</v>
      </c>
      <c r="D19" s="10">
        <v>9868440.6500000004</v>
      </c>
      <c r="E19" s="10">
        <v>3672.23</v>
      </c>
      <c r="F19" s="10">
        <v>0</v>
      </c>
      <c r="G19" s="10">
        <v>1476598486.9899998</v>
      </c>
      <c r="H19" s="10">
        <v>1513485410.6099999</v>
      </c>
      <c r="I19" s="10">
        <v>1432303820.97</v>
      </c>
    </row>
    <row r="20" spans="1:10" ht="14.15" customHeight="1" x14ac:dyDescent="0.25">
      <c r="A20" s="5"/>
      <c r="B20" s="6" t="s">
        <v>20</v>
      </c>
      <c r="C20" s="7">
        <v>40569.58</v>
      </c>
      <c r="D20" s="7">
        <v>3807.09</v>
      </c>
      <c r="E20" s="7">
        <v>0</v>
      </c>
      <c r="F20" s="7">
        <v>0</v>
      </c>
      <c r="G20" s="7">
        <v>0</v>
      </c>
      <c r="H20" s="7">
        <v>44376.67</v>
      </c>
      <c r="I20" s="7">
        <v>48332.05</v>
      </c>
    </row>
    <row r="21" spans="1:10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4139798.04</v>
      </c>
      <c r="H21" s="7">
        <v>4139798.04</v>
      </c>
      <c r="I21" s="7">
        <v>5383806.8399999999</v>
      </c>
    </row>
    <row r="22" spans="1:10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525569.35</v>
      </c>
      <c r="H22" s="7">
        <v>525569.35</v>
      </c>
      <c r="I22" s="7">
        <v>754877.47</v>
      </c>
    </row>
    <row r="23" spans="1:10" s="2" customFormat="1" ht="20.149999999999999" customHeight="1" x14ac:dyDescent="0.25">
      <c r="A23" s="8" t="s">
        <v>23</v>
      </c>
      <c r="B23" s="9" t="s">
        <v>73</v>
      </c>
      <c r="C23" s="10">
        <v>40569.58</v>
      </c>
      <c r="D23" s="10">
        <v>3807.09</v>
      </c>
      <c r="E23" s="10">
        <v>0</v>
      </c>
      <c r="F23" s="10">
        <v>0</v>
      </c>
      <c r="G23" s="10">
        <v>4665367.3899999997</v>
      </c>
      <c r="H23" s="10">
        <v>4709744.0599999996</v>
      </c>
      <c r="I23" s="10">
        <v>6187016.3599999994</v>
      </c>
    </row>
    <row r="24" spans="1:10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5588412.7800000003</v>
      </c>
      <c r="H24" s="10">
        <v>5588412.7800000003</v>
      </c>
      <c r="I24" s="10">
        <v>5015616.28</v>
      </c>
    </row>
    <row r="25" spans="1:10" s="2" customFormat="1" ht="20.149999999999999" customHeight="1" x14ac:dyDescent="0.25">
      <c r="A25" s="11" t="s">
        <v>27</v>
      </c>
      <c r="B25" s="12" t="s">
        <v>28</v>
      </c>
      <c r="C25" s="13">
        <v>27055380.319999997</v>
      </c>
      <c r="D25" s="13">
        <v>9872247.7400000002</v>
      </c>
      <c r="E25" s="13">
        <v>3672.23</v>
      </c>
      <c r="F25" s="13">
        <v>0</v>
      </c>
      <c r="G25" s="13">
        <v>1486852267.1599998</v>
      </c>
      <c r="H25" s="13">
        <v>1523783567.4499998</v>
      </c>
      <c r="I25" s="13">
        <v>1443506453.6099999</v>
      </c>
    </row>
    <row r="26" spans="1:10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761601167.44000006</v>
      </c>
      <c r="H26" s="13">
        <v>761601167.44000006</v>
      </c>
      <c r="I26" s="13">
        <v>721244771.88</v>
      </c>
    </row>
    <row r="27" spans="1:10" ht="14.15" customHeight="1" x14ac:dyDescent="0.25">
      <c r="A27" s="5"/>
      <c r="B27" s="6" t="s">
        <v>31</v>
      </c>
      <c r="C27" s="7">
        <v>5464339.5</v>
      </c>
      <c r="D27" s="7">
        <v>4738001.6900000004</v>
      </c>
      <c r="E27" s="7">
        <v>1065736.02</v>
      </c>
      <c r="F27" s="7">
        <v>575203.13</v>
      </c>
      <c r="G27" s="7">
        <v>0</v>
      </c>
      <c r="H27" s="7">
        <v>11843280.340000002</v>
      </c>
      <c r="I27" s="7">
        <v>11515748.669999998</v>
      </c>
    </row>
    <row r="28" spans="1:10" ht="14.15" customHeight="1" x14ac:dyDescent="0.25">
      <c r="A28" s="5"/>
      <c r="B28" s="6" t="s">
        <v>32</v>
      </c>
      <c r="C28" s="7">
        <v>11808432.9</v>
      </c>
      <c r="D28" s="7">
        <v>8343939.2000000002</v>
      </c>
      <c r="E28" s="7">
        <v>2729194.38</v>
      </c>
      <c r="F28" s="7">
        <v>503729.64</v>
      </c>
      <c r="G28" s="7">
        <v>0</v>
      </c>
      <c r="H28" s="7">
        <v>23385296.120000001</v>
      </c>
      <c r="I28" s="7">
        <v>22990746.670000002</v>
      </c>
    </row>
    <row r="29" spans="1:10" ht="14.15" customHeight="1" x14ac:dyDescent="0.25">
      <c r="A29" s="5"/>
      <c r="B29" s="6" t="s">
        <v>74</v>
      </c>
      <c r="C29" s="7">
        <v>0</v>
      </c>
      <c r="D29" s="7">
        <v>806.29</v>
      </c>
      <c r="E29" s="7">
        <v>0</v>
      </c>
      <c r="F29" s="7">
        <v>0</v>
      </c>
      <c r="G29" s="7">
        <v>0</v>
      </c>
      <c r="H29" s="7">
        <v>806.29</v>
      </c>
      <c r="I29" s="7">
        <v>762.45</v>
      </c>
    </row>
    <row r="30" spans="1:10" s="2" customFormat="1" ht="20.149999999999999" customHeight="1" x14ac:dyDescent="0.25">
      <c r="A30" s="11" t="s">
        <v>34</v>
      </c>
      <c r="B30" s="12" t="s">
        <v>35</v>
      </c>
      <c r="C30" s="13">
        <v>17272772.399999999</v>
      </c>
      <c r="D30" s="13">
        <v>13082747.18</v>
      </c>
      <c r="E30" s="13">
        <v>3794930.4</v>
      </c>
      <c r="F30" s="13">
        <v>1078932.77</v>
      </c>
      <c r="G30" s="13">
        <v>0</v>
      </c>
      <c r="H30" s="13">
        <v>35229382.75</v>
      </c>
      <c r="I30" s="13">
        <v>34507257.790000007</v>
      </c>
      <c r="J30" s="14"/>
    </row>
    <row r="31" spans="1:10" ht="14.15" customHeight="1" x14ac:dyDescent="0.25">
      <c r="A31" s="5"/>
      <c r="B31" s="6" t="s">
        <v>36</v>
      </c>
      <c r="C31" s="7">
        <v>113.6</v>
      </c>
      <c r="D31" s="7">
        <v>0</v>
      </c>
      <c r="E31" s="7">
        <v>0</v>
      </c>
      <c r="F31" s="7">
        <v>0</v>
      </c>
      <c r="G31" s="7">
        <v>0</v>
      </c>
      <c r="H31" s="7">
        <v>113.6</v>
      </c>
      <c r="I31" s="7">
        <v>122954.02</v>
      </c>
    </row>
    <row r="32" spans="1:10" ht="14.15" customHeight="1" x14ac:dyDescent="0.25">
      <c r="A32" s="5"/>
      <c r="B32" s="6" t="s">
        <v>37</v>
      </c>
      <c r="C32" s="7">
        <v>0</v>
      </c>
      <c r="D32" s="7">
        <v>2076509.45</v>
      </c>
      <c r="E32" s="7">
        <v>0</v>
      </c>
      <c r="F32" s="7">
        <v>0</v>
      </c>
      <c r="G32" s="7">
        <v>0</v>
      </c>
      <c r="H32" s="7">
        <v>0</v>
      </c>
      <c r="I32" s="7">
        <v>2278006.8199999998</v>
      </c>
    </row>
    <row r="33" spans="1:10" ht="14.15" customHeight="1" x14ac:dyDescent="0.25">
      <c r="A33" s="5"/>
      <c r="B33" s="6" t="s">
        <v>41</v>
      </c>
      <c r="C33" s="7">
        <v>1066940496.98</v>
      </c>
      <c r="D33" s="7">
        <v>919165907.30999994</v>
      </c>
      <c r="E33" s="7">
        <v>166893544.93000001</v>
      </c>
      <c r="F33" s="7">
        <v>94960182.900000006</v>
      </c>
      <c r="G33" s="7">
        <v>0</v>
      </c>
      <c r="H33" s="7" t="s">
        <v>42</v>
      </c>
      <c r="I33" s="7" t="s">
        <v>39</v>
      </c>
    </row>
    <row r="34" spans="1:10" s="2" customFormat="1" ht="20.149999999999999" customHeight="1" x14ac:dyDescent="0.25">
      <c r="A34" s="11" t="s">
        <v>43</v>
      </c>
      <c r="B34" s="12" t="s">
        <v>44</v>
      </c>
      <c r="C34" s="13">
        <v>1066940610.58</v>
      </c>
      <c r="D34" s="13">
        <v>921242416.75999999</v>
      </c>
      <c r="E34" s="13">
        <v>166893544.93000001</v>
      </c>
      <c r="F34" s="13">
        <v>94960182.900000006</v>
      </c>
      <c r="G34" s="13">
        <v>0</v>
      </c>
      <c r="H34" s="13">
        <v>2076623.05</v>
      </c>
      <c r="I34" s="13">
        <v>2400960.84</v>
      </c>
    </row>
    <row r="35" spans="1:10" s="2" customFormat="1" ht="20.149999999999999" customHeight="1" x14ac:dyDescent="0.25">
      <c r="A35" s="11" t="s">
        <v>45</v>
      </c>
      <c r="B35" s="12" t="s">
        <v>46</v>
      </c>
      <c r="C35" s="13">
        <v>3712193.02</v>
      </c>
      <c r="D35" s="13">
        <v>13182017.449999999</v>
      </c>
      <c r="E35" s="13">
        <v>1632909.5</v>
      </c>
      <c r="F35" s="13">
        <v>78978.27</v>
      </c>
      <c r="G35" s="13">
        <v>0</v>
      </c>
      <c r="H35" s="13">
        <v>18606098.239999998</v>
      </c>
      <c r="I35" s="13">
        <v>19109179.84</v>
      </c>
    </row>
    <row r="36" spans="1:10" ht="14.15" customHeight="1" x14ac:dyDescent="0.25">
      <c r="A36" s="5"/>
      <c r="B36" s="6" t="s">
        <v>47</v>
      </c>
      <c r="C36" s="7">
        <v>628282.6</v>
      </c>
      <c r="D36" s="7">
        <v>693504.23</v>
      </c>
      <c r="E36" s="7">
        <v>63088.83</v>
      </c>
      <c r="F36" s="7">
        <v>0</v>
      </c>
      <c r="G36" s="7">
        <v>0</v>
      </c>
      <c r="H36" s="7">
        <v>1384875.66</v>
      </c>
      <c r="I36" s="7">
        <v>2209287.4</v>
      </c>
    </row>
    <row r="37" spans="1:10" ht="14.15" customHeight="1" x14ac:dyDescent="0.25">
      <c r="A37" s="5"/>
      <c r="B37" s="6" t="s">
        <v>48</v>
      </c>
      <c r="C37" s="7">
        <v>0</v>
      </c>
      <c r="D37" s="7">
        <v>0</v>
      </c>
      <c r="E37" s="7">
        <v>0</v>
      </c>
      <c r="F37" s="7">
        <v>0</v>
      </c>
      <c r="G37" s="7">
        <v>2712173.27</v>
      </c>
      <c r="H37" s="7">
        <v>2712173.27</v>
      </c>
      <c r="I37" s="7">
        <v>2644104.52</v>
      </c>
    </row>
    <row r="38" spans="1:10" ht="14.15" customHeight="1" x14ac:dyDescent="0.25">
      <c r="A38" s="5"/>
      <c r="B38" s="6" t="s">
        <v>49</v>
      </c>
      <c r="C38" s="7">
        <v>0</v>
      </c>
      <c r="D38" s="7">
        <v>0</v>
      </c>
      <c r="E38" s="7">
        <v>0</v>
      </c>
      <c r="F38" s="7">
        <v>0</v>
      </c>
      <c r="G38" s="7">
        <v>89168.27</v>
      </c>
      <c r="H38" s="7">
        <v>89168.27</v>
      </c>
      <c r="I38" s="7">
        <v>157601.29</v>
      </c>
    </row>
    <row r="39" spans="1:10" ht="14.15" customHeight="1" x14ac:dyDescent="0.25">
      <c r="A39" s="5"/>
      <c r="B39" s="6" t="s">
        <v>75</v>
      </c>
      <c r="C39" s="7">
        <v>171199.7</v>
      </c>
      <c r="D39" s="7">
        <v>161333.22</v>
      </c>
      <c r="E39" s="7">
        <v>43618.67</v>
      </c>
      <c r="F39" s="7">
        <v>20685.759999999998</v>
      </c>
      <c r="G39" s="7">
        <v>0</v>
      </c>
      <c r="H39" s="7">
        <v>396837.35</v>
      </c>
      <c r="I39" s="7">
        <v>384927.86</v>
      </c>
    </row>
    <row r="40" spans="1:10" ht="14.15" customHeight="1" x14ac:dyDescent="0.25">
      <c r="A40" s="5"/>
      <c r="B40" s="6" t="s">
        <v>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</row>
    <row r="41" spans="1:10" ht="14.15" customHeight="1" x14ac:dyDescent="0.25">
      <c r="A41" s="5"/>
      <c r="B41" s="6" t="s">
        <v>52</v>
      </c>
      <c r="C41" s="7">
        <v>47711.85</v>
      </c>
      <c r="D41" s="7">
        <v>0</v>
      </c>
      <c r="E41" s="7">
        <v>0</v>
      </c>
      <c r="F41" s="7">
        <v>0</v>
      </c>
      <c r="G41" s="7">
        <v>0</v>
      </c>
      <c r="H41" s="7">
        <v>47711.85</v>
      </c>
      <c r="I41" s="7">
        <v>37862.699999999997</v>
      </c>
    </row>
    <row r="42" spans="1:10" s="2" customFormat="1" ht="20.149999999999999" customHeight="1" x14ac:dyDescent="0.25">
      <c r="A42" s="11" t="s">
        <v>53</v>
      </c>
      <c r="B42" s="12" t="s">
        <v>54</v>
      </c>
      <c r="C42" s="13">
        <v>847194.15</v>
      </c>
      <c r="D42" s="13">
        <v>854837.45</v>
      </c>
      <c r="E42" s="13">
        <v>106707.5</v>
      </c>
      <c r="F42" s="13">
        <v>20685.759999999998</v>
      </c>
      <c r="G42" s="13">
        <v>2801341.54</v>
      </c>
      <c r="H42" s="13">
        <v>4630766.4000000004</v>
      </c>
      <c r="I42" s="13">
        <v>5433783.7700000005</v>
      </c>
      <c r="J42" s="14"/>
    </row>
    <row r="43" spans="1:10" ht="14.15" customHeight="1" x14ac:dyDescent="0.25">
      <c r="A43" s="5"/>
      <c r="B43" s="6" t="s">
        <v>55</v>
      </c>
      <c r="C43" s="7">
        <v>0</v>
      </c>
      <c r="D43" s="7">
        <v>25705776.780000001</v>
      </c>
      <c r="E43" s="7">
        <v>0</v>
      </c>
      <c r="F43" s="7">
        <v>0</v>
      </c>
      <c r="G43" s="7">
        <v>0</v>
      </c>
      <c r="H43" s="7">
        <v>25705776.780000001</v>
      </c>
      <c r="I43" s="7">
        <v>24358902.260000002</v>
      </c>
    </row>
    <row r="44" spans="1:10" ht="14.15" customHeight="1" x14ac:dyDescent="0.25">
      <c r="A44" s="5"/>
      <c r="B44" s="6" t="s">
        <v>56</v>
      </c>
      <c r="C44" s="7">
        <v>5638879.21</v>
      </c>
      <c r="D44" s="7">
        <v>84461994.579999998</v>
      </c>
      <c r="E44" s="7">
        <v>414357.34</v>
      </c>
      <c r="F44" s="7">
        <v>543767.28</v>
      </c>
      <c r="G44" s="7">
        <v>0</v>
      </c>
      <c r="H44" s="7">
        <v>91058998.409999996</v>
      </c>
      <c r="I44" s="7">
        <v>105554901.34</v>
      </c>
    </row>
    <row r="45" spans="1:10" ht="14.15" customHeight="1" x14ac:dyDescent="0.25">
      <c r="A45" s="5"/>
      <c r="B45" s="6" t="s">
        <v>57</v>
      </c>
      <c r="C45" s="7">
        <v>2533.56</v>
      </c>
      <c r="D45" s="7">
        <v>21770889.41</v>
      </c>
      <c r="E45" s="7">
        <v>26291.99</v>
      </c>
      <c r="F45" s="7">
        <v>0</v>
      </c>
      <c r="G45" s="7">
        <v>0</v>
      </c>
      <c r="H45" s="7">
        <v>21799714.959999997</v>
      </c>
      <c r="I45" s="7">
        <v>31990600.280000001</v>
      </c>
    </row>
    <row r="46" spans="1:10" ht="14.15" customHeight="1" x14ac:dyDescent="0.25">
      <c r="A46" s="5"/>
      <c r="B46" s="6" t="s">
        <v>58</v>
      </c>
      <c r="C46" s="7">
        <v>0</v>
      </c>
      <c r="D46" s="7">
        <v>44576.26</v>
      </c>
      <c r="E46" s="7">
        <v>0</v>
      </c>
      <c r="F46" s="7">
        <v>0</v>
      </c>
      <c r="G46" s="7">
        <v>0</v>
      </c>
      <c r="H46" s="7">
        <v>44576.26</v>
      </c>
      <c r="I46" s="7">
        <v>79146.63</v>
      </c>
    </row>
    <row r="47" spans="1:10" ht="14.15" customHeight="1" x14ac:dyDescent="0.25">
      <c r="A47" s="5"/>
      <c r="B47" s="6" t="s">
        <v>59</v>
      </c>
      <c r="C47" s="7">
        <v>0</v>
      </c>
      <c r="D47" s="7">
        <v>16984866.460000001</v>
      </c>
      <c r="E47" s="7">
        <v>0</v>
      </c>
      <c r="F47" s="7">
        <v>0</v>
      </c>
      <c r="G47" s="7">
        <v>0</v>
      </c>
      <c r="H47" s="7">
        <v>16984866.460000001</v>
      </c>
      <c r="I47" s="7">
        <v>83381.37</v>
      </c>
    </row>
    <row r="48" spans="1:10" ht="14.15" customHeight="1" x14ac:dyDescent="0.25">
      <c r="A48" s="5"/>
      <c r="B48" s="6" t="s">
        <v>60</v>
      </c>
      <c r="C48" s="7">
        <v>0</v>
      </c>
      <c r="D48" s="7">
        <v>0.11</v>
      </c>
      <c r="E48" s="7">
        <v>0</v>
      </c>
      <c r="F48" s="7">
        <v>0</v>
      </c>
      <c r="G48" s="7">
        <v>0</v>
      </c>
      <c r="H48" s="7">
        <v>0.11</v>
      </c>
      <c r="I48" s="7">
        <v>9</v>
      </c>
    </row>
    <row r="49" spans="1:10" s="2" customFormat="1" ht="20.149999999999999" customHeight="1" x14ac:dyDescent="0.25">
      <c r="A49" s="11" t="s">
        <v>62</v>
      </c>
      <c r="B49" s="12" t="s">
        <v>63</v>
      </c>
      <c r="C49" s="13">
        <v>5641412.7699999996</v>
      </c>
      <c r="D49" s="13">
        <v>148968103.60000002</v>
      </c>
      <c r="E49" s="13">
        <v>440649.33</v>
      </c>
      <c r="F49" s="13">
        <v>543767.28</v>
      </c>
      <c r="G49" s="13">
        <v>0</v>
      </c>
      <c r="H49" s="13">
        <v>155593932.98000002</v>
      </c>
      <c r="I49" s="13">
        <v>162066940.88</v>
      </c>
      <c r="J49" s="14"/>
    </row>
    <row r="50" spans="1:10" s="2" customFormat="1" ht="20.149999999999999" customHeight="1" x14ac:dyDescent="0.25">
      <c r="A50" s="11" t="s">
        <v>64</v>
      </c>
      <c r="B50" s="12" t="s">
        <v>65</v>
      </c>
      <c r="C50" s="13">
        <v>7451.55</v>
      </c>
      <c r="D50" s="13">
        <v>1099.1099999999999</v>
      </c>
      <c r="E50" s="13">
        <v>14.93</v>
      </c>
      <c r="F50" s="13">
        <v>3.28</v>
      </c>
      <c r="G50" s="13">
        <v>0</v>
      </c>
      <c r="H50" s="13">
        <v>8568.8700000000008</v>
      </c>
      <c r="I50" s="13">
        <v>76803.259999999995</v>
      </c>
    </row>
    <row r="51" spans="1:10" s="2" customFormat="1" ht="20.149999999999999" customHeight="1" x14ac:dyDescent="0.25">
      <c r="A51" s="16"/>
      <c r="B51" s="12" t="s">
        <v>66</v>
      </c>
      <c r="C51" s="13">
        <v>1121477014.79</v>
      </c>
      <c r="D51" s="13">
        <v>1107203469.29</v>
      </c>
      <c r="E51" s="13">
        <v>172872428.82000002</v>
      </c>
      <c r="F51" s="13">
        <v>96682550.260000005</v>
      </c>
      <c r="G51" s="13">
        <v>2251254776.1399999</v>
      </c>
      <c r="H51" s="13">
        <v>2501530107.1799998</v>
      </c>
      <c r="I51" s="13">
        <v>2388346151.8700004</v>
      </c>
    </row>
    <row r="52" spans="1:10" ht="14.15" customHeight="1" x14ac:dyDescent="0.25">
      <c r="A52" s="5"/>
      <c r="B52" s="6" t="s">
        <v>67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</row>
    <row r="53" spans="1:10" ht="14.15" customHeight="1" x14ac:dyDescent="0.25">
      <c r="A53" s="5"/>
      <c r="B53" s="6" t="s">
        <v>76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10" s="2" customFormat="1" ht="30" customHeight="1" x14ac:dyDescent="0.25">
      <c r="A54" s="11"/>
      <c r="B54" s="12" t="s">
        <v>70</v>
      </c>
      <c r="C54" s="13">
        <v>1121477014.79</v>
      </c>
      <c r="D54" s="13">
        <v>1107203469.29</v>
      </c>
      <c r="E54" s="13">
        <v>172872428.82000002</v>
      </c>
      <c r="F54" s="13">
        <v>96682550.260000005</v>
      </c>
      <c r="G54" s="13">
        <v>2251254776.1399999</v>
      </c>
      <c r="H54" s="13">
        <v>2501530107.1799998</v>
      </c>
      <c r="I54" s="13">
        <v>2388346151.8700004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3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1:J54"/>
  <sheetViews>
    <sheetView zoomScaleNormal="100" zoomScaleSheetLayoutView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0" width="13.26953125" style="1" customWidth="1"/>
    <col min="11" max="16384" width="11.453125" style="1"/>
  </cols>
  <sheetData>
    <row r="1" spans="1:9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9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9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9" s="2" customFormat="1" ht="11.15" customHeight="1" x14ac:dyDescent="0.25">
      <c r="A4" s="17" t="s">
        <v>88</v>
      </c>
      <c r="B4" s="3"/>
      <c r="C4" s="3"/>
      <c r="D4" s="3"/>
      <c r="E4" s="3"/>
      <c r="F4" s="3"/>
      <c r="G4" s="3"/>
      <c r="H4" s="3"/>
      <c r="I4" s="3"/>
    </row>
    <row r="5" spans="1:9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9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9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9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7</v>
      </c>
      <c r="H8" s="102">
        <v>2002</v>
      </c>
      <c r="I8" s="102">
        <v>2001</v>
      </c>
    </row>
    <row r="9" spans="1:9" ht="14.15" customHeight="1" x14ac:dyDescent="0.25">
      <c r="A9" s="5"/>
      <c r="B9" s="6" t="s">
        <v>8</v>
      </c>
      <c r="C9" s="7">
        <v>0</v>
      </c>
      <c r="D9" s="7">
        <v>0</v>
      </c>
      <c r="E9" s="7">
        <v>0</v>
      </c>
      <c r="F9" s="7">
        <v>0</v>
      </c>
      <c r="G9" s="7">
        <v>1281573220.1900001</v>
      </c>
      <c r="H9" s="7">
        <v>1281573220.1900001</v>
      </c>
      <c r="I9" s="7">
        <v>1220263636.5732191</v>
      </c>
    </row>
    <row r="10" spans="1:9" ht="14.15" customHeight="1" x14ac:dyDescent="0.25">
      <c r="A10" s="5"/>
      <c r="B10" s="6" t="s">
        <v>9</v>
      </c>
      <c r="C10" s="7">
        <v>25742493.5</v>
      </c>
      <c r="D10" s="7">
        <v>8767552.2699999996</v>
      </c>
      <c r="E10" s="7">
        <v>0</v>
      </c>
      <c r="F10" s="7">
        <v>0</v>
      </c>
      <c r="G10" s="7">
        <v>18936630.960000001</v>
      </c>
      <c r="H10" s="7">
        <v>53446676.729999997</v>
      </c>
      <c r="I10" s="7">
        <v>46096638.786908247</v>
      </c>
    </row>
    <row r="11" spans="1:9" ht="14.15" customHeight="1" x14ac:dyDescent="0.25">
      <c r="A11" s="5"/>
      <c r="B11" s="6" t="s">
        <v>10</v>
      </c>
      <c r="C11" s="7">
        <v>0</v>
      </c>
      <c r="D11" s="7">
        <v>0</v>
      </c>
      <c r="E11" s="7">
        <v>0</v>
      </c>
      <c r="F11" s="7">
        <v>0</v>
      </c>
      <c r="G11" s="7">
        <v>84533559.129999995</v>
      </c>
      <c r="H11" s="7">
        <v>84533559.129999995</v>
      </c>
      <c r="I11" s="7">
        <v>84945659.069818303</v>
      </c>
    </row>
    <row r="12" spans="1:9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3585874.12</v>
      </c>
      <c r="H12" s="7">
        <v>3585874.12</v>
      </c>
      <c r="I12" s="7">
        <v>3809524.9368491247</v>
      </c>
    </row>
    <row r="13" spans="1:9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1767686.98</v>
      </c>
      <c r="H13" s="7">
        <v>1767686.98</v>
      </c>
      <c r="I13" s="7">
        <v>1558899.2535925969</v>
      </c>
    </row>
    <row r="14" spans="1:9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18549.560000000001</v>
      </c>
      <c r="H14" s="7">
        <v>18549.560000000001</v>
      </c>
      <c r="I14" s="7">
        <v>17022.055086899076</v>
      </c>
    </row>
    <row r="15" spans="1:9" ht="14.15" customHeight="1" x14ac:dyDescent="0.25">
      <c r="A15" s="5"/>
      <c r="B15" s="6" t="s">
        <v>77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10134286.574830379</v>
      </c>
    </row>
    <row r="16" spans="1:9" ht="14.15" customHeight="1" x14ac:dyDescent="0.25">
      <c r="A16" s="5"/>
      <c r="B16" s="6" t="s">
        <v>14</v>
      </c>
      <c r="C16" s="7">
        <v>0</v>
      </c>
      <c r="D16" s="7">
        <v>0</v>
      </c>
      <c r="E16" s="7">
        <v>0</v>
      </c>
      <c r="F16" s="7">
        <v>0</v>
      </c>
      <c r="G16" s="7">
        <v>5986891.6900000004</v>
      </c>
      <c r="H16" s="7">
        <v>5986891.6900000004</v>
      </c>
      <c r="I16" s="7">
        <v>5231220.4789798688</v>
      </c>
    </row>
    <row r="17" spans="1:10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1023862.23</v>
      </c>
      <c r="H17" s="7">
        <v>1023862.23</v>
      </c>
      <c r="I17" s="7">
        <v>1010589.0198042137</v>
      </c>
    </row>
    <row r="18" spans="1:10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367500.34</v>
      </c>
      <c r="H18" s="7">
        <v>367500.34</v>
      </c>
      <c r="I18" s="7">
        <v>325881.37303265498</v>
      </c>
    </row>
    <row r="19" spans="1:10" s="2" customFormat="1" ht="20.149999999999999" customHeight="1" x14ac:dyDescent="0.25">
      <c r="A19" s="8" t="s">
        <v>18</v>
      </c>
      <c r="B19" s="9" t="s">
        <v>78</v>
      </c>
      <c r="C19" s="10">
        <v>25742493.5</v>
      </c>
      <c r="D19" s="10">
        <v>8767552.2699999996</v>
      </c>
      <c r="E19" s="10">
        <v>0</v>
      </c>
      <c r="F19" s="10">
        <v>0</v>
      </c>
      <c r="G19" s="10">
        <v>1397793775.2</v>
      </c>
      <c r="H19" s="10">
        <v>1432303820.97</v>
      </c>
      <c r="I19" s="10">
        <v>1373393358.1221209</v>
      </c>
    </row>
    <row r="20" spans="1:10" ht="14.15" customHeight="1" x14ac:dyDescent="0.25">
      <c r="A20" s="5"/>
      <c r="B20" s="6" t="s">
        <v>20</v>
      </c>
      <c r="C20" s="7">
        <v>40133.54</v>
      </c>
      <c r="D20" s="7">
        <v>4764.6400000000003</v>
      </c>
      <c r="E20" s="7">
        <v>0</v>
      </c>
      <c r="F20" s="7">
        <v>3433.87</v>
      </c>
      <c r="G20" s="7">
        <v>0</v>
      </c>
      <c r="H20" s="7">
        <v>48332.05</v>
      </c>
      <c r="I20" s="7">
        <v>46206.262286222816</v>
      </c>
    </row>
    <row r="21" spans="1:10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5383806.8399999999</v>
      </c>
      <c r="H21" s="7">
        <v>5383806.8399999999</v>
      </c>
      <c r="I21" s="7">
        <v>3875107.7717098952</v>
      </c>
    </row>
    <row r="22" spans="1:10" ht="14.15" customHeight="1" x14ac:dyDescent="0.25">
      <c r="A22" s="5"/>
      <c r="B22" s="6" t="s">
        <v>22</v>
      </c>
      <c r="C22" s="7">
        <v>0</v>
      </c>
      <c r="D22" s="7">
        <v>0</v>
      </c>
      <c r="E22" s="7">
        <v>0</v>
      </c>
      <c r="F22" s="7">
        <v>0</v>
      </c>
      <c r="G22" s="7">
        <v>754877.47</v>
      </c>
      <c r="H22" s="7">
        <v>754877.47</v>
      </c>
      <c r="I22" s="7">
        <v>1224947.7316503015</v>
      </c>
    </row>
    <row r="23" spans="1:10" s="2" customFormat="1" ht="20.149999999999999" customHeight="1" x14ac:dyDescent="0.25">
      <c r="A23" s="8" t="s">
        <v>23</v>
      </c>
      <c r="B23" s="9" t="s">
        <v>73</v>
      </c>
      <c r="C23" s="10">
        <v>40133.54</v>
      </c>
      <c r="D23" s="10">
        <v>4764.6400000000003</v>
      </c>
      <c r="E23" s="10">
        <v>0</v>
      </c>
      <c r="F23" s="10">
        <v>3433.87</v>
      </c>
      <c r="G23" s="10">
        <v>6138684.3099999996</v>
      </c>
      <c r="H23" s="10">
        <v>6187016.3599999994</v>
      </c>
      <c r="I23" s="10">
        <v>5146261.7656464195</v>
      </c>
    </row>
    <row r="24" spans="1:10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5015616.28</v>
      </c>
      <c r="H24" s="10">
        <v>5015616.28</v>
      </c>
      <c r="I24" s="10">
        <v>4556781.4992104592</v>
      </c>
    </row>
    <row r="25" spans="1:10" s="2" customFormat="1" ht="20.149999999999999" customHeight="1" x14ac:dyDescent="0.25">
      <c r="A25" s="11" t="s">
        <v>27</v>
      </c>
      <c r="B25" s="12" t="s">
        <v>28</v>
      </c>
      <c r="C25" s="13">
        <v>25782627.039999999</v>
      </c>
      <c r="D25" s="13">
        <v>8772316.9100000001</v>
      </c>
      <c r="E25" s="13">
        <v>0</v>
      </c>
      <c r="F25" s="13">
        <v>3433.87</v>
      </c>
      <c r="G25" s="13">
        <v>1408948075.79</v>
      </c>
      <c r="H25" s="13">
        <v>1443506453.6099999</v>
      </c>
      <c r="I25" s="13">
        <v>1383096401.3869777</v>
      </c>
    </row>
    <row r="26" spans="1:10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721244771.88</v>
      </c>
      <c r="H26" s="13">
        <v>721244771.88</v>
      </c>
      <c r="I26" s="13">
        <v>691495460.05319798</v>
      </c>
    </row>
    <row r="27" spans="1:10" ht="14.15" customHeight="1" x14ac:dyDescent="0.25">
      <c r="A27" s="5"/>
      <c r="B27" s="6" t="s">
        <v>31</v>
      </c>
      <c r="C27" s="7">
        <v>5470481.0199999996</v>
      </c>
      <c r="D27" s="7">
        <v>4488951.13</v>
      </c>
      <c r="E27" s="7">
        <v>1001139.69</v>
      </c>
      <c r="F27" s="7">
        <v>555176.82999999996</v>
      </c>
      <c r="G27" s="7">
        <v>0</v>
      </c>
      <c r="H27" s="7">
        <v>11515748.669999998</v>
      </c>
      <c r="I27" s="7">
        <v>10993349.130884584</v>
      </c>
    </row>
    <row r="28" spans="1:10" ht="14.15" customHeight="1" x14ac:dyDescent="0.25">
      <c r="A28" s="5"/>
      <c r="B28" s="6" t="s">
        <v>32</v>
      </c>
      <c r="C28" s="7">
        <v>11756867.720000001</v>
      </c>
      <c r="D28" s="7">
        <v>8076679.4699999997</v>
      </c>
      <c r="E28" s="7">
        <v>2676918.2999999998</v>
      </c>
      <c r="F28" s="7">
        <v>480281.18</v>
      </c>
      <c r="G28" s="7">
        <v>0</v>
      </c>
      <c r="H28" s="7">
        <v>22990746.670000002</v>
      </c>
      <c r="I28" s="7">
        <v>22804964.58731861</v>
      </c>
    </row>
    <row r="29" spans="1:10" ht="14.15" customHeight="1" x14ac:dyDescent="0.25">
      <c r="A29" s="5"/>
      <c r="B29" s="6" t="s">
        <v>74</v>
      </c>
      <c r="C29" s="7">
        <v>0</v>
      </c>
      <c r="D29" s="7">
        <v>762.45</v>
      </c>
      <c r="E29" s="7">
        <v>0</v>
      </c>
      <c r="F29" s="7">
        <v>0</v>
      </c>
      <c r="G29" s="7">
        <v>0</v>
      </c>
      <c r="H29" s="7">
        <v>762.45</v>
      </c>
      <c r="I29" s="7">
        <v>8007.3374338062313</v>
      </c>
    </row>
    <row r="30" spans="1:10" s="2" customFormat="1" ht="20.149999999999999" customHeight="1" x14ac:dyDescent="0.25">
      <c r="A30" s="11" t="s">
        <v>34</v>
      </c>
      <c r="B30" s="12" t="s">
        <v>35</v>
      </c>
      <c r="C30" s="13">
        <v>17227348.740000002</v>
      </c>
      <c r="D30" s="13">
        <v>12566393.049999999</v>
      </c>
      <c r="E30" s="13">
        <v>3678057.99</v>
      </c>
      <c r="F30" s="13">
        <v>1035458.01</v>
      </c>
      <c r="G30" s="13">
        <v>0</v>
      </c>
      <c r="H30" s="13">
        <v>34507257.790000007</v>
      </c>
      <c r="I30" s="13">
        <v>33806321.055637002</v>
      </c>
      <c r="J30" s="14"/>
    </row>
    <row r="31" spans="1:10" ht="14.15" customHeight="1" x14ac:dyDescent="0.25">
      <c r="A31" s="5"/>
      <c r="B31" s="6" t="s">
        <v>36</v>
      </c>
      <c r="C31" s="7">
        <v>35364.01</v>
      </c>
      <c r="D31" s="7">
        <v>85911.45</v>
      </c>
      <c r="E31" s="7">
        <v>1678.56</v>
      </c>
      <c r="F31" s="7">
        <v>0</v>
      </c>
      <c r="G31" s="7">
        <v>0</v>
      </c>
      <c r="H31" s="7">
        <v>122954.02</v>
      </c>
      <c r="I31" s="7">
        <v>230000.91067263432</v>
      </c>
    </row>
    <row r="32" spans="1:10" ht="14.15" customHeight="1" x14ac:dyDescent="0.25">
      <c r="A32" s="5"/>
      <c r="B32" s="6" t="s">
        <v>37</v>
      </c>
      <c r="C32" s="7">
        <v>0</v>
      </c>
      <c r="D32" s="7">
        <v>2278006.8199999998</v>
      </c>
      <c r="E32" s="7">
        <v>0</v>
      </c>
      <c r="F32" s="7">
        <v>0</v>
      </c>
      <c r="G32" s="7">
        <v>0</v>
      </c>
      <c r="H32" s="7">
        <v>0</v>
      </c>
      <c r="I32" s="7">
        <v>3313185.8532123282</v>
      </c>
    </row>
    <row r="33" spans="1:10" ht="14.15" customHeight="1" x14ac:dyDescent="0.25">
      <c r="A33" s="5"/>
      <c r="B33" s="6" t="s">
        <v>41</v>
      </c>
      <c r="C33" s="7">
        <v>1002065161.26</v>
      </c>
      <c r="D33" s="7">
        <v>888480418.60000002</v>
      </c>
      <c r="E33" s="7">
        <v>152596946.49000001</v>
      </c>
      <c r="F33" s="7">
        <v>88424508.840000004</v>
      </c>
      <c r="G33" s="7">
        <v>0</v>
      </c>
      <c r="H33" s="7" t="s">
        <v>42</v>
      </c>
      <c r="I33" s="7" t="s">
        <v>39</v>
      </c>
    </row>
    <row r="34" spans="1:10" s="2" customFormat="1" ht="20.149999999999999" customHeight="1" x14ac:dyDescent="0.25">
      <c r="A34" s="11" t="s">
        <v>43</v>
      </c>
      <c r="B34" s="12" t="s">
        <v>44</v>
      </c>
      <c r="C34" s="13">
        <v>1002100525.27</v>
      </c>
      <c r="D34" s="13">
        <v>890844336.87</v>
      </c>
      <c r="E34" s="13">
        <v>152598625.05000001</v>
      </c>
      <c r="F34" s="13">
        <v>88424508.840000004</v>
      </c>
      <c r="G34" s="13">
        <v>0</v>
      </c>
      <c r="H34" s="13">
        <v>2400960.84</v>
      </c>
      <c r="I34" s="13">
        <v>3543186.7638849625</v>
      </c>
    </row>
    <row r="35" spans="1:10" s="2" customFormat="1" ht="20.149999999999999" customHeight="1" x14ac:dyDescent="0.25">
      <c r="A35" s="11" t="s">
        <v>45</v>
      </c>
      <c r="B35" s="12" t="s">
        <v>46</v>
      </c>
      <c r="C35" s="13">
        <v>3701708.27</v>
      </c>
      <c r="D35" s="13">
        <v>13622772.609999999</v>
      </c>
      <c r="E35" s="13">
        <v>1705720.69</v>
      </c>
      <c r="F35" s="13">
        <v>78978.27</v>
      </c>
      <c r="G35" s="13">
        <v>0</v>
      </c>
      <c r="H35" s="13">
        <v>19109179.84</v>
      </c>
      <c r="I35" s="13">
        <v>17992310.343880028</v>
      </c>
    </row>
    <row r="36" spans="1:10" ht="14.15" customHeight="1" x14ac:dyDescent="0.25">
      <c r="A36" s="5"/>
      <c r="B36" s="6" t="s">
        <v>47</v>
      </c>
      <c r="C36" s="7">
        <v>322767.74</v>
      </c>
      <c r="D36" s="7">
        <v>1296057.8899999999</v>
      </c>
      <c r="E36" s="7">
        <v>590461.77</v>
      </c>
      <c r="F36" s="7">
        <v>0</v>
      </c>
      <c r="G36" s="7">
        <v>0</v>
      </c>
      <c r="H36" s="7">
        <v>2209287.4</v>
      </c>
      <c r="I36" s="7">
        <v>1959883.003801943</v>
      </c>
    </row>
    <row r="37" spans="1:10" ht="14.15" customHeight="1" x14ac:dyDescent="0.25">
      <c r="A37" s="5"/>
      <c r="B37" s="6" t="s">
        <v>48</v>
      </c>
      <c r="C37" s="7">
        <v>0</v>
      </c>
      <c r="D37" s="7">
        <v>0</v>
      </c>
      <c r="E37" s="7">
        <v>0</v>
      </c>
      <c r="F37" s="7">
        <v>0</v>
      </c>
      <c r="G37" s="7">
        <v>2644104.52</v>
      </c>
      <c r="H37" s="7">
        <v>2644104.52</v>
      </c>
      <c r="I37" s="7">
        <v>2114082.8285130849</v>
      </c>
    </row>
    <row r="38" spans="1:10" ht="14.15" customHeight="1" x14ac:dyDescent="0.25">
      <c r="A38" s="5"/>
      <c r="B38" s="6" t="s">
        <v>49</v>
      </c>
      <c r="C38" s="7">
        <v>0</v>
      </c>
      <c r="D38" s="7">
        <v>0</v>
      </c>
      <c r="E38" s="7">
        <v>0</v>
      </c>
      <c r="F38" s="7">
        <v>0</v>
      </c>
      <c r="G38" s="7">
        <v>157601.29</v>
      </c>
      <c r="H38" s="7">
        <v>157601.29</v>
      </c>
      <c r="I38" s="7">
        <v>124276.33682780572</v>
      </c>
    </row>
    <row r="39" spans="1:10" ht="14.15" customHeight="1" x14ac:dyDescent="0.25">
      <c r="A39" s="5"/>
      <c r="B39" s="6" t="s">
        <v>75</v>
      </c>
      <c r="C39" s="7">
        <v>170476.81</v>
      </c>
      <c r="D39" s="7">
        <v>153687.01999999999</v>
      </c>
      <c r="E39" s="7">
        <v>40331.33</v>
      </c>
      <c r="F39" s="7">
        <v>20432.7</v>
      </c>
      <c r="G39" s="7">
        <v>0</v>
      </c>
      <c r="H39" s="7">
        <v>384927.86</v>
      </c>
      <c r="I39" s="7">
        <v>362751.1128168389</v>
      </c>
    </row>
    <row r="40" spans="1:10" ht="14.15" customHeight="1" x14ac:dyDescent="0.25">
      <c r="A40" s="5"/>
      <c r="B40" s="6" t="s">
        <v>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894.00320774221052</v>
      </c>
    </row>
    <row r="41" spans="1:10" ht="14.15" customHeight="1" x14ac:dyDescent="0.25">
      <c r="A41" s="5"/>
      <c r="B41" s="6" t="s">
        <v>52</v>
      </c>
      <c r="C41" s="7">
        <v>37862.699999999997</v>
      </c>
      <c r="D41" s="7">
        <v>0</v>
      </c>
      <c r="E41" s="7">
        <v>0</v>
      </c>
      <c r="F41" s="7">
        <v>0</v>
      </c>
      <c r="G41" s="7">
        <v>0</v>
      </c>
      <c r="H41" s="7">
        <v>37862.699999999997</v>
      </c>
      <c r="I41" s="7">
        <v>58164.174923586819</v>
      </c>
    </row>
    <row r="42" spans="1:10" s="2" customFormat="1" ht="20.149999999999999" customHeight="1" x14ac:dyDescent="0.25">
      <c r="A42" s="11" t="s">
        <v>53</v>
      </c>
      <c r="B42" s="12" t="s">
        <v>54</v>
      </c>
      <c r="C42" s="13">
        <v>531107.25</v>
      </c>
      <c r="D42" s="13">
        <v>1449744.91</v>
      </c>
      <c r="E42" s="13">
        <v>630793.1</v>
      </c>
      <c r="F42" s="13">
        <v>20432.7</v>
      </c>
      <c r="G42" s="13">
        <v>2801705.81</v>
      </c>
      <c r="H42" s="13">
        <v>5433783.7700000005</v>
      </c>
      <c r="I42" s="13">
        <v>4620051.4600910004</v>
      </c>
      <c r="J42" s="14"/>
    </row>
    <row r="43" spans="1:10" ht="14.15" customHeight="1" x14ac:dyDescent="0.25">
      <c r="A43" s="5"/>
      <c r="B43" s="6" t="s">
        <v>55</v>
      </c>
      <c r="C43" s="7">
        <v>0</v>
      </c>
      <c r="D43" s="7">
        <v>24358902.260000002</v>
      </c>
      <c r="E43" s="7">
        <v>0</v>
      </c>
      <c r="F43" s="7">
        <v>0</v>
      </c>
      <c r="G43" s="7">
        <v>0</v>
      </c>
      <c r="H43" s="7">
        <v>24358902.260000002</v>
      </c>
      <c r="I43" s="7">
        <v>25136254.675891612</v>
      </c>
    </row>
    <row r="44" spans="1:10" ht="14.15" customHeight="1" x14ac:dyDescent="0.25">
      <c r="A44" s="5"/>
      <c r="B44" s="6" t="s">
        <v>56</v>
      </c>
      <c r="C44" s="7">
        <v>8724243.4199999999</v>
      </c>
      <c r="D44" s="7">
        <v>95427149.299999997</v>
      </c>
      <c r="E44" s="7">
        <v>752373.73</v>
      </c>
      <c r="F44" s="7">
        <v>651134.89</v>
      </c>
      <c r="G44" s="7">
        <v>0</v>
      </c>
      <c r="H44" s="7">
        <v>105554901.34</v>
      </c>
      <c r="I44" s="7">
        <v>113897932.84183586</v>
      </c>
    </row>
    <row r="45" spans="1:10" ht="14.15" customHeight="1" x14ac:dyDescent="0.25">
      <c r="A45" s="5"/>
      <c r="B45" s="6" t="s">
        <v>57</v>
      </c>
      <c r="C45" s="7">
        <v>4153.71</v>
      </c>
      <c r="D45" s="7">
        <v>31947886.379999999</v>
      </c>
      <c r="E45" s="7">
        <v>38560.19</v>
      </c>
      <c r="F45" s="7">
        <v>0</v>
      </c>
      <c r="G45" s="7">
        <v>0</v>
      </c>
      <c r="H45" s="7">
        <v>31990600.280000001</v>
      </c>
      <c r="I45" s="7">
        <v>41019432.99712275</v>
      </c>
    </row>
    <row r="46" spans="1:10" ht="14.15" customHeight="1" x14ac:dyDescent="0.25">
      <c r="A46" s="5"/>
      <c r="B46" s="6" t="s">
        <v>58</v>
      </c>
      <c r="C46" s="7">
        <v>0</v>
      </c>
      <c r="D46" s="7">
        <v>79146.63</v>
      </c>
      <c r="E46" s="7">
        <v>0</v>
      </c>
      <c r="F46" s="7">
        <v>0</v>
      </c>
      <c r="G46" s="7">
        <v>0</v>
      </c>
      <c r="H46" s="7">
        <v>79146.63</v>
      </c>
      <c r="I46" s="7">
        <v>88066.851925760842</v>
      </c>
    </row>
    <row r="47" spans="1:10" ht="14.15" customHeight="1" x14ac:dyDescent="0.25">
      <c r="A47" s="5"/>
      <c r="B47" s="6" t="s">
        <v>59</v>
      </c>
      <c r="C47" s="7">
        <v>0</v>
      </c>
      <c r="D47" s="7">
        <v>83381.37</v>
      </c>
      <c r="E47" s="7">
        <v>0</v>
      </c>
      <c r="F47" s="7">
        <v>0</v>
      </c>
      <c r="G47" s="7">
        <v>0</v>
      </c>
      <c r="H47" s="7">
        <v>83381.37</v>
      </c>
      <c r="I47" s="7">
        <v>358964.84621925192</v>
      </c>
    </row>
    <row r="48" spans="1:10" ht="14.15" customHeight="1" x14ac:dyDescent="0.25">
      <c r="A48" s="5"/>
      <c r="B48" s="6" t="s">
        <v>60</v>
      </c>
      <c r="C48" s="7">
        <v>0.33</v>
      </c>
      <c r="D48" s="7">
        <v>6.04</v>
      </c>
      <c r="E48" s="7">
        <v>1.55</v>
      </c>
      <c r="F48" s="7">
        <v>1.08</v>
      </c>
      <c r="G48" s="7">
        <v>0</v>
      </c>
      <c r="H48" s="7">
        <v>9</v>
      </c>
      <c r="I48" s="7">
        <v>0</v>
      </c>
    </row>
    <row r="49" spans="1:10" s="2" customFormat="1" ht="20.149999999999999" customHeight="1" x14ac:dyDescent="0.25">
      <c r="A49" s="11" t="s">
        <v>62</v>
      </c>
      <c r="B49" s="12" t="s">
        <v>63</v>
      </c>
      <c r="C49" s="13">
        <v>8728397.4600000009</v>
      </c>
      <c r="D49" s="13">
        <v>151896471.97999999</v>
      </c>
      <c r="E49" s="13">
        <v>790935.47</v>
      </c>
      <c r="F49" s="13">
        <v>651135.97</v>
      </c>
      <c r="G49" s="13">
        <v>0</v>
      </c>
      <c r="H49" s="13">
        <v>162066940.88</v>
      </c>
      <c r="I49" s="13">
        <v>180500652.2129952</v>
      </c>
      <c r="J49" s="14"/>
    </row>
    <row r="50" spans="1:10" s="2" customFormat="1" ht="20.149999999999999" customHeight="1" x14ac:dyDescent="0.25">
      <c r="A50" s="11" t="s">
        <v>64</v>
      </c>
      <c r="B50" s="12" t="s">
        <v>65</v>
      </c>
      <c r="C50" s="13">
        <v>4459.51</v>
      </c>
      <c r="D50" s="13">
        <v>69552.25</v>
      </c>
      <c r="E50" s="13">
        <v>0</v>
      </c>
      <c r="F50" s="13">
        <v>2791.5</v>
      </c>
      <c r="G50" s="13">
        <v>0</v>
      </c>
      <c r="H50" s="13">
        <v>76803.259999999995</v>
      </c>
      <c r="I50" s="13">
        <v>73853.256949075236</v>
      </c>
    </row>
    <row r="51" spans="1:10" s="2" customFormat="1" ht="20.149999999999999" customHeight="1" x14ac:dyDescent="0.25">
      <c r="A51" s="16"/>
      <c r="B51" s="12" t="s">
        <v>66</v>
      </c>
      <c r="C51" s="13">
        <v>1058076173.54</v>
      </c>
      <c r="D51" s="13">
        <v>1079221588.5799999</v>
      </c>
      <c r="E51" s="13">
        <v>159404132.30000001</v>
      </c>
      <c r="F51" s="13">
        <v>90216739.159999996</v>
      </c>
      <c r="G51" s="13">
        <v>2132994553.48</v>
      </c>
      <c r="H51" s="13">
        <v>2388346151.8700004</v>
      </c>
      <c r="I51" s="13">
        <v>2315128236.5336127</v>
      </c>
    </row>
    <row r="52" spans="1:10" ht="14.15" customHeight="1" x14ac:dyDescent="0.25">
      <c r="A52" s="5"/>
      <c r="B52" s="6" t="s">
        <v>67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</row>
    <row r="53" spans="1:10" ht="14.15" customHeight="1" x14ac:dyDescent="0.25">
      <c r="A53" s="5"/>
      <c r="B53" s="6" t="s">
        <v>76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10" s="2" customFormat="1" ht="30" customHeight="1" x14ac:dyDescent="0.25">
      <c r="A54" s="11"/>
      <c r="B54" s="12" t="s">
        <v>70</v>
      </c>
      <c r="C54" s="13">
        <v>1058076173.54</v>
      </c>
      <c r="D54" s="13">
        <v>1079221588.5799999</v>
      </c>
      <c r="E54" s="13">
        <v>159404132.30000001</v>
      </c>
      <c r="F54" s="13">
        <v>90216739.159999996</v>
      </c>
      <c r="G54" s="13">
        <v>2132994553.48</v>
      </c>
      <c r="H54" s="13">
        <v>2388346151.8700004</v>
      </c>
      <c r="I54" s="13">
        <v>2315128236.5336127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3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J53"/>
  <sheetViews>
    <sheetView zoomScaleNormal="100" workbookViewId="0">
      <selection activeCell="L31" sqref="L31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0" width="13.26953125" style="1" customWidth="1"/>
    <col min="11" max="16384" width="11.453125" style="1"/>
  </cols>
  <sheetData>
    <row r="1" spans="1:9" s="2" customFormat="1" ht="13" customHeight="1" x14ac:dyDescent="0.25">
      <c r="A1" s="4" t="s">
        <v>90</v>
      </c>
      <c r="B1" s="3"/>
      <c r="C1" s="3"/>
      <c r="D1" s="3"/>
      <c r="E1" s="3"/>
      <c r="F1" s="3"/>
      <c r="G1" s="3"/>
      <c r="H1" s="3"/>
      <c r="I1" s="3"/>
    </row>
    <row r="2" spans="1:9" s="2" customFormat="1" ht="11.15" customHeight="1" x14ac:dyDescent="0.25">
      <c r="A2" s="17" t="s">
        <v>79</v>
      </c>
      <c r="B2" s="3"/>
      <c r="C2" s="3"/>
      <c r="D2" s="3"/>
      <c r="E2" s="3"/>
      <c r="F2" s="3"/>
      <c r="G2" s="3"/>
      <c r="H2" s="3"/>
      <c r="I2" s="3"/>
    </row>
    <row r="3" spans="1:9" s="2" customFormat="1" ht="11.15" customHeight="1" x14ac:dyDescent="0.25">
      <c r="A3" s="17" t="s">
        <v>0</v>
      </c>
      <c r="B3" s="3"/>
      <c r="C3" s="3"/>
      <c r="D3" s="3"/>
      <c r="E3" s="3"/>
      <c r="F3" s="3"/>
      <c r="G3" s="3"/>
      <c r="H3" s="3"/>
      <c r="I3" s="3"/>
    </row>
    <row r="4" spans="1:9" s="2" customFormat="1" ht="11.15" customHeight="1" x14ac:dyDescent="0.25">
      <c r="A4" s="17" t="s">
        <v>89</v>
      </c>
      <c r="B4" s="3"/>
      <c r="C4" s="3"/>
      <c r="D4" s="3"/>
      <c r="E4" s="3"/>
      <c r="F4" s="3"/>
      <c r="G4" s="3"/>
      <c r="H4" s="3"/>
      <c r="I4" s="3"/>
    </row>
    <row r="5" spans="1:9" s="2" customFormat="1" ht="11.15" customHeight="1" x14ac:dyDescent="0.25">
      <c r="A5" s="17" t="s">
        <v>80</v>
      </c>
      <c r="B5" s="3"/>
      <c r="C5" s="3"/>
      <c r="D5" s="3"/>
      <c r="E5" s="3"/>
      <c r="F5" s="3"/>
      <c r="G5" s="3"/>
      <c r="H5" s="3"/>
      <c r="I5" s="3"/>
    </row>
    <row r="6" spans="1:9" s="2" customFormat="1" ht="11.15" customHeight="1" x14ac:dyDescent="0.25">
      <c r="A6" s="18" t="s">
        <v>81</v>
      </c>
      <c r="B6" s="3"/>
      <c r="C6" s="3"/>
      <c r="D6" s="3"/>
      <c r="E6" s="3"/>
      <c r="F6" s="3"/>
      <c r="G6" s="3"/>
      <c r="H6" s="3"/>
      <c r="I6" s="3"/>
    </row>
    <row r="7" spans="1:9" s="2" customFormat="1" ht="11.15" customHeight="1" x14ac:dyDescent="0.25">
      <c r="A7" s="19"/>
      <c r="B7" s="3"/>
      <c r="C7" s="3"/>
      <c r="D7" s="3"/>
      <c r="E7" s="3"/>
      <c r="F7" s="3"/>
      <c r="G7" s="3"/>
      <c r="H7" s="3"/>
      <c r="I7" s="3"/>
    </row>
    <row r="8" spans="1:9" s="2" customFormat="1" ht="20.149999999999999" customHeight="1" x14ac:dyDescent="0.25">
      <c r="A8" s="100"/>
      <c r="B8" s="101" t="s">
        <v>1</v>
      </c>
      <c r="C8" s="102" t="s">
        <v>2</v>
      </c>
      <c r="D8" s="102" t="s">
        <v>3</v>
      </c>
      <c r="E8" s="102" t="s">
        <v>4</v>
      </c>
      <c r="F8" s="102" t="s">
        <v>5</v>
      </c>
      <c r="G8" s="102" t="s">
        <v>7</v>
      </c>
      <c r="H8" s="102">
        <v>2001</v>
      </c>
      <c r="I8" s="102">
        <v>2000</v>
      </c>
    </row>
    <row r="9" spans="1:9" ht="14.15" customHeight="1" x14ac:dyDescent="0.25">
      <c r="A9" s="5"/>
      <c r="B9" s="6" t="s">
        <v>8</v>
      </c>
      <c r="C9" s="7">
        <v>0</v>
      </c>
      <c r="D9" s="7">
        <v>11061.380915669102</v>
      </c>
      <c r="E9" s="7">
        <v>0</v>
      </c>
      <c r="F9" s="7">
        <v>0</v>
      </c>
      <c r="G9" s="7">
        <v>1220252575.1923034</v>
      </c>
      <c r="H9" s="7">
        <v>1220263636.5732191</v>
      </c>
      <c r="I9" s="7">
        <v>1071109225.7541541</v>
      </c>
    </row>
    <row r="10" spans="1:9" ht="14.15" customHeight="1" x14ac:dyDescent="0.25">
      <c r="A10" s="5"/>
      <c r="B10" s="6" t="s">
        <v>9</v>
      </c>
      <c r="C10" s="7">
        <v>21744341.656771582</v>
      </c>
      <c r="D10" s="7">
        <v>7973165.9969409937</v>
      </c>
      <c r="E10" s="7">
        <v>0</v>
      </c>
      <c r="F10" s="7">
        <v>0</v>
      </c>
      <c r="G10" s="7">
        <v>16379131.13319567</v>
      </c>
      <c r="H10" s="7">
        <v>46096638.786908247</v>
      </c>
      <c r="I10" s="7">
        <v>41264931.568992488</v>
      </c>
    </row>
    <row r="11" spans="1:9" ht="14.15" customHeight="1" x14ac:dyDescent="0.25">
      <c r="A11" s="5"/>
      <c r="B11" s="6" t="s">
        <v>10</v>
      </c>
      <c r="C11" s="7">
        <v>0</v>
      </c>
      <c r="D11" s="7">
        <v>0</v>
      </c>
      <c r="E11" s="7">
        <v>2952.3623013443266</v>
      </c>
      <c r="F11" s="7">
        <v>0</v>
      </c>
      <c r="G11" s="7">
        <v>84942706.699818298</v>
      </c>
      <c r="H11" s="7">
        <v>84945659.062119633</v>
      </c>
      <c r="I11" s="7">
        <v>69559238.644617364</v>
      </c>
    </row>
    <row r="12" spans="1:9" ht="14.15" customHeight="1" x14ac:dyDescent="0.25">
      <c r="A12" s="5"/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3809524.9368491247</v>
      </c>
      <c r="H12" s="7">
        <v>3809524.9368491247</v>
      </c>
      <c r="I12" s="7">
        <v>3337262.5861739866</v>
      </c>
    </row>
    <row r="13" spans="1:9" ht="14.15" customHeight="1" x14ac:dyDescent="0.25">
      <c r="A13" s="5"/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1558899.2535925969</v>
      </c>
      <c r="H13" s="7">
        <v>1558899.2535925969</v>
      </c>
      <c r="I13" s="7">
        <v>1449969.0876774609</v>
      </c>
    </row>
    <row r="14" spans="1:9" ht="14.15" customHeight="1" x14ac:dyDescent="0.25">
      <c r="A14" s="5"/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17022.055086899076</v>
      </c>
      <c r="H14" s="7">
        <v>17022.055086899076</v>
      </c>
      <c r="I14" s="7">
        <v>20198.413977228502</v>
      </c>
    </row>
    <row r="15" spans="1:9" ht="14.15" customHeight="1" x14ac:dyDescent="0.25">
      <c r="A15" s="5"/>
      <c r="B15" s="6" t="s">
        <v>77</v>
      </c>
      <c r="C15" s="7">
        <v>0</v>
      </c>
      <c r="D15" s="7">
        <v>0</v>
      </c>
      <c r="E15" s="7">
        <v>0</v>
      </c>
      <c r="F15" s="7">
        <v>0</v>
      </c>
      <c r="G15" s="7">
        <v>10134286.574830379</v>
      </c>
      <c r="H15" s="7">
        <v>10134286.574830379</v>
      </c>
      <c r="I15" s="7">
        <v>13320682.624399168</v>
      </c>
    </row>
    <row r="16" spans="1:9" ht="14.15" customHeight="1" x14ac:dyDescent="0.25">
      <c r="A16" s="5"/>
      <c r="B16" s="6" t="s">
        <v>14</v>
      </c>
      <c r="C16" s="7">
        <v>0</v>
      </c>
      <c r="D16" s="7">
        <v>0</v>
      </c>
      <c r="E16" s="7">
        <v>0</v>
      </c>
      <c r="F16" s="7">
        <v>0</v>
      </c>
      <c r="G16" s="7">
        <v>5231220.4789798688</v>
      </c>
      <c r="H16" s="7">
        <v>5231220.4789798688</v>
      </c>
      <c r="I16" s="7">
        <v>6022737.6617195383</v>
      </c>
    </row>
    <row r="17" spans="1:10" ht="14.15" customHeight="1" x14ac:dyDescent="0.25">
      <c r="A17" s="5"/>
      <c r="B17" s="6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1010589.0198042137</v>
      </c>
      <c r="H17" s="7">
        <v>1010589.0198042137</v>
      </c>
      <c r="I17" s="7">
        <v>618755.32661211351</v>
      </c>
    </row>
    <row r="18" spans="1:10" ht="14.15" customHeight="1" x14ac:dyDescent="0.25">
      <c r="A18" s="5"/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325881.37303265498</v>
      </c>
      <c r="H18" s="7">
        <v>325881.37303265498</v>
      </c>
      <c r="I18" s="7">
        <v>500333.71426304971</v>
      </c>
    </row>
    <row r="19" spans="1:10" s="2" customFormat="1" ht="20.149999999999999" customHeight="1" x14ac:dyDescent="0.25">
      <c r="A19" s="8" t="s">
        <v>18</v>
      </c>
      <c r="B19" s="9" t="s">
        <v>78</v>
      </c>
      <c r="C19" s="10">
        <v>21744341.656771582</v>
      </c>
      <c r="D19" s="10">
        <v>7984227.3778566634</v>
      </c>
      <c r="E19" s="10">
        <v>2952.3623013443266</v>
      </c>
      <c r="F19" s="10">
        <v>0</v>
      </c>
      <c r="G19" s="10">
        <v>1343661836.7174931</v>
      </c>
      <c r="H19" s="10">
        <v>1373393358.1144228</v>
      </c>
      <c r="I19" s="10">
        <v>1207203335.3825865</v>
      </c>
    </row>
    <row r="20" spans="1:10" ht="14.15" customHeight="1" x14ac:dyDescent="0.25">
      <c r="A20" s="5"/>
      <c r="B20" s="6" t="s">
        <v>20</v>
      </c>
      <c r="C20" s="7">
        <v>43916.71769141718</v>
      </c>
      <c r="D20" s="7">
        <v>2289.544594805639</v>
      </c>
      <c r="E20" s="7">
        <v>0</v>
      </c>
      <c r="F20" s="7">
        <v>0</v>
      </c>
      <c r="G20" s="7">
        <v>0</v>
      </c>
      <c r="H20" s="7">
        <v>46206.262286222824</v>
      </c>
      <c r="I20" s="7">
        <v>30758.678132568501</v>
      </c>
    </row>
    <row r="21" spans="1:10" ht="14.15" customHeight="1" x14ac:dyDescent="0.25">
      <c r="A21" s="5"/>
      <c r="B21" s="6" t="s">
        <v>21</v>
      </c>
      <c r="C21" s="7">
        <v>0</v>
      </c>
      <c r="D21" s="7">
        <v>0</v>
      </c>
      <c r="E21" s="7">
        <v>0</v>
      </c>
      <c r="F21" s="7">
        <v>0</v>
      </c>
      <c r="G21" s="7">
        <v>3875107.7717098952</v>
      </c>
      <c r="H21" s="7">
        <v>3875107.7717098952</v>
      </c>
      <c r="I21" s="7">
        <v>4144033.3763841754</v>
      </c>
    </row>
    <row r="22" spans="1:10" ht="14.15" customHeight="1" x14ac:dyDescent="0.25">
      <c r="A22" s="5"/>
      <c r="B22" s="6" t="s">
        <v>22</v>
      </c>
      <c r="C22" s="7">
        <v>16151.750500125187</v>
      </c>
      <c r="D22" s="7">
        <v>0</v>
      </c>
      <c r="E22" s="7">
        <v>0</v>
      </c>
      <c r="F22" s="7">
        <v>0</v>
      </c>
      <c r="G22" s="7">
        <v>1208795.9811501764</v>
      </c>
      <c r="H22" s="7">
        <v>1224947.7316503015</v>
      </c>
      <c r="I22" s="7">
        <v>4048604.8800319289</v>
      </c>
    </row>
    <row r="23" spans="1:10" s="2" customFormat="1" ht="20.149999999999999" customHeight="1" x14ac:dyDescent="0.25">
      <c r="A23" s="8" t="s">
        <v>23</v>
      </c>
      <c r="B23" s="9" t="s">
        <v>73</v>
      </c>
      <c r="C23" s="10">
        <v>60068.468191542372</v>
      </c>
      <c r="D23" s="10">
        <v>2289.544594805639</v>
      </c>
      <c r="E23" s="10">
        <v>0</v>
      </c>
      <c r="F23" s="10">
        <v>0</v>
      </c>
      <c r="G23" s="10">
        <v>5083903.7528600711</v>
      </c>
      <c r="H23" s="10">
        <v>5146261.7656464195</v>
      </c>
      <c r="I23" s="10">
        <v>8223396.9345486723</v>
      </c>
    </row>
    <row r="24" spans="1:10" s="2" customFormat="1" ht="20.149999999999999" customHeight="1" x14ac:dyDescent="0.25">
      <c r="A24" s="8" t="s">
        <v>25</v>
      </c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4556781.4992104592</v>
      </c>
      <c r="H24" s="10">
        <v>4556781.4992104592</v>
      </c>
      <c r="I24" s="10">
        <v>3871948.7901556524</v>
      </c>
    </row>
    <row r="25" spans="1:10" s="2" customFormat="1" ht="20.149999999999999" customHeight="1" x14ac:dyDescent="0.25">
      <c r="A25" s="11" t="s">
        <v>27</v>
      </c>
      <c r="B25" s="12" t="s">
        <v>28</v>
      </c>
      <c r="C25" s="13">
        <v>21804410.124963127</v>
      </c>
      <c r="D25" s="13">
        <v>7986516.9224514682</v>
      </c>
      <c r="E25" s="13">
        <v>2952.3623013443266</v>
      </c>
      <c r="F25" s="13">
        <v>0</v>
      </c>
      <c r="G25" s="13">
        <v>1353302521.9695637</v>
      </c>
      <c r="H25" s="13">
        <v>1383096401.3792796</v>
      </c>
      <c r="I25" s="13">
        <v>1219298681.1072907</v>
      </c>
    </row>
    <row r="26" spans="1:10" s="2" customFormat="1" ht="20.149999999999999" customHeight="1" x14ac:dyDescent="0.25">
      <c r="A26" s="11" t="s">
        <v>29</v>
      </c>
      <c r="B26" s="12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691495460.05319798</v>
      </c>
      <c r="H26" s="13">
        <v>691495460.05319798</v>
      </c>
      <c r="I26" s="13">
        <v>609633640.78740895</v>
      </c>
    </row>
    <row r="27" spans="1:10" ht="14.15" customHeight="1" x14ac:dyDescent="0.25">
      <c r="A27" s="5"/>
      <c r="B27" s="6" t="s">
        <v>31</v>
      </c>
      <c r="C27" s="7">
        <v>5244370.4372098092</v>
      </c>
      <c r="D27" s="7">
        <v>4250224.9633737318</v>
      </c>
      <c r="E27" s="7">
        <v>963336.32458186557</v>
      </c>
      <c r="F27" s="7">
        <v>535417.44030104193</v>
      </c>
      <c r="G27" s="7">
        <v>0</v>
      </c>
      <c r="H27" s="7">
        <v>10993349.165466448</v>
      </c>
      <c r="I27" s="7">
        <v>10575622.225141857</v>
      </c>
    </row>
    <row r="28" spans="1:10" ht="14.15" customHeight="1" x14ac:dyDescent="0.25">
      <c r="A28" s="5"/>
      <c r="B28" s="6" t="s">
        <v>32</v>
      </c>
      <c r="C28" s="7">
        <v>11742052.161755484</v>
      </c>
      <c r="D28" s="7">
        <v>7935307.598680215</v>
      </c>
      <c r="E28" s="7">
        <v>2646924.2858807286</v>
      </c>
      <c r="F28" s="7">
        <v>480680.56688291248</v>
      </c>
      <c r="G28" s="7">
        <v>0</v>
      </c>
      <c r="H28" s="7">
        <v>22804964.613199338</v>
      </c>
      <c r="I28" s="7">
        <v>22286916.749917574</v>
      </c>
    </row>
    <row r="29" spans="1:10" ht="14.15" customHeight="1" x14ac:dyDescent="0.25">
      <c r="A29" s="5"/>
      <c r="B29" s="6" t="s">
        <v>74</v>
      </c>
      <c r="C29" s="7">
        <v>4160.322658211845</v>
      </c>
      <c r="D29" s="7">
        <v>2694.8505078098856</v>
      </c>
      <c r="E29" s="7">
        <v>722.53525665656082</v>
      </c>
      <c r="F29" s="7">
        <v>429.62426778450123</v>
      </c>
      <c r="G29" s="7">
        <v>0</v>
      </c>
      <c r="H29" s="7">
        <v>8007.332690462792</v>
      </c>
      <c r="I29" s="7">
        <v>0</v>
      </c>
    </row>
    <row r="30" spans="1:10" s="2" customFormat="1" ht="20.149999999999999" customHeight="1" x14ac:dyDescent="0.25">
      <c r="A30" s="11" t="s">
        <v>34</v>
      </c>
      <c r="B30" s="12" t="s">
        <v>35</v>
      </c>
      <c r="C30" s="13">
        <v>16990582.921623506</v>
      </c>
      <c r="D30" s="13">
        <v>12188227.412561756</v>
      </c>
      <c r="E30" s="13">
        <v>3610983.1457192507</v>
      </c>
      <c r="F30" s="13">
        <v>1016527.6314517389</v>
      </c>
      <c r="G30" s="13">
        <v>0</v>
      </c>
      <c r="H30" s="13">
        <v>33806321.111356251</v>
      </c>
      <c r="I30" s="13">
        <v>32862538.975059431</v>
      </c>
      <c r="J30" s="14"/>
    </row>
    <row r="31" spans="1:10" ht="14.15" customHeight="1" x14ac:dyDescent="0.25">
      <c r="A31" s="5"/>
      <c r="B31" s="6" t="s">
        <v>36</v>
      </c>
      <c r="C31" s="7">
        <v>27742.3345124802</v>
      </c>
      <c r="D31" s="7">
        <v>201485.00616015409</v>
      </c>
      <c r="E31" s="7">
        <v>773.5765334073709</v>
      </c>
      <c r="F31" s="7">
        <v>0</v>
      </c>
      <c r="G31" s="7">
        <v>0</v>
      </c>
      <c r="H31" s="7">
        <v>230000.91720604166</v>
      </c>
      <c r="I31" s="7">
        <v>36254.031368446624</v>
      </c>
    </row>
    <row r="32" spans="1:10" ht="14.15" customHeight="1" x14ac:dyDescent="0.25">
      <c r="A32" s="5"/>
      <c r="B32" s="6" t="s">
        <v>37</v>
      </c>
      <c r="C32" s="7">
        <v>0</v>
      </c>
      <c r="D32" s="7">
        <v>3313185.8532123282</v>
      </c>
      <c r="E32" s="7">
        <v>0</v>
      </c>
      <c r="F32" s="7">
        <v>0</v>
      </c>
      <c r="G32" s="7">
        <v>0</v>
      </c>
      <c r="H32" s="7">
        <v>0</v>
      </c>
      <c r="I32" s="7">
        <v>2341853.1528337947</v>
      </c>
    </row>
    <row r="33" spans="1:10" ht="14.15" customHeight="1" x14ac:dyDescent="0.25">
      <c r="A33" s="5"/>
      <c r="B33" s="6" t="s">
        <v>41</v>
      </c>
      <c r="C33" s="7">
        <v>877479566.40943587</v>
      </c>
      <c r="D33" s="7">
        <v>953756685.41568029</v>
      </c>
      <c r="E33" s="7">
        <v>135513202.6603933</v>
      </c>
      <c r="F33" s="7">
        <v>78688474.661563367</v>
      </c>
      <c r="G33" s="7">
        <v>0</v>
      </c>
      <c r="H33" s="7" t="e">
        <v>#VALUE!</v>
      </c>
      <c r="I33" s="7" t="e">
        <v>#VALUE!</v>
      </c>
    </row>
    <row r="34" spans="1:10" s="2" customFormat="1" ht="20.149999999999999" customHeight="1" x14ac:dyDescent="0.25">
      <c r="A34" s="11" t="s">
        <v>43</v>
      </c>
      <c r="B34" s="12" t="s">
        <v>44</v>
      </c>
      <c r="C34" s="13">
        <v>877507308.74394834</v>
      </c>
      <c r="D34" s="13">
        <v>957271356.27505279</v>
      </c>
      <c r="E34" s="13">
        <v>135513976.2369267</v>
      </c>
      <c r="F34" s="13">
        <v>78688474.661563367</v>
      </c>
      <c r="G34" s="13">
        <v>0</v>
      </c>
      <c r="H34" s="13">
        <v>3543186.7704183697</v>
      </c>
      <c r="I34" s="13">
        <v>2378107.1842022412</v>
      </c>
    </row>
    <row r="35" spans="1:10" s="2" customFormat="1" ht="20.149999999999999" customHeight="1" x14ac:dyDescent="0.25">
      <c r="A35" s="11" t="s">
        <v>45</v>
      </c>
      <c r="B35" s="12" t="s">
        <v>46</v>
      </c>
      <c r="C35" s="13">
        <v>3112807.0719064749</v>
      </c>
      <c r="D35" s="13">
        <v>13205216.69612468</v>
      </c>
      <c r="E35" s="13">
        <v>1597065.0894027997</v>
      </c>
      <c r="F35" s="13">
        <v>77221.435848874185</v>
      </c>
      <c r="G35" s="13">
        <v>0</v>
      </c>
      <c r="H35" s="13">
        <v>17992310.293282829</v>
      </c>
      <c r="I35" s="13">
        <v>17214348.449054163</v>
      </c>
    </row>
    <row r="36" spans="1:10" ht="14.15" customHeight="1" x14ac:dyDescent="0.25">
      <c r="A36" s="5"/>
      <c r="B36" s="6" t="s">
        <v>47</v>
      </c>
      <c r="C36" s="7">
        <v>1087743.2269291694</v>
      </c>
      <c r="D36" s="7">
        <v>633850.8275925325</v>
      </c>
      <c r="E36" s="7">
        <v>221769.29045436403</v>
      </c>
      <c r="F36" s="7">
        <v>16519.649280241152</v>
      </c>
      <c r="G36" s="7">
        <v>0</v>
      </c>
      <c r="H36" s="7">
        <v>1959882.9942563071</v>
      </c>
      <c r="I36" s="7">
        <v>2274210.4715182735</v>
      </c>
    </row>
    <row r="37" spans="1:10" ht="14.15" customHeight="1" x14ac:dyDescent="0.25">
      <c r="A37" s="5"/>
      <c r="B37" s="6" t="s">
        <v>48</v>
      </c>
      <c r="C37" s="7">
        <v>0</v>
      </c>
      <c r="D37" s="7">
        <v>0</v>
      </c>
      <c r="E37" s="7">
        <v>1270.6526292826704</v>
      </c>
      <c r="F37" s="7">
        <v>0</v>
      </c>
      <c r="G37" s="7">
        <v>2112812.178513085</v>
      </c>
      <c r="H37" s="7">
        <v>2114082.8311423678</v>
      </c>
      <c r="I37" s="7">
        <v>1582503.2288131602</v>
      </c>
    </row>
    <row r="38" spans="1:10" ht="14.15" customHeight="1" x14ac:dyDescent="0.25">
      <c r="A38" s="5"/>
      <c r="B38" s="6" t="s">
        <v>49</v>
      </c>
      <c r="C38" s="7">
        <v>0</v>
      </c>
      <c r="D38" s="7">
        <v>0</v>
      </c>
      <c r="E38" s="7">
        <v>0</v>
      </c>
      <c r="F38" s="7">
        <v>0</v>
      </c>
      <c r="G38" s="7">
        <v>124276.33682780572</v>
      </c>
      <c r="H38" s="7">
        <v>124276.33682780572</v>
      </c>
      <c r="I38" s="7">
        <v>146582.49028877117</v>
      </c>
    </row>
    <row r="39" spans="1:10" ht="14.15" customHeight="1" x14ac:dyDescent="0.25">
      <c r="A39" s="5"/>
      <c r="B39" s="6" t="s">
        <v>75</v>
      </c>
      <c r="C39" s="7">
        <v>159339.56207129912</v>
      </c>
      <c r="D39" s="7">
        <v>142537.46290893137</v>
      </c>
      <c r="E39" s="7">
        <v>40560.809521094503</v>
      </c>
      <c r="F39" s="7">
        <v>20313.287836608419</v>
      </c>
      <c r="G39" s="7">
        <v>0</v>
      </c>
      <c r="H39" s="7">
        <v>362751.1223379334</v>
      </c>
      <c r="I39" s="7">
        <v>345735.6860081458</v>
      </c>
    </row>
    <row r="40" spans="1:10" ht="14.15" customHeight="1" x14ac:dyDescent="0.25">
      <c r="A40" s="5"/>
      <c r="B40" s="6" t="s">
        <v>51</v>
      </c>
      <c r="C40" s="7">
        <v>894.00320774221052</v>
      </c>
      <c r="D40" s="7">
        <v>0</v>
      </c>
      <c r="E40" s="7">
        <v>0</v>
      </c>
      <c r="F40" s="7">
        <v>0</v>
      </c>
      <c r="G40" s="7">
        <v>0</v>
      </c>
      <c r="H40" s="7">
        <v>894.00320774221052</v>
      </c>
      <c r="I40" s="7">
        <v>1532.5769275580753</v>
      </c>
    </row>
    <row r="41" spans="1:10" ht="14.15" customHeight="1" x14ac:dyDescent="0.25">
      <c r="A41" s="5"/>
      <c r="B41" s="6" t="s">
        <v>52</v>
      </c>
      <c r="C41" s="7">
        <v>58164.174923586819</v>
      </c>
      <c r="D41" s="7">
        <v>0</v>
      </c>
      <c r="E41" s="7">
        <v>0</v>
      </c>
      <c r="F41" s="7">
        <v>0</v>
      </c>
      <c r="G41" s="7">
        <v>0</v>
      </c>
      <c r="H41" s="7">
        <v>58164.174923586819</v>
      </c>
      <c r="I41" s="7">
        <v>115244.13793787292</v>
      </c>
    </row>
    <row r="42" spans="1:10" s="2" customFormat="1" ht="20.149999999999999" customHeight="1" x14ac:dyDescent="0.25">
      <c r="A42" s="11" t="s">
        <v>53</v>
      </c>
      <c r="B42" s="12" t="s">
        <v>54</v>
      </c>
      <c r="C42" s="13">
        <v>1306140.9671317975</v>
      </c>
      <c r="D42" s="13">
        <v>776388.29050146381</v>
      </c>
      <c r="E42" s="13">
        <v>263600.7526047412</v>
      </c>
      <c r="F42" s="13">
        <v>36832.937116849571</v>
      </c>
      <c r="G42" s="13">
        <v>2237088.5153408907</v>
      </c>
      <c r="H42" s="13">
        <v>4620051.462695743</v>
      </c>
      <c r="I42" s="13">
        <v>4465808.5914937817</v>
      </c>
      <c r="J42" s="14"/>
    </row>
    <row r="43" spans="1:10" ht="14.15" customHeight="1" x14ac:dyDescent="0.25">
      <c r="A43" s="5"/>
      <c r="B43" s="6" t="s">
        <v>55</v>
      </c>
      <c r="C43" s="7">
        <v>0</v>
      </c>
      <c r="D43" s="7">
        <v>25136254.675891612</v>
      </c>
      <c r="E43" s="7">
        <v>0</v>
      </c>
      <c r="F43" s="7">
        <v>0</v>
      </c>
      <c r="G43" s="7">
        <v>0</v>
      </c>
      <c r="H43" s="7">
        <v>25136254.675891612</v>
      </c>
      <c r="I43" s="7">
        <v>24334762.604766</v>
      </c>
    </row>
    <row r="44" spans="1:10" ht="14.15" customHeight="1" x14ac:dyDescent="0.25">
      <c r="A44" s="5"/>
      <c r="B44" s="6" t="s">
        <v>56</v>
      </c>
      <c r="C44" s="7">
        <v>9315476.7364321668</v>
      </c>
      <c r="D44" s="7">
        <v>103151199.73029184</v>
      </c>
      <c r="E44" s="7">
        <v>662420.23406106606</v>
      </c>
      <c r="F44" s="7">
        <v>768836.11511183716</v>
      </c>
      <c r="G44" s="7">
        <v>0</v>
      </c>
      <c r="H44" s="7">
        <v>113897932.81589691</v>
      </c>
      <c r="I44" s="7">
        <v>84306322.871400282</v>
      </c>
    </row>
    <row r="45" spans="1:10" ht="14.15" customHeight="1" x14ac:dyDescent="0.25">
      <c r="A45" s="5"/>
      <c r="B45" s="6" t="s">
        <v>57</v>
      </c>
      <c r="C45" s="7">
        <v>5824.8285196542383</v>
      </c>
      <c r="D45" s="7">
        <v>40963902.488603093</v>
      </c>
      <c r="E45" s="7">
        <v>49705.676018036735</v>
      </c>
      <c r="F45" s="7">
        <v>0</v>
      </c>
      <c r="G45" s="7">
        <v>0</v>
      </c>
      <c r="H45" s="7">
        <v>41019432.993140787</v>
      </c>
      <c r="I45" s="7">
        <v>32548382.817012437</v>
      </c>
    </row>
    <row r="46" spans="1:10" ht="14.15" customHeight="1" x14ac:dyDescent="0.25">
      <c r="A46" s="5"/>
      <c r="B46" s="6" t="s">
        <v>58</v>
      </c>
      <c r="C46" s="7">
        <v>0</v>
      </c>
      <c r="D46" s="7">
        <v>88066.851925760842</v>
      </c>
      <c r="E46" s="7">
        <v>0</v>
      </c>
      <c r="F46" s="7">
        <v>0</v>
      </c>
      <c r="G46" s="7">
        <v>0</v>
      </c>
      <c r="H46" s="7">
        <v>88066.851925760842</v>
      </c>
      <c r="I46" s="7">
        <v>58577.239903916467</v>
      </c>
    </row>
    <row r="47" spans="1:10" ht="14.15" customHeight="1" x14ac:dyDescent="0.25">
      <c r="A47" s="5"/>
      <c r="B47" s="6" t="s">
        <v>59</v>
      </c>
      <c r="C47" s="7">
        <v>0</v>
      </c>
      <c r="D47" s="7">
        <v>358964.84621925192</v>
      </c>
      <c r="E47" s="7">
        <v>0</v>
      </c>
      <c r="F47" s="7">
        <v>0</v>
      </c>
      <c r="G47" s="7">
        <v>0</v>
      </c>
      <c r="H47" s="7">
        <v>358964.84621925192</v>
      </c>
      <c r="I47" s="7">
        <v>1202487.9337826816</v>
      </c>
    </row>
    <row r="48" spans="1:10" s="2" customFormat="1" ht="20.149999999999999" customHeight="1" x14ac:dyDescent="0.25">
      <c r="A48" s="11" t="s">
        <v>62</v>
      </c>
      <c r="B48" s="12" t="s">
        <v>63</v>
      </c>
      <c r="C48" s="13">
        <v>9321301.5649518222</v>
      </c>
      <c r="D48" s="13">
        <v>169698388.59293157</v>
      </c>
      <c r="E48" s="13">
        <v>712125.91007910285</v>
      </c>
      <c r="F48" s="13">
        <v>768836.11511183716</v>
      </c>
      <c r="G48" s="13">
        <v>0</v>
      </c>
      <c r="H48" s="13">
        <v>180500652.18307433</v>
      </c>
      <c r="I48" s="13">
        <v>142450533.4668653</v>
      </c>
      <c r="J48" s="14"/>
    </row>
    <row r="49" spans="1:9" s="2" customFormat="1" ht="20.149999999999999" customHeight="1" x14ac:dyDescent="0.25">
      <c r="A49" s="11" t="s">
        <v>64</v>
      </c>
      <c r="B49" s="12" t="s">
        <v>65</v>
      </c>
      <c r="C49" s="13">
        <v>9250.196455618383</v>
      </c>
      <c r="D49" s="13">
        <v>959.22399411004983</v>
      </c>
      <c r="E49" s="13">
        <v>0</v>
      </c>
      <c r="F49" s="13">
        <v>63643.836499346799</v>
      </c>
      <c r="G49" s="13">
        <v>0</v>
      </c>
      <c r="H49" s="13">
        <v>73853.256949075236</v>
      </c>
      <c r="I49" s="13">
        <v>10560.239365987522</v>
      </c>
    </row>
    <row r="50" spans="1:9" s="2" customFormat="1" ht="20.149999999999999" customHeight="1" x14ac:dyDescent="0.25">
      <c r="A50" s="16"/>
      <c r="B50" s="12" t="s">
        <v>66</v>
      </c>
      <c r="C50" s="13">
        <v>930051801.59098065</v>
      </c>
      <c r="D50" s="13">
        <v>1161127053.4136178</v>
      </c>
      <c r="E50" s="13">
        <v>141700703.49703395</v>
      </c>
      <c r="F50" s="13">
        <v>80651536.617592007</v>
      </c>
      <c r="G50" s="13">
        <v>2047035070.5381024</v>
      </c>
      <c r="H50" s="13">
        <v>2315128236.5102539</v>
      </c>
      <c r="I50" s="13">
        <v>2028314218.8007407</v>
      </c>
    </row>
    <row r="51" spans="1:9" ht="14.15" customHeight="1" x14ac:dyDescent="0.25">
      <c r="A51" s="5"/>
      <c r="B51" s="6" t="s">
        <v>67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2" spans="1:9" ht="14.15" customHeight="1" x14ac:dyDescent="0.25">
      <c r="A52" s="5"/>
      <c r="B52" s="6" t="s">
        <v>76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1683873.4602713443</v>
      </c>
    </row>
    <row r="53" spans="1:9" s="2" customFormat="1" ht="30" customHeight="1" x14ac:dyDescent="0.25">
      <c r="A53" s="11"/>
      <c r="B53" s="12" t="s">
        <v>70</v>
      </c>
      <c r="C53" s="13">
        <v>930051801.59098065</v>
      </c>
      <c r="D53" s="13">
        <v>1161127053.4136178</v>
      </c>
      <c r="E53" s="13">
        <v>141700703.49703395</v>
      </c>
      <c r="F53" s="13">
        <v>80651536.617592007</v>
      </c>
      <c r="G53" s="13">
        <v>2047035070.5381024</v>
      </c>
      <c r="H53" s="13">
        <v>2315128236.5102539</v>
      </c>
      <c r="I53" s="13">
        <v>2029998092.2610121</v>
      </c>
    </row>
  </sheetData>
  <phoneticPr fontId="0" type="noConversion"/>
  <pageMargins left="0.11811023622047245" right="0.11811023622047245" top="0.11811023622047245" bottom="0.11811023622047245" header="0.11811023622047245" footer="0.11811023622047245"/>
  <pageSetup paperSize="9" scale="85" orientation="landscape" r:id="rId1"/>
  <headerFooter alignWithMargins="0"/>
  <rowBreaks count="1" manualBreakCount="1">
    <brk id="3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showGridLines="0" zoomScaleNormal="100" workbookViewId="0">
      <selection activeCell="C8" sqref="C8:F58"/>
    </sheetView>
  </sheetViews>
  <sheetFormatPr defaultColWidth="11.453125" defaultRowHeight="11.5" x14ac:dyDescent="0.25"/>
  <cols>
    <col min="1" max="1" width="3.81640625" style="163" customWidth="1"/>
    <col min="2" max="2" width="43.7265625" style="163" customWidth="1"/>
    <col min="3" max="6" width="13.7265625" style="163" customWidth="1"/>
    <col min="7" max="16384" width="11.453125" style="163"/>
  </cols>
  <sheetData>
    <row r="1" spans="1:7" s="152" customFormat="1" ht="13" customHeight="1" x14ac:dyDescent="0.25">
      <c r="A1" s="150" t="s">
        <v>90</v>
      </c>
      <c r="B1" s="151"/>
      <c r="C1" s="151"/>
      <c r="D1" s="151"/>
      <c r="E1" s="151"/>
      <c r="F1" s="151"/>
    </row>
    <row r="2" spans="1:7" s="152" customFormat="1" ht="11.15" customHeight="1" x14ac:dyDescent="0.25">
      <c r="A2" s="153" t="s">
        <v>79</v>
      </c>
      <c r="B2" s="151"/>
      <c r="C2" s="151"/>
      <c r="D2" s="151"/>
      <c r="E2" s="151"/>
      <c r="F2" s="151"/>
    </row>
    <row r="3" spans="1:7" s="152" customFormat="1" ht="11.15" customHeight="1" x14ac:dyDescent="0.25">
      <c r="A3" s="153" t="s">
        <v>0</v>
      </c>
      <c r="B3" s="151"/>
      <c r="C3" s="151"/>
      <c r="D3" s="151"/>
      <c r="E3" s="151"/>
      <c r="F3" s="151"/>
    </row>
    <row r="4" spans="1:7" s="152" customFormat="1" ht="11.15" customHeight="1" x14ac:dyDescent="0.25">
      <c r="A4" s="153" t="s">
        <v>159</v>
      </c>
      <c r="B4" s="151"/>
      <c r="C4" s="154"/>
      <c r="D4" s="154"/>
      <c r="E4" s="154"/>
      <c r="F4" s="154"/>
    </row>
    <row r="5" spans="1:7" s="152" customFormat="1" ht="11.15" customHeight="1" x14ac:dyDescent="0.25">
      <c r="A5" s="153" t="s">
        <v>80</v>
      </c>
      <c r="B5" s="151"/>
      <c r="C5" s="151"/>
      <c r="D5" s="151"/>
      <c r="E5" s="151"/>
      <c r="F5" s="151"/>
    </row>
    <row r="6" spans="1:7" s="152" customFormat="1" ht="11.15" customHeight="1" x14ac:dyDescent="0.25">
      <c r="A6" s="155" t="s">
        <v>81</v>
      </c>
      <c r="B6" s="151"/>
      <c r="C6" s="151"/>
      <c r="D6" s="151"/>
      <c r="E6" s="151"/>
      <c r="F6" s="151"/>
    </row>
    <row r="7" spans="1:7" s="152" customFormat="1" ht="11.15" customHeight="1" x14ac:dyDescent="0.25">
      <c r="A7" s="156"/>
      <c r="B7" s="151"/>
      <c r="C7" s="151"/>
      <c r="D7" s="151"/>
      <c r="E7" s="151"/>
      <c r="F7" s="151"/>
    </row>
    <row r="8" spans="1:7" s="152" customFormat="1" ht="20.149999999999999" customHeight="1" x14ac:dyDescent="0.25">
      <c r="A8" s="157"/>
      <c r="B8" s="158" t="s">
        <v>1</v>
      </c>
      <c r="C8" s="159" t="s">
        <v>92</v>
      </c>
      <c r="D8" s="159" t="s">
        <v>6</v>
      </c>
      <c r="E8" s="159">
        <v>2021</v>
      </c>
      <c r="F8" s="159">
        <v>2020</v>
      </c>
    </row>
    <row r="9" spans="1:7" ht="12" customHeight="1" x14ac:dyDescent="0.25">
      <c r="A9" s="160"/>
      <c r="B9" s="161" t="s">
        <v>96</v>
      </c>
      <c r="C9" s="162">
        <v>3635622511.98</v>
      </c>
      <c r="D9" s="162">
        <v>0</v>
      </c>
      <c r="E9" s="162">
        <f>C9+D9</f>
        <v>3635622511.98</v>
      </c>
      <c r="F9" s="162">
        <v>3416592069.4299998</v>
      </c>
    </row>
    <row r="10" spans="1:7" ht="12" customHeight="1" x14ac:dyDescent="0.25">
      <c r="A10" s="164"/>
      <c r="B10" s="161" t="s">
        <v>138</v>
      </c>
      <c r="C10" s="162">
        <v>64067587.229999997</v>
      </c>
      <c r="D10" s="162">
        <v>0</v>
      </c>
      <c r="E10" s="162">
        <f t="shared" ref="E10:E50" si="0">C10+D10</f>
        <v>64067587.229999997</v>
      </c>
      <c r="F10" s="162">
        <v>77597787.280000001</v>
      </c>
    </row>
    <row r="11" spans="1:7" ht="12" customHeight="1" x14ac:dyDescent="0.25">
      <c r="A11" s="164"/>
      <c r="B11" s="161" t="s">
        <v>139</v>
      </c>
      <c r="C11" s="162">
        <v>69728720.519999996</v>
      </c>
      <c r="D11" s="162">
        <v>0</v>
      </c>
      <c r="E11" s="162">
        <f t="shared" si="0"/>
        <v>69728720.519999996</v>
      </c>
      <c r="F11" s="162">
        <v>63512354.770000003</v>
      </c>
    </row>
    <row r="12" spans="1:7" ht="12" customHeight="1" x14ac:dyDescent="0.25">
      <c r="A12" s="164"/>
      <c r="B12" s="161" t="s">
        <v>140</v>
      </c>
      <c r="C12" s="162">
        <v>17840012.940000001</v>
      </c>
      <c r="D12" s="162">
        <v>0</v>
      </c>
      <c r="E12" s="162">
        <f t="shared" si="0"/>
        <v>17840012.940000001</v>
      </c>
      <c r="F12" s="162">
        <v>14020820.16</v>
      </c>
      <c r="G12" s="154"/>
    </row>
    <row r="13" spans="1:7" ht="12" customHeight="1" x14ac:dyDescent="0.25">
      <c r="A13" s="164"/>
      <c r="B13" s="161" t="s">
        <v>152</v>
      </c>
      <c r="C13" s="162">
        <v>37204641.82</v>
      </c>
      <c r="D13" s="162">
        <v>0</v>
      </c>
      <c r="E13" s="162">
        <f t="shared" si="0"/>
        <v>37204641.82</v>
      </c>
      <c r="F13" s="162">
        <v>35606580.579999998</v>
      </c>
      <c r="G13" s="154"/>
    </row>
    <row r="14" spans="1:7" ht="12" customHeight="1" x14ac:dyDescent="0.25">
      <c r="A14" s="164"/>
      <c r="B14" s="161" t="s">
        <v>99</v>
      </c>
      <c r="C14" s="162">
        <v>234810226.99000001</v>
      </c>
      <c r="D14" s="162">
        <v>0</v>
      </c>
      <c r="E14" s="162">
        <f t="shared" si="0"/>
        <v>234810226.99000001</v>
      </c>
      <c r="F14" s="162">
        <v>223390908.13</v>
      </c>
      <c r="G14" s="154"/>
    </row>
    <row r="15" spans="1:7" ht="12" customHeight="1" x14ac:dyDescent="0.25">
      <c r="A15" s="164"/>
      <c r="B15" s="161" t="s">
        <v>100</v>
      </c>
      <c r="C15" s="162">
        <v>3434325.85</v>
      </c>
      <c r="D15" s="162">
        <v>0</v>
      </c>
      <c r="E15" s="162">
        <f t="shared" si="0"/>
        <v>3434325.85</v>
      </c>
      <c r="F15" s="162">
        <v>3764662.5</v>
      </c>
      <c r="G15" s="154"/>
    </row>
    <row r="16" spans="1:7" ht="12" customHeight="1" x14ac:dyDescent="0.25">
      <c r="A16" s="164"/>
      <c r="B16" s="161" t="s">
        <v>101</v>
      </c>
      <c r="C16" s="162">
        <v>3749725.58</v>
      </c>
      <c r="D16" s="162">
        <v>0</v>
      </c>
      <c r="E16" s="162">
        <f t="shared" si="0"/>
        <v>3749725.58</v>
      </c>
      <c r="F16" s="162">
        <v>3594680.52</v>
      </c>
      <c r="G16" s="154"/>
    </row>
    <row r="17" spans="1:7" ht="12" customHeight="1" x14ac:dyDescent="0.25">
      <c r="A17" s="164"/>
      <c r="B17" s="161" t="s">
        <v>150</v>
      </c>
      <c r="C17" s="162">
        <v>1263170.18</v>
      </c>
      <c r="D17" s="162">
        <v>0</v>
      </c>
      <c r="E17" s="162">
        <f t="shared" si="0"/>
        <v>1263170.18</v>
      </c>
      <c r="F17" s="162">
        <v>1671601.62</v>
      </c>
      <c r="G17" s="154"/>
    </row>
    <row r="18" spans="1:7" ht="12" customHeight="1" x14ac:dyDescent="0.25">
      <c r="A18" s="164"/>
      <c r="B18" s="161" t="s">
        <v>142</v>
      </c>
      <c r="C18" s="162">
        <v>378810.23</v>
      </c>
      <c r="D18" s="162">
        <v>0</v>
      </c>
      <c r="E18" s="162">
        <f t="shared" si="0"/>
        <v>378810.23</v>
      </c>
      <c r="F18" s="162">
        <v>430282.01</v>
      </c>
      <c r="G18" s="154"/>
    </row>
    <row r="19" spans="1:7" ht="12" customHeight="1" x14ac:dyDescent="0.25">
      <c r="A19" s="164"/>
      <c r="B19" s="161" t="s">
        <v>102</v>
      </c>
      <c r="C19" s="162">
        <v>2252963.92</v>
      </c>
      <c r="D19" s="162">
        <v>0</v>
      </c>
      <c r="E19" s="162">
        <f t="shared" si="0"/>
        <v>2252963.92</v>
      </c>
      <c r="F19" s="162">
        <v>2075431.44</v>
      </c>
      <c r="G19" s="154"/>
    </row>
    <row r="20" spans="1:7" ht="12" customHeight="1" x14ac:dyDescent="0.25">
      <c r="A20" s="164"/>
      <c r="B20" s="161" t="s">
        <v>103</v>
      </c>
      <c r="C20" s="162">
        <v>791478.38</v>
      </c>
      <c r="D20" s="162">
        <v>0</v>
      </c>
      <c r="E20" s="162">
        <f t="shared" si="0"/>
        <v>791478.38</v>
      </c>
      <c r="F20" s="162">
        <v>626383.34</v>
      </c>
      <c r="G20" s="154"/>
    </row>
    <row r="21" spans="1:7" s="152" customFormat="1" ht="12" customHeight="1" x14ac:dyDescent="0.25">
      <c r="A21" s="165"/>
      <c r="B21" s="161" t="s">
        <v>104</v>
      </c>
      <c r="C21" s="162">
        <v>0</v>
      </c>
      <c r="D21" s="162">
        <v>0</v>
      </c>
      <c r="E21" s="162">
        <f t="shared" si="0"/>
        <v>0</v>
      </c>
      <c r="F21" s="162">
        <v>0</v>
      </c>
      <c r="G21" s="154"/>
    </row>
    <row r="22" spans="1:7" ht="12" customHeight="1" x14ac:dyDescent="0.25">
      <c r="A22" s="166"/>
      <c r="B22" s="161" t="s">
        <v>105</v>
      </c>
      <c r="C22" s="167">
        <v>0</v>
      </c>
      <c r="D22" s="167">
        <v>0</v>
      </c>
      <c r="E22" s="167">
        <f t="shared" si="0"/>
        <v>0</v>
      </c>
      <c r="F22" s="167">
        <v>3427.2</v>
      </c>
      <c r="G22" s="154"/>
    </row>
    <row r="23" spans="1:7" ht="12" customHeight="1" x14ac:dyDescent="0.25">
      <c r="A23" s="166"/>
      <c r="B23" s="161" t="s">
        <v>106</v>
      </c>
      <c r="C23" s="167">
        <v>7899913.1799999997</v>
      </c>
      <c r="D23" s="167">
        <v>0</v>
      </c>
      <c r="E23" s="167">
        <f t="shared" si="0"/>
        <v>7899913.1799999997</v>
      </c>
      <c r="F23" s="167">
        <v>7811718.6799999997</v>
      </c>
      <c r="G23" s="154"/>
    </row>
    <row r="24" spans="1:7" ht="12" customHeight="1" x14ac:dyDescent="0.25">
      <c r="A24" s="166"/>
      <c r="B24" s="161" t="s">
        <v>107</v>
      </c>
      <c r="C24" s="167">
        <v>569117.81999999995</v>
      </c>
      <c r="D24" s="167">
        <v>0</v>
      </c>
      <c r="E24" s="167">
        <f t="shared" si="0"/>
        <v>569117.81999999995</v>
      </c>
      <c r="F24" s="167">
        <v>558468.9</v>
      </c>
      <c r="G24" s="154"/>
    </row>
    <row r="25" spans="1:7" s="152" customFormat="1" ht="20.149999999999999" customHeight="1" x14ac:dyDescent="0.25">
      <c r="A25" s="168" t="s">
        <v>18</v>
      </c>
      <c r="B25" s="169" t="s">
        <v>19</v>
      </c>
      <c r="C25" s="170">
        <v>4079613206.6200004</v>
      </c>
      <c r="D25" s="170">
        <v>0</v>
      </c>
      <c r="E25" s="170">
        <f t="shared" si="0"/>
        <v>4079613206.6200004</v>
      </c>
      <c r="F25" s="170">
        <v>3851257176.5599999</v>
      </c>
      <c r="G25" s="154"/>
    </row>
    <row r="26" spans="1:7" s="152" customFormat="1" ht="12" customHeight="1" x14ac:dyDescent="0.25">
      <c r="A26" s="164"/>
      <c r="B26" s="160" t="s">
        <v>108</v>
      </c>
      <c r="C26" s="162">
        <v>0</v>
      </c>
      <c r="D26" s="162">
        <v>0</v>
      </c>
      <c r="E26" s="162">
        <f t="shared" si="0"/>
        <v>0</v>
      </c>
      <c r="F26" s="162">
        <v>0</v>
      </c>
      <c r="G26" s="154"/>
    </row>
    <row r="27" spans="1:7" s="152" customFormat="1" ht="12" customHeight="1" x14ac:dyDescent="0.25">
      <c r="A27" s="164"/>
      <c r="B27" s="160" t="s">
        <v>109</v>
      </c>
      <c r="C27" s="162">
        <v>18748369.239999998</v>
      </c>
      <c r="D27" s="162">
        <v>0</v>
      </c>
      <c r="E27" s="162">
        <f t="shared" si="0"/>
        <v>18748369.239999998</v>
      </c>
      <c r="F27" s="162">
        <v>14592199.18</v>
      </c>
      <c r="G27" s="154"/>
    </row>
    <row r="28" spans="1:7" s="152" customFormat="1" ht="12" customHeight="1" x14ac:dyDescent="0.25">
      <c r="A28" s="165"/>
      <c r="B28" s="171" t="s">
        <v>110</v>
      </c>
      <c r="C28" s="162">
        <v>494743.86</v>
      </c>
      <c r="D28" s="162">
        <v>0</v>
      </c>
      <c r="E28" s="162">
        <f t="shared" si="0"/>
        <v>494743.86</v>
      </c>
      <c r="F28" s="162">
        <v>323616.39</v>
      </c>
    </row>
    <row r="29" spans="1:7" ht="20.149999999999999" customHeight="1" x14ac:dyDescent="0.25">
      <c r="A29" s="165" t="s">
        <v>23</v>
      </c>
      <c r="B29" s="172" t="s">
        <v>111</v>
      </c>
      <c r="C29" s="162">
        <v>19243113.099999998</v>
      </c>
      <c r="D29" s="162">
        <v>0</v>
      </c>
      <c r="E29" s="162">
        <f t="shared" si="0"/>
        <v>19243113.099999998</v>
      </c>
      <c r="F29" s="162">
        <v>15841147.5</v>
      </c>
    </row>
    <row r="30" spans="1:7" s="152" customFormat="1" ht="20.149999999999999" customHeight="1" x14ac:dyDescent="0.25">
      <c r="A30" s="165" t="s">
        <v>25</v>
      </c>
      <c r="B30" s="172" t="s">
        <v>112</v>
      </c>
      <c r="C30" s="170">
        <v>23908204.489999998</v>
      </c>
      <c r="D30" s="170">
        <v>0</v>
      </c>
      <c r="E30" s="170">
        <f t="shared" si="0"/>
        <v>23908204.489999998</v>
      </c>
      <c r="F30" s="170">
        <v>21898016.489999998</v>
      </c>
    </row>
    <row r="31" spans="1:7" ht="20.149999999999999" customHeight="1" x14ac:dyDescent="0.25">
      <c r="A31" s="173" t="s">
        <v>27</v>
      </c>
      <c r="B31" s="174" t="s">
        <v>113</v>
      </c>
      <c r="C31" s="175">
        <v>4122764524.2100005</v>
      </c>
      <c r="D31" s="175">
        <v>0</v>
      </c>
      <c r="E31" s="175">
        <f t="shared" si="0"/>
        <v>4122764524.2100005</v>
      </c>
      <c r="F31" s="175">
        <v>3888996340.5499997</v>
      </c>
    </row>
    <row r="32" spans="1:7" ht="20.149999999999999" customHeight="1" x14ac:dyDescent="0.25">
      <c r="A32" s="176" t="s">
        <v>29</v>
      </c>
      <c r="B32" s="177" t="s">
        <v>114</v>
      </c>
      <c r="C32" s="178">
        <v>2061134890.1800001</v>
      </c>
      <c r="D32" s="178">
        <v>0</v>
      </c>
      <c r="E32" s="178">
        <f t="shared" si="0"/>
        <v>2061134890.1800001</v>
      </c>
      <c r="F32" s="178">
        <v>1944035504.3099999</v>
      </c>
    </row>
    <row r="33" spans="1:6" ht="20.149999999999999" customHeight="1" x14ac:dyDescent="0.25">
      <c r="A33" s="173" t="s">
        <v>34</v>
      </c>
      <c r="B33" s="174" t="s">
        <v>115</v>
      </c>
      <c r="C33" s="178">
        <v>0</v>
      </c>
      <c r="D33" s="178">
        <v>0</v>
      </c>
      <c r="E33" s="178">
        <f t="shared" si="0"/>
        <v>0</v>
      </c>
      <c r="F33" s="178">
        <v>0</v>
      </c>
    </row>
    <row r="34" spans="1:6" ht="12" customHeight="1" x14ac:dyDescent="0.25">
      <c r="A34" s="179"/>
      <c r="B34" s="171" t="s">
        <v>116</v>
      </c>
      <c r="C34" s="162">
        <v>452595.63</v>
      </c>
      <c r="D34" s="162">
        <v>0</v>
      </c>
      <c r="E34" s="162">
        <f t="shared" si="0"/>
        <v>452595.63</v>
      </c>
      <c r="F34" s="162">
        <v>173.29</v>
      </c>
    </row>
    <row r="35" spans="1:6" ht="12" customHeight="1" x14ac:dyDescent="0.25">
      <c r="A35" s="164"/>
      <c r="B35" s="160" t="s">
        <v>117</v>
      </c>
      <c r="C35" s="162">
        <v>3771027.34</v>
      </c>
      <c r="D35" s="162">
        <v>0</v>
      </c>
      <c r="E35" s="162">
        <f t="shared" si="0"/>
        <v>3771027.34</v>
      </c>
      <c r="F35" s="162">
        <v>3892447.09</v>
      </c>
    </row>
    <row r="36" spans="1:6" s="152" customFormat="1" ht="12" customHeight="1" x14ac:dyDescent="0.2">
      <c r="A36" s="164"/>
      <c r="B36" s="160" t="s">
        <v>38</v>
      </c>
      <c r="C36" s="162">
        <v>0</v>
      </c>
      <c r="D36" s="162">
        <v>516051487.11000001</v>
      </c>
      <c r="E36" s="180" t="s">
        <v>39</v>
      </c>
      <c r="F36" s="180" t="s">
        <v>39</v>
      </c>
    </row>
    <row r="37" spans="1:6" ht="20.149999999999999" customHeight="1" x14ac:dyDescent="0.25">
      <c r="A37" s="176" t="s">
        <v>43</v>
      </c>
      <c r="B37" s="177" t="s">
        <v>118</v>
      </c>
      <c r="C37" s="175">
        <v>4223622.97</v>
      </c>
      <c r="D37" s="175">
        <v>516051487.11000001</v>
      </c>
      <c r="E37" s="175">
        <f>E35+E34</f>
        <v>4223622.97</v>
      </c>
      <c r="F37" s="175">
        <v>3892620.38</v>
      </c>
    </row>
    <row r="38" spans="1:6" ht="20.149999999999999" customHeight="1" x14ac:dyDescent="0.25">
      <c r="A38" s="176" t="s">
        <v>45</v>
      </c>
      <c r="B38" s="177" t="s">
        <v>119</v>
      </c>
      <c r="C38" s="175">
        <v>0</v>
      </c>
      <c r="D38" s="175">
        <v>44916949.780000001</v>
      </c>
      <c r="E38" s="175">
        <f t="shared" si="0"/>
        <v>44916949.780000001</v>
      </c>
      <c r="F38" s="175">
        <v>43714564.460000001</v>
      </c>
    </row>
    <row r="39" spans="1:6" ht="12" customHeight="1" x14ac:dyDescent="0.25">
      <c r="A39" s="173"/>
      <c r="B39" s="171" t="s">
        <v>120</v>
      </c>
      <c r="C39" s="162">
        <v>856239.1</v>
      </c>
      <c r="D39" s="162">
        <v>0</v>
      </c>
      <c r="E39" s="162">
        <f t="shared" si="0"/>
        <v>856239.1</v>
      </c>
      <c r="F39" s="162">
        <v>1196796.8899999999</v>
      </c>
    </row>
    <row r="40" spans="1:6" ht="12" customHeight="1" x14ac:dyDescent="0.25">
      <c r="A40" s="164"/>
      <c r="B40" s="160" t="s">
        <v>121</v>
      </c>
      <c r="C40" s="162">
        <v>1.09139364212751E-11</v>
      </c>
      <c r="D40" s="162">
        <v>0</v>
      </c>
      <c r="E40" s="162">
        <f t="shared" si="0"/>
        <v>1.09139364212751E-11</v>
      </c>
      <c r="F40" s="162">
        <v>220054.77</v>
      </c>
    </row>
    <row r="41" spans="1:6" ht="12" customHeight="1" x14ac:dyDescent="0.25">
      <c r="A41" s="164"/>
      <c r="B41" s="160" t="s">
        <v>122</v>
      </c>
      <c r="C41" s="162">
        <v>15657.71</v>
      </c>
      <c r="D41" s="162">
        <v>0</v>
      </c>
      <c r="E41" s="162">
        <f t="shared" si="0"/>
        <v>15657.71</v>
      </c>
      <c r="F41" s="162">
        <v>0</v>
      </c>
    </row>
    <row r="42" spans="1:6" ht="12" customHeight="1" x14ac:dyDescent="0.25">
      <c r="A42" s="164"/>
      <c r="B42" s="160" t="s">
        <v>123</v>
      </c>
      <c r="C42" s="162">
        <v>1663639.61</v>
      </c>
      <c r="D42" s="162">
        <v>0</v>
      </c>
      <c r="E42" s="162">
        <f t="shared" si="0"/>
        <v>1663639.61</v>
      </c>
      <c r="F42" s="162">
        <v>1658560.68</v>
      </c>
    </row>
    <row r="43" spans="1:6" s="152" customFormat="1" ht="12" customHeight="1" x14ac:dyDescent="0.2">
      <c r="A43" s="164"/>
      <c r="B43" s="160" t="s">
        <v>125</v>
      </c>
      <c r="C43" s="162">
        <v>4621.8099999999995</v>
      </c>
      <c r="D43" s="162">
        <v>0</v>
      </c>
      <c r="E43" s="162">
        <f t="shared" si="0"/>
        <v>4621.8099999999995</v>
      </c>
      <c r="F43" s="162">
        <v>4705.99</v>
      </c>
    </row>
    <row r="44" spans="1:6" s="152" customFormat="1" ht="20.149999999999999" customHeight="1" x14ac:dyDescent="0.25">
      <c r="A44" s="176" t="s">
        <v>53</v>
      </c>
      <c r="B44" s="177" t="s">
        <v>126</v>
      </c>
      <c r="C44" s="175">
        <v>2540158.23</v>
      </c>
      <c r="D44" s="175">
        <v>0</v>
      </c>
      <c r="E44" s="175">
        <f t="shared" si="0"/>
        <v>2540158.23</v>
      </c>
      <c r="F44" s="175">
        <v>3080118.33</v>
      </c>
    </row>
    <row r="45" spans="1:6" s="152" customFormat="1" ht="12" customHeight="1" x14ac:dyDescent="0.25">
      <c r="A45" s="164"/>
      <c r="B45" s="161" t="s">
        <v>143</v>
      </c>
      <c r="C45" s="162">
        <v>0</v>
      </c>
      <c r="D45" s="162">
        <v>0</v>
      </c>
      <c r="E45" s="162">
        <f t="shared" si="0"/>
        <v>0</v>
      </c>
      <c r="F45" s="162">
        <v>0</v>
      </c>
    </row>
    <row r="46" spans="1:6" ht="12" customHeight="1" x14ac:dyDescent="0.25">
      <c r="A46" s="173"/>
      <c r="B46" s="161" t="s">
        <v>144</v>
      </c>
      <c r="C46" s="162">
        <v>0</v>
      </c>
      <c r="D46" s="162">
        <v>0</v>
      </c>
      <c r="E46" s="162">
        <f t="shared" si="0"/>
        <v>0</v>
      </c>
      <c r="F46" s="162">
        <v>0</v>
      </c>
    </row>
    <row r="47" spans="1:6" ht="12" customHeight="1" x14ac:dyDescent="0.25">
      <c r="A47" s="173"/>
      <c r="B47" s="161" t="s">
        <v>145</v>
      </c>
      <c r="C47" s="162">
        <v>0</v>
      </c>
      <c r="D47" s="162">
        <v>706115.04</v>
      </c>
      <c r="E47" s="162">
        <f t="shared" si="0"/>
        <v>706115.04</v>
      </c>
      <c r="F47" s="162">
        <v>1000136.12</v>
      </c>
    </row>
    <row r="48" spans="1:6" s="152" customFormat="1" ht="12" customHeight="1" x14ac:dyDescent="0.25">
      <c r="A48" s="179"/>
      <c r="B48" s="161" t="s">
        <v>146</v>
      </c>
      <c r="C48" s="162">
        <v>0</v>
      </c>
      <c r="D48" s="162">
        <v>0</v>
      </c>
      <c r="E48" s="162">
        <f t="shared" si="0"/>
        <v>0</v>
      </c>
      <c r="F48" s="162">
        <v>3118714.27</v>
      </c>
    </row>
    <row r="49" spans="1:6" ht="12" customHeight="1" x14ac:dyDescent="0.25">
      <c r="A49" s="164"/>
      <c r="B49" s="161" t="s">
        <v>147</v>
      </c>
      <c r="C49" s="162">
        <v>0</v>
      </c>
      <c r="D49" s="162">
        <v>2627950852</v>
      </c>
      <c r="E49" s="162">
        <f t="shared" si="0"/>
        <v>2627950852</v>
      </c>
      <c r="F49" s="162">
        <v>1126457889</v>
      </c>
    </row>
    <row r="50" spans="1:6" ht="12" customHeight="1" x14ac:dyDescent="0.25">
      <c r="A50" s="164"/>
      <c r="B50" s="161" t="s">
        <v>58</v>
      </c>
      <c r="C50" s="162">
        <v>0</v>
      </c>
      <c r="D50" s="162">
        <v>4321.45</v>
      </c>
      <c r="E50" s="162">
        <f t="shared" si="0"/>
        <v>4321.45</v>
      </c>
      <c r="F50" s="162">
        <v>2932.75</v>
      </c>
    </row>
    <row r="51" spans="1:6" s="152" customFormat="1" ht="20.149999999999999" customHeight="1" x14ac:dyDescent="0.25">
      <c r="A51" s="173" t="s">
        <v>62</v>
      </c>
      <c r="B51" s="174" t="s">
        <v>132</v>
      </c>
      <c r="C51" s="175">
        <v>0</v>
      </c>
      <c r="D51" s="175">
        <v>2628661288.4899998</v>
      </c>
      <c r="E51" s="175">
        <f>C51+D51</f>
        <v>2628661288.4899998</v>
      </c>
      <c r="F51" s="175">
        <v>1130579672.1400001</v>
      </c>
    </row>
    <row r="52" spans="1:6" s="152" customFormat="1" ht="20.149999999999999" customHeight="1" x14ac:dyDescent="0.25">
      <c r="A52" s="173" t="s">
        <v>64</v>
      </c>
      <c r="B52" s="174" t="s">
        <v>154</v>
      </c>
      <c r="C52" s="175">
        <v>0</v>
      </c>
      <c r="D52" s="175">
        <v>146003.71</v>
      </c>
      <c r="E52" s="175">
        <f>C52+D52</f>
        <v>146003.71</v>
      </c>
      <c r="F52" s="175">
        <v>117051.31</v>
      </c>
    </row>
    <row r="53" spans="1:6" ht="20.149999999999999" customHeight="1" x14ac:dyDescent="0.25">
      <c r="A53" s="173" t="s">
        <v>153</v>
      </c>
      <c r="B53" s="181" t="s">
        <v>133</v>
      </c>
      <c r="C53" s="175">
        <v>256269.92</v>
      </c>
      <c r="D53" s="175">
        <v>8320.2000000000007</v>
      </c>
      <c r="E53" s="175">
        <f>C53+D53</f>
        <v>264590.12</v>
      </c>
      <c r="F53" s="175">
        <v>578027.62</v>
      </c>
    </row>
    <row r="54" spans="1:6" ht="20.149999999999999" customHeight="1" x14ac:dyDescent="0.25">
      <c r="A54" s="182"/>
      <c r="B54" s="174" t="s">
        <v>66</v>
      </c>
      <c r="C54" s="175">
        <v>6190919465.5100002</v>
      </c>
      <c r="D54" s="175">
        <v>3189784049.29</v>
      </c>
      <c r="E54" s="175">
        <f>E53+E51+E44+E37+E32+E31+E52+E38</f>
        <v>8864652027.6900005</v>
      </c>
      <c r="F54" s="175">
        <v>7014993899.1000004</v>
      </c>
    </row>
    <row r="55" spans="1:6" ht="12" customHeight="1" x14ac:dyDescent="0.25">
      <c r="A55" s="183"/>
      <c r="B55" s="184" t="s">
        <v>134</v>
      </c>
      <c r="C55" s="185">
        <v>0</v>
      </c>
      <c r="D55" s="185">
        <v>0</v>
      </c>
      <c r="E55" s="185">
        <v>0</v>
      </c>
      <c r="F55" s="185">
        <v>0</v>
      </c>
    </row>
    <row r="56" spans="1:6" ht="12" customHeight="1" x14ac:dyDescent="0.25">
      <c r="A56" s="186"/>
      <c r="B56" s="184" t="s">
        <v>135</v>
      </c>
      <c r="C56" s="185">
        <v>0</v>
      </c>
      <c r="D56" s="185">
        <v>0</v>
      </c>
      <c r="E56" s="185">
        <v>0</v>
      </c>
      <c r="F56" s="185">
        <v>0</v>
      </c>
    </row>
    <row r="57" spans="1:6" ht="12" customHeight="1" x14ac:dyDescent="0.25">
      <c r="A57" s="186"/>
      <c r="B57" s="187" t="s">
        <v>69</v>
      </c>
      <c r="C57" s="185">
        <v>0</v>
      </c>
      <c r="D57" s="185">
        <v>0</v>
      </c>
      <c r="E57" s="185">
        <v>0</v>
      </c>
      <c r="F57" s="185">
        <v>0</v>
      </c>
    </row>
    <row r="58" spans="1:6" ht="30" customHeight="1" x14ac:dyDescent="0.25">
      <c r="A58" s="186"/>
      <c r="B58" s="188" t="s">
        <v>70</v>
      </c>
      <c r="C58" s="189">
        <v>6190919465.5100002</v>
      </c>
      <c r="D58" s="189">
        <v>3189784049.29</v>
      </c>
      <c r="E58" s="189">
        <f t="shared" ref="E58" si="1">SUM(E54:E57)</f>
        <v>8864652027.6900005</v>
      </c>
      <c r="F58" s="189">
        <v>7014993899.1000004</v>
      </c>
    </row>
  </sheetData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zoomScaleNormal="100" workbookViewId="0">
      <selection activeCell="D58" sqref="D5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7" s="2" customFormat="1" ht="11.15" customHeight="1" x14ac:dyDescent="0.25">
      <c r="A4" s="17" t="s">
        <v>158</v>
      </c>
      <c r="B4" s="3"/>
      <c r="C4"/>
      <c r="D4"/>
      <c r="E4"/>
      <c r="F4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7" s="2" customFormat="1" ht="11.15" customHeight="1" x14ac:dyDescent="0.25">
      <c r="A7" s="19"/>
      <c r="B7" s="3"/>
      <c r="C7" s="3"/>
      <c r="D7" s="3"/>
      <c r="E7" s="3"/>
      <c r="F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2020</v>
      </c>
      <c r="F8" s="99">
        <v>2019</v>
      </c>
    </row>
    <row r="9" spans="1:7" ht="12" customHeight="1" x14ac:dyDescent="0.25">
      <c r="A9" s="81"/>
      <c r="B9" s="82" t="s">
        <v>96</v>
      </c>
      <c r="C9" s="31">
        <v>3416592069.4299998</v>
      </c>
      <c r="D9" s="31">
        <v>0</v>
      </c>
      <c r="E9" s="31">
        <f>C9+D9</f>
        <v>3416592069.4299998</v>
      </c>
      <c r="F9" s="31">
        <v>3270104811.6100001</v>
      </c>
    </row>
    <row r="10" spans="1:7" ht="12" customHeight="1" x14ac:dyDescent="0.25">
      <c r="A10" s="88"/>
      <c r="B10" s="82" t="s">
        <v>138</v>
      </c>
      <c r="C10" s="31">
        <v>77597787.280000001</v>
      </c>
      <c r="D10" s="31">
        <v>0</v>
      </c>
      <c r="E10" s="31">
        <f t="shared" ref="E10:E50" si="0">C10+D10</f>
        <v>77597787.280000001</v>
      </c>
      <c r="F10" s="31">
        <v>51567436.920000002</v>
      </c>
    </row>
    <row r="11" spans="1:7" ht="12" customHeight="1" x14ac:dyDescent="0.25">
      <c r="A11" s="88"/>
      <c r="B11" s="82" t="s">
        <v>139</v>
      </c>
      <c r="C11" s="31">
        <v>63512354.770000003</v>
      </c>
      <c r="D11" s="31">
        <v>0</v>
      </c>
      <c r="E11" s="31">
        <f t="shared" si="0"/>
        <v>63512354.770000003</v>
      </c>
      <c r="F11" s="31">
        <v>51013286.399999999</v>
      </c>
    </row>
    <row r="12" spans="1:7" ht="12" customHeight="1" x14ac:dyDescent="0.25">
      <c r="A12" s="88"/>
      <c r="B12" s="82" t="s">
        <v>140</v>
      </c>
      <c r="C12" s="31">
        <v>14020820.16</v>
      </c>
      <c r="D12" s="31">
        <v>0</v>
      </c>
      <c r="E12" s="31">
        <f t="shared" si="0"/>
        <v>14020820.16</v>
      </c>
      <c r="F12" s="31">
        <v>13574275.279999999</v>
      </c>
      <c r="G12"/>
    </row>
    <row r="13" spans="1:7" ht="12" customHeight="1" x14ac:dyDescent="0.25">
      <c r="A13" s="88"/>
      <c r="B13" s="82" t="s">
        <v>152</v>
      </c>
      <c r="C13" s="31">
        <v>35606580.579999998</v>
      </c>
      <c r="D13" s="31">
        <v>0</v>
      </c>
      <c r="E13" s="31">
        <f t="shared" si="0"/>
        <v>35606580.579999998</v>
      </c>
      <c r="F13" s="31">
        <v>32199756.52</v>
      </c>
      <c r="G13"/>
    </row>
    <row r="14" spans="1:7" ht="12" customHeight="1" x14ac:dyDescent="0.25">
      <c r="A14" s="88"/>
      <c r="B14" s="82" t="s">
        <v>99</v>
      </c>
      <c r="C14" s="31">
        <v>223390908.13</v>
      </c>
      <c r="D14" s="31">
        <v>0</v>
      </c>
      <c r="E14" s="31">
        <f t="shared" si="0"/>
        <v>223390908.13</v>
      </c>
      <c r="F14" s="31">
        <v>215061509.78</v>
      </c>
      <c r="G14"/>
    </row>
    <row r="15" spans="1:7" ht="12" customHeight="1" x14ac:dyDescent="0.25">
      <c r="A15" s="88"/>
      <c r="B15" s="82" t="s">
        <v>100</v>
      </c>
      <c r="C15" s="31">
        <v>3764662.5</v>
      </c>
      <c r="D15" s="31">
        <v>0</v>
      </c>
      <c r="E15" s="31">
        <f t="shared" si="0"/>
        <v>3764662.5</v>
      </c>
      <c r="F15" s="31">
        <v>3680918.31</v>
      </c>
      <c r="G15"/>
    </row>
    <row r="16" spans="1:7" ht="12" customHeight="1" x14ac:dyDescent="0.25">
      <c r="A16" s="88"/>
      <c r="B16" s="82" t="s">
        <v>101</v>
      </c>
      <c r="C16" s="31">
        <v>3594680.52</v>
      </c>
      <c r="D16" s="31">
        <v>0</v>
      </c>
      <c r="E16" s="31">
        <f t="shared" si="0"/>
        <v>3594680.52</v>
      </c>
      <c r="F16" s="31">
        <v>3475054.8</v>
      </c>
      <c r="G16"/>
    </row>
    <row r="17" spans="1:7" ht="12" customHeight="1" x14ac:dyDescent="0.25">
      <c r="A17" s="88"/>
      <c r="B17" s="82" t="s">
        <v>150</v>
      </c>
      <c r="C17" s="31">
        <v>1671601.62</v>
      </c>
      <c r="D17" s="31">
        <v>0</v>
      </c>
      <c r="E17" s="31">
        <f t="shared" si="0"/>
        <v>1671601.62</v>
      </c>
      <c r="F17" s="31">
        <v>1261689.1499999999</v>
      </c>
      <c r="G17"/>
    </row>
    <row r="18" spans="1:7" ht="12" customHeight="1" x14ac:dyDescent="0.25">
      <c r="A18" s="88"/>
      <c r="B18" s="82" t="s">
        <v>142</v>
      </c>
      <c r="C18" s="31">
        <v>430282.01</v>
      </c>
      <c r="D18" s="31">
        <v>0</v>
      </c>
      <c r="E18" s="31">
        <f t="shared" si="0"/>
        <v>430282.01</v>
      </c>
      <c r="F18" s="31">
        <v>391633.88</v>
      </c>
      <c r="G18"/>
    </row>
    <row r="19" spans="1:7" ht="12" customHeight="1" x14ac:dyDescent="0.25">
      <c r="A19" s="88"/>
      <c r="B19" s="82" t="s">
        <v>102</v>
      </c>
      <c r="C19" s="31">
        <v>2075431.44</v>
      </c>
      <c r="D19" s="31">
        <v>0</v>
      </c>
      <c r="E19" s="31">
        <f t="shared" si="0"/>
        <v>2075431.44</v>
      </c>
      <c r="F19" s="31">
        <v>2234824.02</v>
      </c>
      <c r="G19"/>
    </row>
    <row r="20" spans="1:7" ht="12" customHeight="1" x14ac:dyDescent="0.25">
      <c r="A20" s="88"/>
      <c r="B20" s="82" t="s">
        <v>103</v>
      </c>
      <c r="C20" s="31">
        <v>626383.34</v>
      </c>
      <c r="D20" s="31">
        <v>0</v>
      </c>
      <c r="E20" s="31">
        <f t="shared" si="0"/>
        <v>626383.34</v>
      </c>
      <c r="F20" s="31">
        <v>613444.66</v>
      </c>
      <c r="G20"/>
    </row>
    <row r="21" spans="1:7" s="2" customFormat="1" ht="12" customHeight="1" x14ac:dyDescent="0.25">
      <c r="A21" s="89"/>
      <c r="B21" s="82" t="s">
        <v>104</v>
      </c>
      <c r="C21" s="31">
        <v>0</v>
      </c>
      <c r="D21" s="31">
        <v>0</v>
      </c>
      <c r="E21" s="31">
        <f t="shared" si="0"/>
        <v>0</v>
      </c>
      <c r="F21" s="31">
        <v>1569.98</v>
      </c>
      <c r="G21"/>
    </row>
    <row r="22" spans="1:7" ht="12" customHeight="1" x14ac:dyDescent="0.25">
      <c r="A22" s="90"/>
      <c r="B22" s="82" t="s">
        <v>105</v>
      </c>
      <c r="C22" s="44">
        <v>3427.2</v>
      </c>
      <c r="D22" s="44">
        <v>0</v>
      </c>
      <c r="E22" s="44">
        <f t="shared" si="0"/>
        <v>3427.2</v>
      </c>
      <c r="F22" s="44">
        <v>2006.16</v>
      </c>
      <c r="G22"/>
    </row>
    <row r="23" spans="1:7" ht="12" customHeight="1" x14ac:dyDescent="0.25">
      <c r="A23" s="90"/>
      <c r="B23" s="82" t="s">
        <v>106</v>
      </c>
      <c r="C23" s="44">
        <v>7811718.6799999997</v>
      </c>
      <c r="D23" s="44">
        <v>0</v>
      </c>
      <c r="E23" s="44">
        <f t="shared" si="0"/>
        <v>7811718.6799999997</v>
      </c>
      <c r="F23" s="44">
        <v>7277160.2599999998</v>
      </c>
      <c r="G23"/>
    </row>
    <row r="24" spans="1:7" ht="12" customHeight="1" x14ac:dyDescent="0.25">
      <c r="A24" s="90"/>
      <c r="B24" s="82" t="s">
        <v>107</v>
      </c>
      <c r="C24" s="44">
        <v>558468.9</v>
      </c>
      <c r="D24" s="44">
        <v>0</v>
      </c>
      <c r="E24" s="44">
        <f t="shared" si="0"/>
        <v>558468.9</v>
      </c>
      <c r="F24" s="44">
        <v>561639.22</v>
      </c>
      <c r="G24"/>
    </row>
    <row r="25" spans="1:7" s="2" customFormat="1" ht="20.149999999999999" customHeight="1" x14ac:dyDescent="0.25">
      <c r="A25" s="91" t="s">
        <v>18</v>
      </c>
      <c r="B25" s="83" t="s">
        <v>19</v>
      </c>
      <c r="C25" s="80">
        <f>SUM(C9:C24)</f>
        <v>3851257176.5599999</v>
      </c>
      <c r="D25" s="80">
        <v>0</v>
      </c>
      <c r="E25" s="80">
        <f t="shared" si="0"/>
        <v>3851257176.5599999</v>
      </c>
      <c r="F25" s="80">
        <v>3653021016.9500008</v>
      </c>
      <c r="G25"/>
    </row>
    <row r="26" spans="1:7" s="2" customFormat="1" ht="12" customHeight="1" x14ac:dyDescent="0.25">
      <c r="A26" s="88"/>
      <c r="B26" s="81" t="s">
        <v>108</v>
      </c>
      <c r="C26" s="31">
        <v>0</v>
      </c>
      <c r="D26" s="31">
        <v>0</v>
      </c>
      <c r="E26" s="31">
        <f t="shared" si="0"/>
        <v>0</v>
      </c>
      <c r="F26" s="31">
        <v>0</v>
      </c>
      <c r="G26"/>
    </row>
    <row r="27" spans="1:7" s="2" customFormat="1" ht="12" customHeight="1" x14ac:dyDescent="0.25">
      <c r="A27" s="88"/>
      <c r="B27" s="81" t="s">
        <v>109</v>
      </c>
      <c r="C27" s="31">
        <v>14592199.18</v>
      </c>
      <c r="D27" s="31">
        <v>0</v>
      </c>
      <c r="E27" s="31">
        <f t="shared" si="0"/>
        <v>14592199.18</v>
      </c>
      <c r="F27" s="31">
        <v>13851688.380000001</v>
      </c>
      <c r="G27"/>
    </row>
    <row r="28" spans="1:7" s="2" customFormat="1" ht="12" customHeight="1" x14ac:dyDescent="0.25">
      <c r="A28" s="89"/>
      <c r="B28" s="84" t="s">
        <v>110</v>
      </c>
      <c r="C28" s="31">
        <v>323616.39</v>
      </c>
      <c r="D28" s="31">
        <v>0</v>
      </c>
      <c r="E28" s="31">
        <f t="shared" si="0"/>
        <v>323616.39</v>
      </c>
      <c r="F28" s="31">
        <v>888257.24</v>
      </c>
    </row>
    <row r="29" spans="1:7" ht="20.149999999999999" customHeight="1" x14ac:dyDescent="0.25">
      <c r="A29" s="89" t="s">
        <v>23</v>
      </c>
      <c r="B29" s="85" t="s">
        <v>111</v>
      </c>
      <c r="C29" s="31">
        <v>15841147.5</v>
      </c>
      <c r="D29" s="31">
        <v>0</v>
      </c>
      <c r="E29" s="31">
        <f t="shared" si="0"/>
        <v>15841147.5</v>
      </c>
      <c r="F29" s="31">
        <v>14739945.620000001</v>
      </c>
    </row>
    <row r="30" spans="1:7" s="2" customFormat="1" ht="20.149999999999999" customHeight="1" x14ac:dyDescent="0.25">
      <c r="A30" s="89" t="s">
        <v>25</v>
      </c>
      <c r="B30" s="85" t="s">
        <v>112</v>
      </c>
      <c r="C30" s="80">
        <v>21898016.489999998</v>
      </c>
      <c r="D30" s="80">
        <v>0</v>
      </c>
      <c r="E30" s="80">
        <f t="shared" si="0"/>
        <v>21898016.489999998</v>
      </c>
      <c r="F30" s="80">
        <v>19651239.940000001</v>
      </c>
    </row>
    <row r="31" spans="1:7" ht="20.149999999999999" customHeight="1" x14ac:dyDescent="0.25">
      <c r="A31" s="92" t="s">
        <v>27</v>
      </c>
      <c r="B31" s="86" t="s">
        <v>113</v>
      </c>
      <c r="C31" s="60">
        <f>C30+C29+C25</f>
        <v>3888996340.5499997</v>
      </c>
      <c r="D31" s="60">
        <v>0</v>
      </c>
      <c r="E31" s="60">
        <f t="shared" si="0"/>
        <v>3888996340.5499997</v>
      </c>
      <c r="F31" s="60">
        <v>3687412202.5100007</v>
      </c>
    </row>
    <row r="32" spans="1:7" ht="20.149999999999999" customHeight="1" x14ac:dyDescent="0.25">
      <c r="A32" s="93" t="s">
        <v>29</v>
      </c>
      <c r="B32" s="87" t="s">
        <v>114</v>
      </c>
      <c r="C32" s="42">
        <v>1944035504.3099999</v>
      </c>
      <c r="D32" s="42">
        <v>0</v>
      </c>
      <c r="E32" s="42">
        <f t="shared" si="0"/>
        <v>1944035504.3099999</v>
      </c>
      <c r="F32" s="42">
        <v>1843261972.6400001</v>
      </c>
    </row>
    <row r="33" spans="1:6" ht="20.149999999999999" customHeight="1" x14ac:dyDescent="0.25">
      <c r="A33" s="92" t="s">
        <v>34</v>
      </c>
      <c r="B33" s="86" t="s">
        <v>115</v>
      </c>
      <c r="C33" s="42">
        <v>0</v>
      </c>
      <c r="D33" s="42">
        <v>0</v>
      </c>
      <c r="E33" s="42">
        <f t="shared" si="0"/>
        <v>0</v>
      </c>
      <c r="F33" s="42">
        <v>0</v>
      </c>
    </row>
    <row r="34" spans="1:6" ht="12" customHeight="1" x14ac:dyDescent="0.25">
      <c r="A34" s="94"/>
      <c r="B34" s="84" t="s">
        <v>116</v>
      </c>
      <c r="C34" s="31">
        <v>173.29</v>
      </c>
      <c r="D34" s="31">
        <v>0</v>
      </c>
      <c r="E34" s="31">
        <f t="shared" si="0"/>
        <v>173.29</v>
      </c>
      <c r="F34" s="31">
        <v>0</v>
      </c>
    </row>
    <row r="35" spans="1:6" ht="12" customHeight="1" x14ac:dyDescent="0.25">
      <c r="A35" s="88"/>
      <c r="B35" s="81" t="s">
        <v>117</v>
      </c>
      <c r="C35" s="31">
        <v>3892447.09</v>
      </c>
      <c r="D35" s="31">
        <v>0</v>
      </c>
      <c r="E35" s="31">
        <f t="shared" si="0"/>
        <v>3892447.09</v>
      </c>
      <c r="F35" s="31">
        <v>6405895.6399999997</v>
      </c>
    </row>
    <row r="36" spans="1:6" s="2" customFormat="1" ht="12" customHeight="1" x14ac:dyDescent="0.2">
      <c r="A36" s="88"/>
      <c r="B36" s="81" t="s">
        <v>38</v>
      </c>
      <c r="C36" s="31">
        <v>0</v>
      </c>
      <c r="D36" s="31">
        <v>455014424.55000001</v>
      </c>
      <c r="E36" s="74" t="s">
        <v>39</v>
      </c>
      <c r="F36" s="74" t="s">
        <v>39</v>
      </c>
    </row>
    <row r="37" spans="1:6" ht="20.149999999999999" customHeight="1" x14ac:dyDescent="0.25">
      <c r="A37" s="93" t="s">
        <v>43</v>
      </c>
      <c r="B37" s="87" t="s">
        <v>118</v>
      </c>
      <c r="C37" s="60">
        <f>C34+C35+C36</f>
        <v>3892620.38</v>
      </c>
      <c r="D37" s="60">
        <f>SUM(D34:D36)</f>
        <v>455014424.55000001</v>
      </c>
      <c r="E37" s="60">
        <f>E35+E34</f>
        <v>3892620.38</v>
      </c>
      <c r="F37" s="60">
        <v>6405895.6399999997</v>
      </c>
    </row>
    <row r="38" spans="1:6" ht="20.149999999999999" customHeight="1" x14ac:dyDescent="0.25">
      <c r="A38" s="93" t="s">
        <v>45</v>
      </c>
      <c r="B38" s="87" t="s">
        <v>119</v>
      </c>
      <c r="C38" s="60">
        <v>0</v>
      </c>
      <c r="D38" s="60">
        <v>43714564.460000001</v>
      </c>
      <c r="E38" s="60">
        <f t="shared" si="0"/>
        <v>43714564.460000001</v>
      </c>
      <c r="F38" s="60">
        <v>43956486.939999998</v>
      </c>
    </row>
    <row r="39" spans="1:6" ht="12" customHeight="1" x14ac:dyDescent="0.25">
      <c r="A39" s="92"/>
      <c r="B39" s="84" t="s">
        <v>120</v>
      </c>
      <c r="C39" s="31">
        <v>1196796.8899999999</v>
      </c>
      <c r="D39" s="31">
        <v>0</v>
      </c>
      <c r="E39" s="31">
        <f t="shared" si="0"/>
        <v>1196796.8899999999</v>
      </c>
      <c r="F39" s="31">
        <v>1864513.98</v>
      </c>
    </row>
    <row r="40" spans="1:6" ht="12" customHeight="1" x14ac:dyDescent="0.25">
      <c r="A40" s="88"/>
      <c r="B40" s="81" t="s">
        <v>121</v>
      </c>
      <c r="C40" s="31">
        <v>220054.77</v>
      </c>
      <c r="D40" s="31">
        <v>0</v>
      </c>
      <c r="E40" s="31">
        <f t="shared" si="0"/>
        <v>220054.77</v>
      </c>
      <c r="F40" s="31">
        <v>2325412.67</v>
      </c>
    </row>
    <row r="41" spans="1:6" ht="12" customHeight="1" x14ac:dyDescent="0.25">
      <c r="A41" s="88"/>
      <c r="B41" s="81" t="s">
        <v>122</v>
      </c>
      <c r="C41" s="31">
        <v>0</v>
      </c>
      <c r="D41" s="31">
        <v>0</v>
      </c>
      <c r="E41" s="31">
        <f t="shared" si="0"/>
        <v>0</v>
      </c>
      <c r="F41" s="31">
        <v>266499.65000000002</v>
      </c>
    </row>
    <row r="42" spans="1:6" ht="12" customHeight="1" x14ac:dyDescent="0.25">
      <c r="A42" s="88"/>
      <c r="B42" s="81" t="s">
        <v>123</v>
      </c>
      <c r="C42" s="31">
        <v>1658560.68</v>
      </c>
      <c r="D42" s="31">
        <v>0</v>
      </c>
      <c r="E42" s="31">
        <f t="shared" si="0"/>
        <v>1658560.68</v>
      </c>
      <c r="F42" s="31">
        <v>1530472.34</v>
      </c>
    </row>
    <row r="43" spans="1:6" s="2" customFormat="1" ht="12" customHeight="1" x14ac:dyDescent="0.2">
      <c r="A43" s="88"/>
      <c r="B43" s="81" t="s">
        <v>125</v>
      </c>
      <c r="C43" s="31">
        <v>4705.99</v>
      </c>
      <c r="D43" s="31">
        <v>0</v>
      </c>
      <c r="E43" s="31">
        <f t="shared" si="0"/>
        <v>4705.99</v>
      </c>
      <c r="F43" s="31">
        <v>9469.27</v>
      </c>
    </row>
    <row r="44" spans="1:6" s="2" customFormat="1" ht="20.149999999999999" customHeight="1" x14ac:dyDescent="0.25">
      <c r="A44" s="93" t="s">
        <v>53</v>
      </c>
      <c r="B44" s="87" t="s">
        <v>126</v>
      </c>
      <c r="C44" s="60">
        <f>SUM(C39:C43)</f>
        <v>3080118.33</v>
      </c>
      <c r="D44" s="60">
        <v>0</v>
      </c>
      <c r="E44" s="60">
        <f t="shared" si="0"/>
        <v>3080118.33</v>
      </c>
      <c r="F44" s="60">
        <v>5996367.9099999992</v>
      </c>
    </row>
    <row r="45" spans="1:6" s="2" customFormat="1" ht="12" customHeight="1" x14ac:dyDescent="0.25">
      <c r="A45" s="88"/>
      <c r="B45" s="82" t="s">
        <v>143</v>
      </c>
      <c r="C45" s="31">
        <v>0</v>
      </c>
      <c r="D45" s="31">
        <v>0</v>
      </c>
      <c r="E45" s="31">
        <f t="shared" si="0"/>
        <v>0</v>
      </c>
      <c r="F45" s="31">
        <v>0</v>
      </c>
    </row>
    <row r="46" spans="1:6" ht="12" customHeight="1" x14ac:dyDescent="0.25">
      <c r="A46" s="92"/>
      <c r="B46" s="82" t="s">
        <v>144</v>
      </c>
      <c r="C46" s="31">
        <v>0</v>
      </c>
      <c r="D46" s="31">
        <v>0</v>
      </c>
      <c r="E46" s="31">
        <f t="shared" si="0"/>
        <v>0</v>
      </c>
      <c r="F46" s="31">
        <v>54156.39</v>
      </c>
    </row>
    <row r="47" spans="1:6" ht="12" customHeight="1" x14ac:dyDescent="0.25">
      <c r="A47" s="92"/>
      <c r="B47" s="82" t="s">
        <v>145</v>
      </c>
      <c r="C47" s="31">
        <v>0</v>
      </c>
      <c r="D47" s="31">
        <v>1000136.12</v>
      </c>
      <c r="E47" s="31">
        <f t="shared" si="0"/>
        <v>1000136.12</v>
      </c>
      <c r="F47" s="31">
        <v>1311840.07</v>
      </c>
    </row>
    <row r="48" spans="1:6" s="2" customFormat="1" ht="12" customHeight="1" x14ac:dyDescent="0.25">
      <c r="A48" s="94"/>
      <c r="B48" s="82" t="s">
        <v>146</v>
      </c>
      <c r="C48" s="31">
        <v>0</v>
      </c>
      <c r="D48" s="31">
        <v>3118714.27</v>
      </c>
      <c r="E48" s="31">
        <f t="shared" si="0"/>
        <v>3118714.27</v>
      </c>
      <c r="F48" s="31">
        <v>0</v>
      </c>
    </row>
    <row r="49" spans="1:6" ht="12" customHeight="1" x14ac:dyDescent="0.25">
      <c r="A49" s="88"/>
      <c r="B49" s="82" t="s">
        <v>147</v>
      </c>
      <c r="C49" s="31">
        <v>0</v>
      </c>
      <c r="D49" s="31">
        <v>1126457889</v>
      </c>
      <c r="E49" s="31">
        <f t="shared" si="0"/>
        <v>1126457889</v>
      </c>
      <c r="F49" s="31">
        <v>2597934555</v>
      </c>
    </row>
    <row r="50" spans="1:6" ht="12" customHeight="1" x14ac:dyDescent="0.25">
      <c r="A50" s="88"/>
      <c r="B50" s="82" t="s">
        <v>58</v>
      </c>
      <c r="C50" s="31">
        <v>0</v>
      </c>
      <c r="D50" s="31">
        <v>2932.75</v>
      </c>
      <c r="E50" s="31">
        <f t="shared" si="0"/>
        <v>2932.75</v>
      </c>
      <c r="F50" s="31">
        <v>4887.28</v>
      </c>
    </row>
    <row r="51" spans="1:6" s="2" customFormat="1" ht="20.149999999999999" customHeight="1" x14ac:dyDescent="0.25">
      <c r="A51" s="92" t="s">
        <v>62</v>
      </c>
      <c r="B51" s="86" t="s">
        <v>132</v>
      </c>
      <c r="C51" s="60">
        <f>SUM(C45:C50)</f>
        <v>0</v>
      </c>
      <c r="D51" s="60">
        <f>SUM(D45:D50)</f>
        <v>1130579672.1400001</v>
      </c>
      <c r="E51" s="60">
        <f>C51+D51</f>
        <v>1130579672.1400001</v>
      </c>
      <c r="F51" s="60">
        <v>2599305438.7400002</v>
      </c>
    </row>
    <row r="52" spans="1:6" s="2" customFormat="1" ht="20.149999999999999" customHeight="1" x14ac:dyDescent="0.25">
      <c r="A52" s="92" t="s">
        <v>64</v>
      </c>
      <c r="B52" s="86" t="s">
        <v>154</v>
      </c>
      <c r="C52" s="60">
        <v>0</v>
      </c>
      <c r="D52" s="60">
        <v>117051.31</v>
      </c>
      <c r="E52" s="60">
        <f>C52+D52</f>
        <v>117051.31</v>
      </c>
      <c r="F52" s="60">
        <v>198499.06</v>
      </c>
    </row>
    <row r="53" spans="1:6" ht="20.149999999999999" customHeight="1" x14ac:dyDescent="0.25">
      <c r="A53" s="92" t="s">
        <v>153</v>
      </c>
      <c r="B53" s="67" t="s">
        <v>133</v>
      </c>
      <c r="C53" s="60">
        <v>572739.93000000005</v>
      </c>
      <c r="D53" s="60">
        <v>5287.69</v>
      </c>
      <c r="E53" s="60">
        <f>C53+D53</f>
        <v>578027.62</v>
      </c>
      <c r="F53" s="60">
        <v>38638.17</v>
      </c>
    </row>
    <row r="54" spans="1:6" ht="20.149999999999999" customHeight="1" x14ac:dyDescent="0.25">
      <c r="A54" s="95"/>
      <c r="B54" s="86" t="s">
        <v>66</v>
      </c>
      <c r="C54" s="60">
        <f>C53+C51+C44+C37+C32+C31+C52+C38</f>
        <v>5840577323.5</v>
      </c>
      <c r="D54" s="60">
        <f>D53+D51+D44+D37+D32+D31+D52+D38</f>
        <v>1629431000.1500001</v>
      </c>
      <c r="E54" s="60">
        <f>E53+E51+E44+E37+E32+E31+E52+E38</f>
        <v>7014993899.1000004</v>
      </c>
      <c r="F54" s="60">
        <v>8186575501.6100006</v>
      </c>
    </row>
    <row r="55" spans="1:6" ht="12" customHeight="1" x14ac:dyDescent="0.25">
      <c r="A55" s="103"/>
      <c r="B55" s="104" t="s">
        <v>134</v>
      </c>
      <c r="C55" s="105">
        <v>0</v>
      </c>
      <c r="D55" s="105">
        <v>0</v>
      </c>
      <c r="E55" s="105">
        <v>0</v>
      </c>
      <c r="F55" s="105">
        <v>0</v>
      </c>
    </row>
    <row r="56" spans="1:6" ht="12" customHeight="1" x14ac:dyDescent="0.25">
      <c r="A56" s="106"/>
      <c r="B56" s="104" t="s">
        <v>135</v>
      </c>
      <c r="C56" s="105">
        <v>0</v>
      </c>
      <c r="D56" s="105">
        <v>0</v>
      </c>
      <c r="E56" s="105">
        <v>0</v>
      </c>
      <c r="F56" s="105">
        <v>0</v>
      </c>
    </row>
    <row r="57" spans="1:6" ht="12" customHeight="1" x14ac:dyDescent="0.25">
      <c r="A57" s="106"/>
      <c r="B57" s="107" t="s">
        <v>69</v>
      </c>
      <c r="C57" s="105">
        <v>0</v>
      </c>
      <c r="D57" s="105">
        <v>0</v>
      </c>
      <c r="E57" s="105">
        <v>0</v>
      </c>
      <c r="F57" s="105">
        <v>0</v>
      </c>
    </row>
    <row r="58" spans="1:6" ht="30" customHeight="1" x14ac:dyDescent="0.25">
      <c r="A58" s="106"/>
      <c r="B58" s="108" t="s">
        <v>70</v>
      </c>
      <c r="C58" s="109">
        <f>SUM(C54:C57)</f>
        <v>5840577323.5</v>
      </c>
      <c r="D58" s="109">
        <f t="shared" ref="D58:E58" si="1">SUM(D54:D57)</f>
        <v>1629431000.1500001</v>
      </c>
      <c r="E58" s="109">
        <f t="shared" si="1"/>
        <v>7014993899.1000004</v>
      </c>
      <c r="F58" s="109">
        <v>8186575501.6100006</v>
      </c>
    </row>
  </sheetData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showGridLines="0" zoomScaleNormal="100" workbookViewId="0">
      <selection activeCell="E7" sqref="E7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7" s="2" customFormat="1" ht="11.15" customHeight="1" x14ac:dyDescent="0.25">
      <c r="A4" s="17" t="s">
        <v>157</v>
      </c>
      <c r="B4" s="3"/>
      <c r="C4"/>
      <c r="D4"/>
      <c r="E4"/>
      <c r="F4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7" s="2" customFormat="1" ht="11.15" customHeight="1" x14ac:dyDescent="0.25">
      <c r="A7" s="19"/>
      <c r="B7" s="3"/>
      <c r="C7" s="3"/>
      <c r="D7" s="3"/>
      <c r="E7" s="3"/>
      <c r="F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2019</v>
      </c>
      <c r="F8" s="99">
        <v>2018</v>
      </c>
    </row>
    <row r="9" spans="1:7" ht="12" customHeight="1" x14ac:dyDescent="0.25">
      <c r="A9" s="81"/>
      <c r="B9" s="82" t="s">
        <v>96</v>
      </c>
      <c r="C9" s="31">
        <v>3270104811.6100001</v>
      </c>
      <c r="D9" s="31">
        <v>0</v>
      </c>
      <c r="E9" s="31">
        <f>C9+D9</f>
        <v>3270104811.6100001</v>
      </c>
      <c r="F9" s="31">
        <v>3076773313.0700002</v>
      </c>
    </row>
    <row r="10" spans="1:7" ht="12" customHeight="1" x14ac:dyDescent="0.25">
      <c r="A10" s="88"/>
      <c r="B10" s="82" t="s">
        <v>138</v>
      </c>
      <c r="C10" s="31">
        <v>51567436.920000002</v>
      </c>
      <c r="D10" s="31">
        <v>0</v>
      </c>
      <c r="E10" s="31">
        <f t="shared" ref="E10:E50" si="0">C10+D10</f>
        <v>51567436.920000002</v>
      </c>
      <c r="F10" s="31">
        <v>42127635.18</v>
      </c>
    </row>
    <row r="11" spans="1:7" ht="12" customHeight="1" x14ac:dyDescent="0.25">
      <c r="A11" s="88"/>
      <c r="B11" s="82" t="s">
        <v>139</v>
      </c>
      <c r="C11" s="31">
        <v>51013286.399999999</v>
      </c>
      <c r="D11" s="31">
        <v>0</v>
      </c>
      <c r="E11" s="31">
        <f t="shared" si="0"/>
        <v>51013286.399999999</v>
      </c>
      <c r="F11" s="31">
        <v>46739271.82</v>
      </c>
    </row>
    <row r="12" spans="1:7" ht="12" customHeight="1" x14ac:dyDescent="0.25">
      <c r="A12" s="88"/>
      <c r="B12" s="82" t="s">
        <v>140</v>
      </c>
      <c r="C12" s="31">
        <v>13574275.279999999</v>
      </c>
      <c r="D12" s="31">
        <v>0</v>
      </c>
      <c r="E12" s="31">
        <f t="shared" si="0"/>
        <v>13574275.279999999</v>
      </c>
      <c r="F12" s="31">
        <v>12400979.119999999</v>
      </c>
      <c r="G12"/>
    </row>
    <row r="13" spans="1:7" ht="12" customHeight="1" x14ac:dyDescent="0.25">
      <c r="A13" s="88"/>
      <c r="B13" s="82" t="s">
        <v>152</v>
      </c>
      <c r="C13" s="31">
        <v>32199756.52</v>
      </c>
      <c r="D13" s="31">
        <v>0</v>
      </c>
      <c r="E13" s="31">
        <f t="shared" si="0"/>
        <v>32199756.52</v>
      </c>
      <c r="F13" s="31">
        <v>28738019.66</v>
      </c>
      <c r="G13"/>
    </row>
    <row r="14" spans="1:7" ht="12" customHeight="1" x14ac:dyDescent="0.25">
      <c r="A14" s="88"/>
      <c r="B14" s="82" t="s">
        <v>99</v>
      </c>
      <c r="C14" s="31">
        <v>215061509.78</v>
      </c>
      <c r="D14" s="31">
        <v>0</v>
      </c>
      <c r="E14" s="31">
        <f t="shared" si="0"/>
        <v>215061509.78</v>
      </c>
      <c r="F14" s="31">
        <v>201354481.12</v>
      </c>
      <c r="G14"/>
    </row>
    <row r="15" spans="1:7" ht="12" customHeight="1" x14ac:dyDescent="0.25">
      <c r="A15" s="88"/>
      <c r="B15" s="82" t="s">
        <v>100</v>
      </c>
      <c r="C15" s="31">
        <v>3680918.31</v>
      </c>
      <c r="D15" s="31">
        <v>0</v>
      </c>
      <c r="E15" s="31">
        <f t="shared" si="0"/>
        <v>3680918.31</v>
      </c>
      <c r="F15" s="31">
        <v>3844050.89</v>
      </c>
      <c r="G15"/>
    </row>
    <row r="16" spans="1:7" ht="12" customHeight="1" x14ac:dyDescent="0.25">
      <c r="A16" s="88"/>
      <c r="B16" s="82" t="s">
        <v>101</v>
      </c>
      <c r="C16" s="31">
        <v>3475054.8</v>
      </c>
      <c r="D16" s="31">
        <v>0</v>
      </c>
      <c r="E16" s="31">
        <f t="shared" si="0"/>
        <v>3475054.8</v>
      </c>
      <c r="F16" s="31">
        <v>3256267</v>
      </c>
      <c r="G16"/>
    </row>
    <row r="17" spans="1:7" ht="12" customHeight="1" x14ac:dyDescent="0.25">
      <c r="A17" s="88"/>
      <c r="B17" s="82" t="s">
        <v>150</v>
      </c>
      <c r="C17" s="31">
        <v>1261689.1499999999</v>
      </c>
      <c r="D17" s="31">
        <v>0</v>
      </c>
      <c r="E17" s="31">
        <f t="shared" si="0"/>
        <v>1261689.1499999999</v>
      </c>
      <c r="F17" s="31">
        <v>1254029.6000000001</v>
      </c>
      <c r="G17"/>
    </row>
    <row r="18" spans="1:7" ht="12" customHeight="1" x14ac:dyDescent="0.25">
      <c r="A18" s="88"/>
      <c r="B18" s="82" t="s">
        <v>142</v>
      </c>
      <c r="C18" s="31">
        <v>391633.88</v>
      </c>
      <c r="D18" s="31">
        <v>0</v>
      </c>
      <c r="E18" s="31">
        <f t="shared" si="0"/>
        <v>391633.88</v>
      </c>
      <c r="F18" s="31">
        <v>469889.75</v>
      </c>
      <c r="G18"/>
    </row>
    <row r="19" spans="1:7" ht="12" customHeight="1" x14ac:dyDescent="0.25">
      <c r="A19" s="88"/>
      <c r="B19" s="82" t="s">
        <v>102</v>
      </c>
      <c r="C19" s="31">
        <v>2234824.02</v>
      </c>
      <c r="D19" s="31">
        <v>0</v>
      </c>
      <c r="E19" s="31">
        <f t="shared" si="0"/>
        <v>2234824.02</v>
      </c>
      <c r="F19" s="31">
        <v>2680079.14</v>
      </c>
      <c r="G19"/>
    </row>
    <row r="20" spans="1:7" ht="12" customHeight="1" x14ac:dyDescent="0.25">
      <c r="A20" s="88"/>
      <c r="B20" s="82" t="s">
        <v>103</v>
      </c>
      <c r="C20" s="31">
        <v>613444.66</v>
      </c>
      <c r="D20" s="31">
        <v>0</v>
      </c>
      <c r="E20" s="31">
        <f t="shared" si="0"/>
        <v>613444.66</v>
      </c>
      <c r="F20" s="31">
        <v>605178.28</v>
      </c>
      <c r="G20"/>
    </row>
    <row r="21" spans="1:7" s="2" customFormat="1" ht="12" customHeight="1" x14ac:dyDescent="0.25">
      <c r="A21" s="89"/>
      <c r="B21" s="82" t="s">
        <v>104</v>
      </c>
      <c r="C21" s="31">
        <v>1569.98</v>
      </c>
      <c r="D21" s="31">
        <v>0</v>
      </c>
      <c r="E21" s="31">
        <f t="shared" si="0"/>
        <v>1569.98</v>
      </c>
      <c r="F21" s="31">
        <v>67994.42</v>
      </c>
      <c r="G21"/>
    </row>
    <row r="22" spans="1:7" ht="12" customHeight="1" x14ac:dyDescent="0.25">
      <c r="A22" s="90"/>
      <c r="B22" s="82" t="s">
        <v>105</v>
      </c>
      <c r="C22" s="44">
        <v>2006.16</v>
      </c>
      <c r="D22" s="44">
        <v>0</v>
      </c>
      <c r="E22" s="44">
        <f t="shared" si="0"/>
        <v>2006.16</v>
      </c>
      <c r="F22" s="44">
        <v>3877.26</v>
      </c>
      <c r="G22"/>
    </row>
    <row r="23" spans="1:7" ht="12" customHeight="1" x14ac:dyDescent="0.25">
      <c r="A23" s="90"/>
      <c r="B23" s="82" t="s">
        <v>106</v>
      </c>
      <c r="C23" s="44">
        <v>7277160.2599999998</v>
      </c>
      <c r="D23" s="44">
        <v>0</v>
      </c>
      <c r="E23" s="44">
        <f t="shared" si="0"/>
        <v>7277160.2599999998</v>
      </c>
      <c r="F23" s="44">
        <v>7384684.5599999996</v>
      </c>
      <c r="G23"/>
    </row>
    <row r="24" spans="1:7" ht="12" customHeight="1" x14ac:dyDescent="0.25">
      <c r="A24" s="90"/>
      <c r="B24" s="82" t="s">
        <v>107</v>
      </c>
      <c r="C24" s="44">
        <v>561639.22</v>
      </c>
      <c r="D24" s="44">
        <v>0</v>
      </c>
      <c r="E24" s="44">
        <f t="shared" si="0"/>
        <v>561639.22</v>
      </c>
      <c r="F24" s="44">
        <v>530508.42000000004</v>
      </c>
      <c r="G24"/>
    </row>
    <row r="25" spans="1:7" s="2" customFormat="1" ht="20.149999999999999" customHeight="1" x14ac:dyDescent="0.25">
      <c r="A25" s="91" t="s">
        <v>18</v>
      </c>
      <c r="B25" s="83" t="s">
        <v>19</v>
      </c>
      <c r="C25" s="80">
        <f>SUM(C9:C24)</f>
        <v>3653021016.9500008</v>
      </c>
      <c r="D25" s="80">
        <v>0</v>
      </c>
      <c r="E25" s="80">
        <f t="shared" si="0"/>
        <v>3653021016.9500008</v>
      </c>
      <c r="F25" s="80">
        <v>3428230259.29</v>
      </c>
      <c r="G25"/>
    </row>
    <row r="26" spans="1:7" s="2" customFormat="1" ht="12" customHeight="1" x14ac:dyDescent="0.25">
      <c r="A26" s="88"/>
      <c r="B26" s="81" t="s">
        <v>108</v>
      </c>
      <c r="C26" s="31">
        <v>0</v>
      </c>
      <c r="D26" s="31">
        <v>0</v>
      </c>
      <c r="E26" s="31">
        <f t="shared" si="0"/>
        <v>0</v>
      </c>
      <c r="F26" s="31">
        <v>0</v>
      </c>
      <c r="G26"/>
    </row>
    <row r="27" spans="1:7" s="2" customFormat="1" ht="12" customHeight="1" x14ac:dyDescent="0.25">
      <c r="A27" s="88"/>
      <c r="B27" s="81" t="s">
        <v>109</v>
      </c>
      <c r="C27" s="31">
        <v>13851688.380000001</v>
      </c>
      <c r="D27" s="31">
        <v>0</v>
      </c>
      <c r="E27" s="31">
        <f t="shared" si="0"/>
        <v>13851688.380000001</v>
      </c>
      <c r="F27" s="31">
        <v>12814540.66</v>
      </c>
      <c r="G27"/>
    </row>
    <row r="28" spans="1:7" s="2" customFormat="1" ht="12" customHeight="1" x14ac:dyDescent="0.25">
      <c r="A28" s="89"/>
      <c r="B28" s="84" t="s">
        <v>110</v>
      </c>
      <c r="C28" s="31">
        <v>888257.24</v>
      </c>
      <c r="D28" s="31">
        <v>0</v>
      </c>
      <c r="E28" s="31">
        <f t="shared" si="0"/>
        <v>888257.24</v>
      </c>
      <c r="F28" s="31">
        <v>1727687.38</v>
      </c>
    </row>
    <row r="29" spans="1:7" ht="20.149999999999999" customHeight="1" x14ac:dyDescent="0.25">
      <c r="A29" s="89" t="s">
        <v>23</v>
      </c>
      <c r="B29" s="85" t="s">
        <v>111</v>
      </c>
      <c r="C29" s="31">
        <f>SUM(C26:C28)</f>
        <v>14739945.620000001</v>
      </c>
      <c r="D29" s="31">
        <v>0</v>
      </c>
      <c r="E29" s="31">
        <f t="shared" si="0"/>
        <v>14739945.620000001</v>
      </c>
      <c r="F29" s="31">
        <v>14542228.039999999</v>
      </c>
    </row>
    <row r="30" spans="1:7" s="2" customFormat="1" ht="20.149999999999999" customHeight="1" x14ac:dyDescent="0.25">
      <c r="A30" s="89" t="s">
        <v>25</v>
      </c>
      <c r="B30" s="85" t="s">
        <v>112</v>
      </c>
      <c r="C30" s="80">
        <v>19651239.940000001</v>
      </c>
      <c r="D30" s="80">
        <v>0</v>
      </c>
      <c r="E30" s="80">
        <f t="shared" si="0"/>
        <v>19651239.940000001</v>
      </c>
      <c r="F30" s="80">
        <v>17437932.27</v>
      </c>
    </row>
    <row r="31" spans="1:7" ht="20.149999999999999" customHeight="1" x14ac:dyDescent="0.25">
      <c r="A31" s="92" t="s">
        <v>27</v>
      </c>
      <c r="B31" s="86" t="s">
        <v>113</v>
      </c>
      <c r="C31" s="60">
        <f>C30+C29+C25</f>
        <v>3687412202.5100007</v>
      </c>
      <c r="D31" s="60">
        <v>0</v>
      </c>
      <c r="E31" s="60">
        <f t="shared" si="0"/>
        <v>3687412202.5100007</v>
      </c>
      <c r="F31" s="60">
        <v>3460210419.5999999</v>
      </c>
    </row>
    <row r="32" spans="1:7" ht="20.149999999999999" customHeight="1" x14ac:dyDescent="0.25">
      <c r="A32" s="93" t="s">
        <v>29</v>
      </c>
      <c r="B32" s="87" t="s">
        <v>114</v>
      </c>
      <c r="C32" s="42">
        <v>1843261972.6400001</v>
      </c>
      <c r="D32" s="42">
        <v>0</v>
      </c>
      <c r="E32" s="42">
        <f t="shared" si="0"/>
        <v>1843261972.6400001</v>
      </c>
      <c r="F32" s="42">
        <v>1729241366.1099999</v>
      </c>
    </row>
    <row r="33" spans="1:6" ht="20.149999999999999" customHeight="1" x14ac:dyDescent="0.25">
      <c r="A33" s="92" t="s">
        <v>34</v>
      </c>
      <c r="B33" s="86" t="s">
        <v>115</v>
      </c>
      <c r="C33" s="42">
        <v>0</v>
      </c>
      <c r="D33" s="42">
        <v>0</v>
      </c>
      <c r="E33" s="42">
        <f t="shared" si="0"/>
        <v>0</v>
      </c>
      <c r="F33" s="42">
        <v>0</v>
      </c>
    </row>
    <row r="34" spans="1:6" ht="12" customHeight="1" x14ac:dyDescent="0.25">
      <c r="A34" s="94"/>
      <c r="B34" s="84" t="s">
        <v>116</v>
      </c>
      <c r="C34" s="31">
        <v>0</v>
      </c>
      <c r="D34" s="31">
        <v>0</v>
      </c>
      <c r="E34" s="31">
        <f t="shared" si="0"/>
        <v>0</v>
      </c>
      <c r="F34" s="31">
        <v>8819.5300000000007</v>
      </c>
    </row>
    <row r="35" spans="1:6" ht="12" customHeight="1" x14ac:dyDescent="0.25">
      <c r="A35" s="88"/>
      <c r="B35" s="81" t="s">
        <v>117</v>
      </c>
      <c r="C35" s="31">
        <v>6405895.6399999997</v>
      </c>
      <c r="D35" s="31">
        <v>0</v>
      </c>
      <c r="E35" s="31">
        <f t="shared" si="0"/>
        <v>6405895.6399999997</v>
      </c>
      <c r="F35" s="31">
        <v>4586921.97</v>
      </c>
    </row>
    <row r="36" spans="1:6" s="2" customFormat="1" ht="12" customHeight="1" x14ac:dyDescent="0.2">
      <c r="A36" s="88"/>
      <c r="B36" s="81" t="s">
        <v>38</v>
      </c>
      <c r="C36" s="31">
        <v>0</v>
      </c>
      <c r="D36" s="31">
        <v>558268032.99000001</v>
      </c>
      <c r="E36" s="74" t="s">
        <v>39</v>
      </c>
      <c r="F36" s="74" t="s">
        <v>39</v>
      </c>
    </row>
    <row r="37" spans="1:6" ht="20.149999999999999" customHeight="1" x14ac:dyDescent="0.25">
      <c r="A37" s="93" t="s">
        <v>43</v>
      </c>
      <c r="B37" s="87" t="s">
        <v>118</v>
      </c>
      <c r="C37" s="60">
        <f>C34+C35+C36</f>
        <v>6405895.6399999997</v>
      </c>
      <c r="D37" s="60">
        <f>SUM(D34:D36)</f>
        <v>558268032.99000001</v>
      </c>
      <c r="E37" s="60">
        <f>E35+E34</f>
        <v>6405895.6399999997</v>
      </c>
      <c r="F37" s="60">
        <v>4595741.5</v>
      </c>
    </row>
    <row r="38" spans="1:6" ht="20.149999999999999" customHeight="1" x14ac:dyDescent="0.25">
      <c r="A38" s="93" t="s">
        <v>45</v>
      </c>
      <c r="B38" s="87" t="s">
        <v>119</v>
      </c>
      <c r="C38" s="60">
        <v>0</v>
      </c>
      <c r="D38" s="60">
        <v>43956486.939999998</v>
      </c>
      <c r="E38" s="60">
        <f t="shared" si="0"/>
        <v>43956486.939999998</v>
      </c>
      <c r="F38" s="60">
        <v>41736297.659999996</v>
      </c>
    </row>
    <row r="39" spans="1:6" ht="12" customHeight="1" x14ac:dyDescent="0.25">
      <c r="A39" s="92"/>
      <c r="B39" s="84" t="s">
        <v>120</v>
      </c>
      <c r="C39" s="31">
        <v>1864513.98</v>
      </c>
      <c r="D39" s="31">
        <v>0</v>
      </c>
      <c r="E39" s="31">
        <f t="shared" si="0"/>
        <v>1864513.98</v>
      </c>
      <c r="F39" s="31">
        <v>2855002.93</v>
      </c>
    </row>
    <row r="40" spans="1:6" ht="12" customHeight="1" x14ac:dyDescent="0.25">
      <c r="A40" s="88"/>
      <c r="B40" s="81" t="s">
        <v>121</v>
      </c>
      <c r="C40" s="31">
        <v>2325412.67</v>
      </c>
      <c r="D40" s="31">
        <v>0</v>
      </c>
      <c r="E40" s="31">
        <f t="shared" si="0"/>
        <v>2325412.67</v>
      </c>
      <c r="F40" s="31">
        <v>2228131.35</v>
      </c>
    </row>
    <row r="41" spans="1:6" ht="12" customHeight="1" x14ac:dyDescent="0.25">
      <c r="A41" s="88"/>
      <c r="B41" s="81" t="s">
        <v>122</v>
      </c>
      <c r="C41" s="31">
        <v>266499.65000000002</v>
      </c>
      <c r="D41" s="31">
        <v>0</v>
      </c>
      <c r="E41" s="31">
        <f t="shared" si="0"/>
        <v>266499.65000000002</v>
      </c>
      <c r="F41" s="31">
        <v>200220.55</v>
      </c>
    </row>
    <row r="42" spans="1:6" ht="12" customHeight="1" x14ac:dyDescent="0.25">
      <c r="A42" s="88"/>
      <c r="B42" s="81" t="s">
        <v>123</v>
      </c>
      <c r="C42" s="31">
        <v>1530472.34</v>
      </c>
      <c r="D42" s="31">
        <v>0</v>
      </c>
      <c r="E42" s="31">
        <f t="shared" si="0"/>
        <v>1530472.34</v>
      </c>
      <c r="F42" s="31">
        <v>1432244.7</v>
      </c>
    </row>
    <row r="43" spans="1:6" s="2" customFormat="1" ht="12" customHeight="1" x14ac:dyDescent="0.2">
      <c r="A43" s="88"/>
      <c r="B43" s="81" t="s">
        <v>125</v>
      </c>
      <c r="C43" s="31">
        <v>9469.27</v>
      </c>
      <c r="D43" s="31">
        <v>0</v>
      </c>
      <c r="E43" s="31">
        <f t="shared" si="0"/>
        <v>9469.27</v>
      </c>
      <c r="F43" s="31">
        <v>9452.57</v>
      </c>
    </row>
    <row r="44" spans="1:6" s="2" customFormat="1" ht="20.149999999999999" customHeight="1" x14ac:dyDescent="0.25">
      <c r="A44" s="93" t="s">
        <v>53</v>
      </c>
      <c r="B44" s="87" t="s">
        <v>126</v>
      </c>
      <c r="C44" s="60">
        <f>SUM(C39:C43)</f>
        <v>5996367.9099999992</v>
      </c>
      <c r="D44" s="60">
        <v>0</v>
      </c>
      <c r="E44" s="60">
        <f t="shared" si="0"/>
        <v>5996367.9099999992</v>
      </c>
      <c r="F44" s="60">
        <v>6725052.1000000006</v>
      </c>
    </row>
    <row r="45" spans="1:6" s="2" customFormat="1" ht="12" customHeight="1" x14ac:dyDescent="0.25">
      <c r="A45" s="88"/>
      <c r="B45" s="82" t="s">
        <v>143</v>
      </c>
      <c r="C45" s="31">
        <v>0</v>
      </c>
      <c r="D45" s="31">
        <v>0</v>
      </c>
      <c r="E45" s="31">
        <f t="shared" si="0"/>
        <v>0</v>
      </c>
      <c r="F45" s="31">
        <v>0</v>
      </c>
    </row>
    <row r="46" spans="1:6" ht="12" customHeight="1" x14ac:dyDescent="0.25">
      <c r="A46" s="92"/>
      <c r="B46" s="82" t="s">
        <v>144</v>
      </c>
      <c r="C46" s="31">
        <v>42698.06</v>
      </c>
      <c r="D46" s="31">
        <v>11458.33</v>
      </c>
      <c r="E46" s="31">
        <f t="shared" si="0"/>
        <v>54156.39</v>
      </c>
      <c r="F46" s="31">
        <v>75191.740000000005</v>
      </c>
    </row>
    <row r="47" spans="1:6" ht="12" customHeight="1" x14ac:dyDescent="0.25">
      <c r="A47" s="92"/>
      <c r="B47" s="82" t="s">
        <v>145</v>
      </c>
      <c r="C47" s="31">
        <v>0</v>
      </c>
      <c r="D47" s="31">
        <v>1311840.07</v>
      </c>
      <c r="E47" s="31">
        <f t="shared" si="0"/>
        <v>1311840.07</v>
      </c>
      <c r="F47" s="31">
        <v>1772493.94</v>
      </c>
    </row>
    <row r="48" spans="1:6" s="2" customFormat="1" ht="12" customHeight="1" x14ac:dyDescent="0.25">
      <c r="A48" s="94"/>
      <c r="B48" s="82" t="s">
        <v>146</v>
      </c>
      <c r="C48" s="31">
        <v>0</v>
      </c>
      <c r="D48" s="31">
        <v>0</v>
      </c>
      <c r="E48" s="31">
        <f t="shared" si="0"/>
        <v>0</v>
      </c>
      <c r="F48" s="31">
        <v>0</v>
      </c>
    </row>
    <row r="49" spans="1:6" ht="12" customHeight="1" x14ac:dyDescent="0.25">
      <c r="A49" s="88"/>
      <c r="B49" s="82" t="s">
        <v>147</v>
      </c>
      <c r="C49" s="31">
        <v>0</v>
      </c>
      <c r="D49" s="31">
        <v>2597934555</v>
      </c>
      <c r="E49" s="31">
        <f t="shared" si="0"/>
        <v>2597934555</v>
      </c>
      <c r="F49" s="31">
        <v>0</v>
      </c>
    </row>
    <row r="50" spans="1:6" ht="12" customHeight="1" x14ac:dyDescent="0.25">
      <c r="A50" s="88"/>
      <c r="B50" s="82" t="s">
        <v>58</v>
      </c>
      <c r="C50" s="31">
        <v>0</v>
      </c>
      <c r="D50" s="31">
        <v>4887.28</v>
      </c>
      <c r="E50" s="31">
        <f t="shared" si="0"/>
        <v>4887.28</v>
      </c>
      <c r="F50" s="31">
        <v>9082</v>
      </c>
    </row>
    <row r="51" spans="1:6" s="2" customFormat="1" ht="20.149999999999999" customHeight="1" x14ac:dyDescent="0.25">
      <c r="A51" s="92" t="s">
        <v>62</v>
      </c>
      <c r="B51" s="86" t="s">
        <v>132</v>
      </c>
      <c r="C51" s="60">
        <f>SUM(C45:C50)</f>
        <v>42698.06</v>
      </c>
      <c r="D51" s="60">
        <f>SUM(D45:D50)</f>
        <v>2599262740.6800003</v>
      </c>
      <c r="E51" s="60">
        <f>C51+D51</f>
        <v>2599305438.7400002</v>
      </c>
      <c r="F51" s="60">
        <v>1856767.68</v>
      </c>
    </row>
    <row r="52" spans="1:6" s="2" customFormat="1" ht="20.149999999999999" customHeight="1" x14ac:dyDescent="0.25">
      <c r="A52" s="92" t="s">
        <v>64</v>
      </c>
      <c r="B52" s="86" t="s">
        <v>154</v>
      </c>
      <c r="C52" s="60">
        <v>0</v>
      </c>
      <c r="D52" s="60">
        <v>198499.06</v>
      </c>
      <c r="E52" s="60">
        <f>C52+D52</f>
        <v>198499.06</v>
      </c>
      <c r="F52" s="60">
        <v>101798.69</v>
      </c>
    </row>
    <row r="53" spans="1:6" ht="20.149999999999999" customHeight="1" x14ac:dyDescent="0.25">
      <c r="A53" s="92" t="s">
        <v>153</v>
      </c>
      <c r="B53" s="67" t="s">
        <v>133</v>
      </c>
      <c r="C53" s="60">
        <v>37317.72</v>
      </c>
      <c r="D53" s="60">
        <v>1320.45</v>
      </c>
      <c r="E53" s="60">
        <f>C53+D53</f>
        <v>38638.17</v>
      </c>
      <c r="F53" s="60">
        <v>37294.89</v>
      </c>
    </row>
    <row r="54" spans="1:6" ht="20.149999999999999" customHeight="1" x14ac:dyDescent="0.25">
      <c r="A54" s="95"/>
      <c r="B54" s="86" t="s">
        <v>66</v>
      </c>
      <c r="C54" s="60">
        <f>C53+C51+C44+C37+C32+C31+C52+C38</f>
        <v>5543156454.4800005</v>
      </c>
      <c r="D54" s="60">
        <f>D53+D51+D44+D37+D32+D31+D52+D38</f>
        <v>3201687080.1199999</v>
      </c>
      <c r="E54" s="60">
        <f>E53+E51+E44+E37+E32+E31+E52+E38</f>
        <v>8186575501.6100006</v>
      </c>
      <c r="F54" s="60">
        <v>5244504738.2299995</v>
      </c>
    </row>
    <row r="55" spans="1:6" ht="12" customHeight="1" x14ac:dyDescent="0.25">
      <c r="A55" s="103"/>
      <c r="B55" s="104" t="s">
        <v>134</v>
      </c>
      <c r="C55" s="105">
        <v>0</v>
      </c>
      <c r="D55" s="105">
        <v>0</v>
      </c>
      <c r="E55" s="105">
        <v>0</v>
      </c>
      <c r="F55" s="105">
        <v>0</v>
      </c>
    </row>
    <row r="56" spans="1:6" ht="12" customHeight="1" x14ac:dyDescent="0.25">
      <c r="A56" s="106"/>
      <c r="B56" s="104" t="s">
        <v>135</v>
      </c>
      <c r="C56" s="105">
        <v>0</v>
      </c>
      <c r="D56" s="105">
        <v>0</v>
      </c>
      <c r="E56" s="105">
        <v>0</v>
      </c>
      <c r="F56" s="105">
        <v>0</v>
      </c>
    </row>
    <row r="57" spans="1:6" ht="12" customHeight="1" x14ac:dyDescent="0.25">
      <c r="A57" s="106"/>
      <c r="B57" s="107" t="s">
        <v>69</v>
      </c>
      <c r="C57" s="105">
        <v>0</v>
      </c>
      <c r="D57" s="105">
        <v>0</v>
      </c>
      <c r="E57" s="105">
        <v>0</v>
      </c>
      <c r="F57" s="105">
        <v>0</v>
      </c>
    </row>
    <row r="58" spans="1:6" ht="30" customHeight="1" x14ac:dyDescent="0.25">
      <c r="A58" s="106"/>
      <c r="B58" s="108" t="s">
        <v>70</v>
      </c>
      <c r="C58" s="109">
        <f>SUM(C54:C57)</f>
        <v>5543156454.4800005</v>
      </c>
      <c r="D58" s="109">
        <f t="shared" ref="D58:E58" si="1">SUM(D54:D57)</f>
        <v>3201687080.1199999</v>
      </c>
      <c r="E58" s="109">
        <f t="shared" si="1"/>
        <v>8186575501.6100006</v>
      </c>
      <c r="F58" s="109">
        <v>5244504738.2299995</v>
      </c>
    </row>
  </sheetData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showGridLines="0" zoomScaleNormal="100" workbookViewId="0">
      <selection activeCell="L15" sqref="L15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7" s="2" customFormat="1" ht="11.15" customHeight="1" x14ac:dyDescent="0.25">
      <c r="A4" s="17" t="s">
        <v>156</v>
      </c>
      <c r="B4" s="3"/>
      <c r="C4"/>
      <c r="D4"/>
      <c r="E4"/>
      <c r="F4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7" s="2" customFormat="1" ht="11.15" customHeight="1" x14ac:dyDescent="0.25">
      <c r="A7" s="19"/>
      <c r="B7" s="3"/>
      <c r="C7" s="3"/>
      <c r="D7" s="3"/>
      <c r="E7" s="3"/>
      <c r="F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2018</v>
      </c>
      <c r="F8" s="99">
        <v>2017</v>
      </c>
    </row>
    <row r="9" spans="1:7" ht="12" customHeight="1" x14ac:dyDescent="0.25">
      <c r="A9" s="81"/>
      <c r="B9" s="82" t="s">
        <v>96</v>
      </c>
      <c r="C9" s="31">
        <v>3076773313.0700002</v>
      </c>
      <c r="D9" s="31">
        <v>0</v>
      </c>
      <c r="E9" s="31">
        <f>C9+D9</f>
        <v>3076773313.0700002</v>
      </c>
      <c r="F9" s="31">
        <v>2892452541.9499998</v>
      </c>
    </row>
    <row r="10" spans="1:7" ht="12" customHeight="1" x14ac:dyDescent="0.25">
      <c r="A10" s="88"/>
      <c r="B10" s="82" t="s">
        <v>138</v>
      </c>
      <c r="C10" s="31">
        <v>42127635.18</v>
      </c>
      <c r="D10" s="31">
        <v>0</v>
      </c>
      <c r="E10" s="31">
        <f t="shared" ref="E10:E50" si="0">C10+D10</f>
        <v>42127635.18</v>
      </c>
      <c r="F10" s="31">
        <v>38203743.939999998</v>
      </c>
    </row>
    <row r="11" spans="1:7" ht="12" customHeight="1" x14ac:dyDescent="0.25">
      <c r="A11" s="88"/>
      <c r="B11" s="82" t="s">
        <v>139</v>
      </c>
      <c r="C11" s="31">
        <v>46739271.82</v>
      </c>
      <c r="D11" s="31">
        <v>0</v>
      </c>
      <c r="E11" s="31">
        <f t="shared" si="0"/>
        <v>46739271.82</v>
      </c>
      <c r="F11" s="31">
        <v>45843963.990000002</v>
      </c>
    </row>
    <row r="12" spans="1:7" ht="12" customHeight="1" x14ac:dyDescent="0.25">
      <c r="A12" s="88"/>
      <c r="B12" s="82" t="s">
        <v>140</v>
      </c>
      <c r="C12" s="31">
        <v>12400979.119999999</v>
      </c>
      <c r="D12" s="31">
        <v>0</v>
      </c>
      <c r="E12" s="31">
        <f t="shared" si="0"/>
        <v>12400979.119999999</v>
      </c>
      <c r="F12" s="31">
        <v>12159134</v>
      </c>
      <c r="G12"/>
    </row>
    <row r="13" spans="1:7" ht="12" customHeight="1" x14ac:dyDescent="0.25">
      <c r="A13" s="88"/>
      <c r="B13" s="82" t="s">
        <v>152</v>
      </c>
      <c r="C13" s="31">
        <v>28738019.66</v>
      </c>
      <c r="D13" s="31">
        <v>0</v>
      </c>
      <c r="E13" s="31">
        <f t="shared" si="0"/>
        <v>28738019.66</v>
      </c>
      <c r="F13" s="31">
        <v>18069077.620000001</v>
      </c>
      <c r="G13"/>
    </row>
    <row r="14" spans="1:7" ht="12" customHeight="1" x14ac:dyDescent="0.25">
      <c r="A14" s="88"/>
      <c r="B14" s="82" t="s">
        <v>99</v>
      </c>
      <c r="C14" s="31">
        <v>201354481.12</v>
      </c>
      <c r="D14" s="31">
        <v>0</v>
      </c>
      <c r="E14" s="31">
        <f t="shared" si="0"/>
        <v>201354481.12</v>
      </c>
      <c r="F14" s="31">
        <v>192574034.11000001</v>
      </c>
      <c r="G14"/>
    </row>
    <row r="15" spans="1:7" ht="12" customHeight="1" x14ac:dyDescent="0.25">
      <c r="A15" s="88"/>
      <c r="B15" s="82" t="s">
        <v>100</v>
      </c>
      <c r="C15" s="31">
        <v>3844050.89</v>
      </c>
      <c r="D15" s="31">
        <v>0</v>
      </c>
      <c r="E15" s="31">
        <f t="shared" si="0"/>
        <v>3844050.89</v>
      </c>
      <c r="F15" s="31">
        <v>4222714.2300000004</v>
      </c>
      <c r="G15"/>
    </row>
    <row r="16" spans="1:7" ht="12" customHeight="1" x14ac:dyDescent="0.25">
      <c r="A16" s="88"/>
      <c r="B16" s="82" t="s">
        <v>101</v>
      </c>
      <c r="C16" s="31">
        <v>3256267</v>
      </c>
      <c r="D16" s="31">
        <v>0</v>
      </c>
      <c r="E16" s="31">
        <f t="shared" si="0"/>
        <v>3256267</v>
      </c>
      <c r="F16" s="31">
        <v>2808142.9</v>
      </c>
      <c r="G16"/>
    </row>
    <row r="17" spans="1:7" ht="12" customHeight="1" x14ac:dyDescent="0.25">
      <c r="A17" s="88"/>
      <c r="B17" s="82" t="s">
        <v>150</v>
      </c>
      <c r="C17" s="31">
        <v>1254029.6000000001</v>
      </c>
      <c r="D17" s="31">
        <v>0</v>
      </c>
      <c r="E17" s="31">
        <f t="shared" si="0"/>
        <v>1254029.6000000001</v>
      </c>
      <c r="F17" s="31">
        <v>1078432.1299999999</v>
      </c>
      <c r="G17"/>
    </row>
    <row r="18" spans="1:7" ht="12" customHeight="1" x14ac:dyDescent="0.25">
      <c r="A18" s="88"/>
      <c r="B18" s="82" t="s">
        <v>142</v>
      </c>
      <c r="C18" s="31">
        <v>469889.75</v>
      </c>
      <c r="D18" s="31">
        <v>0</v>
      </c>
      <c r="E18" s="31">
        <f t="shared" si="0"/>
        <v>469889.75</v>
      </c>
      <c r="F18" s="31">
        <v>387041.33</v>
      </c>
      <c r="G18"/>
    </row>
    <row r="19" spans="1:7" ht="12" customHeight="1" x14ac:dyDescent="0.25">
      <c r="A19" s="88"/>
      <c r="B19" s="82" t="s">
        <v>102</v>
      </c>
      <c r="C19" s="31">
        <v>2680079.14</v>
      </c>
      <c r="D19" s="31">
        <v>0</v>
      </c>
      <c r="E19" s="31">
        <f t="shared" si="0"/>
        <v>2680079.14</v>
      </c>
      <c r="F19" s="31">
        <v>2832708.84</v>
      </c>
      <c r="G19"/>
    </row>
    <row r="20" spans="1:7" ht="12" customHeight="1" x14ac:dyDescent="0.25">
      <c r="A20" s="88"/>
      <c r="B20" s="82" t="s">
        <v>103</v>
      </c>
      <c r="C20" s="31">
        <v>605178.28</v>
      </c>
      <c r="D20" s="31">
        <v>0</v>
      </c>
      <c r="E20" s="31">
        <f t="shared" si="0"/>
        <v>605178.28</v>
      </c>
      <c r="F20" s="31">
        <v>665243.48</v>
      </c>
      <c r="G20"/>
    </row>
    <row r="21" spans="1:7" s="2" customFormat="1" ht="12" customHeight="1" x14ac:dyDescent="0.25">
      <c r="A21" s="89"/>
      <c r="B21" s="82" t="s">
        <v>104</v>
      </c>
      <c r="C21" s="31">
        <v>67994.42</v>
      </c>
      <c r="D21" s="31">
        <v>0</v>
      </c>
      <c r="E21" s="31">
        <f t="shared" si="0"/>
        <v>67994.42</v>
      </c>
      <c r="F21" s="31">
        <v>4158606.52</v>
      </c>
      <c r="G21"/>
    </row>
    <row r="22" spans="1:7" ht="12" customHeight="1" x14ac:dyDescent="0.25">
      <c r="A22" s="90"/>
      <c r="B22" s="82" t="s">
        <v>105</v>
      </c>
      <c r="C22" s="44">
        <v>3877.26</v>
      </c>
      <c r="D22" s="44">
        <v>0</v>
      </c>
      <c r="E22" s="44">
        <f t="shared" si="0"/>
        <v>3877.26</v>
      </c>
      <c r="F22" s="44">
        <v>3837.36</v>
      </c>
      <c r="G22"/>
    </row>
    <row r="23" spans="1:7" ht="12" customHeight="1" x14ac:dyDescent="0.25">
      <c r="A23" s="90"/>
      <c r="B23" s="82" t="s">
        <v>106</v>
      </c>
      <c r="C23" s="44">
        <v>7384684.5599999996</v>
      </c>
      <c r="D23" s="44">
        <v>0</v>
      </c>
      <c r="E23" s="44">
        <f t="shared" si="0"/>
        <v>7384684.5599999996</v>
      </c>
      <c r="F23" s="44">
        <v>7026157.3200000003</v>
      </c>
      <c r="G23"/>
    </row>
    <row r="24" spans="1:7" ht="12" customHeight="1" x14ac:dyDescent="0.25">
      <c r="A24" s="90"/>
      <c r="B24" s="82" t="s">
        <v>107</v>
      </c>
      <c r="C24" s="44">
        <v>530508.42000000004</v>
      </c>
      <c r="D24" s="44">
        <v>0</v>
      </c>
      <c r="E24" s="44">
        <f t="shared" si="0"/>
        <v>530508.42000000004</v>
      </c>
      <c r="F24" s="44">
        <v>505019.98</v>
      </c>
      <c r="G24"/>
    </row>
    <row r="25" spans="1:7" s="2" customFormat="1" ht="20.149999999999999" customHeight="1" x14ac:dyDescent="0.25">
      <c r="A25" s="91" t="s">
        <v>18</v>
      </c>
      <c r="B25" s="83" t="s">
        <v>19</v>
      </c>
      <c r="C25" s="80">
        <f>SUM(C9:C24)</f>
        <v>3428230259.29</v>
      </c>
      <c r="D25" s="80">
        <v>0</v>
      </c>
      <c r="E25" s="80">
        <f t="shared" si="0"/>
        <v>3428230259.29</v>
      </c>
      <c r="F25" s="80">
        <v>3222990399.7000003</v>
      </c>
      <c r="G25"/>
    </row>
    <row r="26" spans="1:7" s="2" customFormat="1" ht="12" customHeight="1" x14ac:dyDescent="0.25">
      <c r="A26" s="88"/>
      <c r="B26" s="81" t="s">
        <v>108</v>
      </c>
      <c r="C26" s="31">
        <v>0</v>
      </c>
      <c r="D26" s="31">
        <v>0</v>
      </c>
      <c r="E26" s="31">
        <f t="shared" si="0"/>
        <v>0</v>
      </c>
      <c r="F26" s="31">
        <v>3432.17</v>
      </c>
      <c r="G26"/>
    </row>
    <row r="27" spans="1:7" s="2" customFormat="1" ht="12" customHeight="1" x14ac:dyDescent="0.25">
      <c r="A27" s="88"/>
      <c r="B27" s="81" t="s">
        <v>109</v>
      </c>
      <c r="C27" s="31">
        <v>12814540.66</v>
      </c>
      <c r="D27" s="31">
        <v>0</v>
      </c>
      <c r="E27" s="31">
        <f t="shared" si="0"/>
        <v>12814540.66</v>
      </c>
      <c r="F27" s="31">
        <v>13655791.359999999</v>
      </c>
      <c r="G27"/>
    </row>
    <row r="28" spans="1:7" s="2" customFormat="1" ht="12" customHeight="1" x14ac:dyDescent="0.25">
      <c r="A28" s="89"/>
      <c r="B28" s="84" t="s">
        <v>110</v>
      </c>
      <c r="C28" s="31">
        <v>1727687.38</v>
      </c>
      <c r="D28" s="31">
        <v>0</v>
      </c>
      <c r="E28" s="31">
        <f t="shared" si="0"/>
        <v>1727687.38</v>
      </c>
      <c r="F28" s="31">
        <v>1442320.03</v>
      </c>
    </row>
    <row r="29" spans="1:7" ht="20.149999999999999" customHeight="1" x14ac:dyDescent="0.25">
      <c r="A29" s="89" t="s">
        <v>23</v>
      </c>
      <c r="B29" s="85" t="s">
        <v>111</v>
      </c>
      <c r="C29" s="31">
        <f>SUM(C26:C28)</f>
        <v>14542228.039999999</v>
      </c>
      <c r="D29" s="31">
        <v>0</v>
      </c>
      <c r="E29" s="31">
        <f t="shared" si="0"/>
        <v>14542228.039999999</v>
      </c>
      <c r="F29" s="31">
        <v>15101543.559999999</v>
      </c>
    </row>
    <row r="30" spans="1:7" s="2" customFormat="1" ht="20.149999999999999" customHeight="1" x14ac:dyDescent="0.25">
      <c r="A30" s="89" t="s">
        <v>25</v>
      </c>
      <c r="B30" s="85" t="s">
        <v>112</v>
      </c>
      <c r="C30" s="80">
        <v>17437932.27</v>
      </c>
      <c r="D30" s="80">
        <v>0</v>
      </c>
      <c r="E30" s="80">
        <f t="shared" si="0"/>
        <v>17437932.27</v>
      </c>
      <c r="F30" s="80">
        <v>15963014.220000001</v>
      </c>
    </row>
    <row r="31" spans="1:7" ht="20.149999999999999" customHeight="1" x14ac:dyDescent="0.25">
      <c r="A31" s="92" t="s">
        <v>27</v>
      </c>
      <c r="B31" s="86" t="s">
        <v>113</v>
      </c>
      <c r="C31" s="60">
        <f>C30+C29+C25</f>
        <v>3460210419.5999999</v>
      </c>
      <c r="D31" s="60">
        <v>0</v>
      </c>
      <c r="E31" s="60">
        <f t="shared" si="0"/>
        <v>3460210419.5999999</v>
      </c>
      <c r="F31" s="60">
        <v>3254054957.4800005</v>
      </c>
    </row>
    <row r="32" spans="1:7" ht="20.149999999999999" customHeight="1" x14ac:dyDescent="0.25">
      <c r="A32" s="93" t="s">
        <v>29</v>
      </c>
      <c r="B32" s="87" t="s">
        <v>114</v>
      </c>
      <c r="C32" s="42">
        <v>1729241366.1099999</v>
      </c>
      <c r="D32" s="42">
        <v>0</v>
      </c>
      <c r="E32" s="42">
        <f t="shared" si="0"/>
        <v>1729241366.1099999</v>
      </c>
      <c r="F32" s="42">
        <v>1626304602.6400001</v>
      </c>
    </row>
    <row r="33" spans="1:6" ht="20.149999999999999" customHeight="1" x14ac:dyDescent="0.25">
      <c r="A33" s="92" t="s">
        <v>34</v>
      </c>
      <c r="B33" s="86" t="s">
        <v>115</v>
      </c>
      <c r="C33" s="42">
        <v>0</v>
      </c>
      <c r="D33" s="42">
        <v>0</v>
      </c>
      <c r="E33" s="42">
        <f t="shared" si="0"/>
        <v>0</v>
      </c>
      <c r="F33" s="42">
        <v>0</v>
      </c>
    </row>
    <row r="34" spans="1:6" ht="12" customHeight="1" x14ac:dyDescent="0.25">
      <c r="A34" s="94"/>
      <c r="B34" s="84" t="s">
        <v>116</v>
      </c>
      <c r="C34" s="31">
        <v>8819.5300000000007</v>
      </c>
      <c r="D34" s="31">
        <v>0</v>
      </c>
      <c r="E34" s="31">
        <f t="shared" si="0"/>
        <v>8819.5300000000007</v>
      </c>
      <c r="F34" s="31">
        <v>2988.62</v>
      </c>
    </row>
    <row r="35" spans="1:6" ht="12" customHeight="1" x14ac:dyDescent="0.25">
      <c r="A35" s="88"/>
      <c r="B35" s="81" t="s">
        <v>117</v>
      </c>
      <c r="C35" s="31">
        <v>4586921.97</v>
      </c>
      <c r="D35" s="31">
        <v>0</v>
      </c>
      <c r="E35" s="31">
        <f t="shared" si="0"/>
        <v>4586921.97</v>
      </c>
      <c r="F35" s="31">
        <v>6649012.7699999996</v>
      </c>
    </row>
    <row r="36" spans="1:6" s="2" customFormat="1" ht="12" customHeight="1" x14ac:dyDescent="0.2">
      <c r="A36" s="88"/>
      <c r="B36" s="81" t="s">
        <v>38</v>
      </c>
      <c r="C36" s="31">
        <v>0</v>
      </c>
      <c r="D36" s="31">
        <v>461099919.49000001</v>
      </c>
      <c r="E36" s="74" t="s">
        <v>39</v>
      </c>
      <c r="F36" s="74" t="s">
        <v>39</v>
      </c>
    </row>
    <row r="37" spans="1:6" ht="20.149999999999999" customHeight="1" x14ac:dyDescent="0.25">
      <c r="A37" s="93" t="s">
        <v>43</v>
      </c>
      <c r="B37" s="87" t="s">
        <v>118</v>
      </c>
      <c r="C37" s="60">
        <v>4595741.5</v>
      </c>
      <c r="D37" s="60">
        <f>SUM(D34:D36)</f>
        <v>461099919.49000001</v>
      </c>
      <c r="E37" s="60">
        <f>E35+E34</f>
        <v>4595741.5</v>
      </c>
      <c r="F37" s="60">
        <v>6652001.3899999997</v>
      </c>
    </row>
    <row r="38" spans="1:6" ht="20.149999999999999" customHeight="1" x14ac:dyDescent="0.25">
      <c r="A38" s="93" t="s">
        <v>45</v>
      </c>
      <c r="B38" s="87" t="s">
        <v>119</v>
      </c>
      <c r="C38" s="60">
        <v>0</v>
      </c>
      <c r="D38" s="60">
        <v>41736297.659999996</v>
      </c>
      <c r="E38" s="60">
        <f t="shared" si="0"/>
        <v>41736297.659999996</v>
      </c>
      <c r="F38" s="60">
        <v>37377979.200000003</v>
      </c>
    </row>
    <row r="39" spans="1:6" ht="12" customHeight="1" x14ac:dyDescent="0.25">
      <c r="A39" s="92"/>
      <c r="B39" s="84" t="s">
        <v>120</v>
      </c>
      <c r="C39" s="31">
        <v>2855002.93</v>
      </c>
      <c r="D39" s="31">
        <v>0</v>
      </c>
      <c r="E39" s="31">
        <f t="shared" si="0"/>
        <v>2855002.93</v>
      </c>
      <c r="F39" s="31">
        <v>4685231.96</v>
      </c>
    </row>
    <row r="40" spans="1:6" ht="12" customHeight="1" x14ac:dyDescent="0.25">
      <c r="A40" s="88"/>
      <c r="B40" s="81" t="s">
        <v>121</v>
      </c>
      <c r="C40" s="31">
        <v>2228131.35</v>
      </c>
      <c r="D40" s="31">
        <v>0</v>
      </c>
      <c r="E40" s="31">
        <f t="shared" si="0"/>
        <v>2228131.35</v>
      </c>
      <c r="F40" s="31">
        <v>2129906.33</v>
      </c>
    </row>
    <row r="41" spans="1:6" ht="12" customHeight="1" x14ac:dyDescent="0.25">
      <c r="A41" s="88"/>
      <c r="B41" s="81" t="s">
        <v>122</v>
      </c>
      <c r="C41" s="31">
        <v>200220.55</v>
      </c>
      <c r="D41" s="31">
        <v>0</v>
      </c>
      <c r="E41" s="31">
        <f t="shared" si="0"/>
        <v>200220.55</v>
      </c>
      <c r="F41" s="31">
        <v>279553.49</v>
      </c>
    </row>
    <row r="42" spans="1:6" ht="12" customHeight="1" x14ac:dyDescent="0.25">
      <c r="A42" s="88"/>
      <c r="B42" s="81" t="s">
        <v>123</v>
      </c>
      <c r="C42" s="31">
        <v>1432244.7</v>
      </c>
      <c r="D42" s="31">
        <v>0</v>
      </c>
      <c r="E42" s="31">
        <f t="shared" si="0"/>
        <v>1432244.7</v>
      </c>
      <c r="F42" s="31">
        <v>1397585.5</v>
      </c>
    </row>
    <row r="43" spans="1:6" s="2" customFormat="1" ht="12" customHeight="1" x14ac:dyDescent="0.2">
      <c r="A43" s="88"/>
      <c r="B43" s="81" t="s">
        <v>125</v>
      </c>
      <c r="C43" s="31">
        <v>9452.57</v>
      </c>
      <c r="D43" s="31">
        <v>0</v>
      </c>
      <c r="E43" s="31">
        <f t="shared" si="0"/>
        <v>9452.57</v>
      </c>
      <c r="F43" s="31">
        <v>9494.6200000000008</v>
      </c>
    </row>
    <row r="44" spans="1:6" s="2" customFormat="1" ht="20.149999999999999" customHeight="1" x14ac:dyDescent="0.25">
      <c r="A44" s="93" t="s">
        <v>53</v>
      </c>
      <c r="B44" s="87" t="s">
        <v>126</v>
      </c>
      <c r="C44" s="60">
        <f>SUM(C39:C43)</f>
        <v>6725052.1000000006</v>
      </c>
      <c r="D44" s="60">
        <v>0</v>
      </c>
      <c r="E44" s="60">
        <f t="shared" si="0"/>
        <v>6725052.1000000006</v>
      </c>
      <c r="F44" s="60">
        <v>8501771.9000000004</v>
      </c>
    </row>
    <row r="45" spans="1:6" s="2" customFormat="1" ht="12" customHeight="1" x14ac:dyDescent="0.25">
      <c r="A45" s="88"/>
      <c r="B45" s="82" t="s">
        <v>143</v>
      </c>
      <c r="C45" s="31">
        <v>0</v>
      </c>
      <c r="D45" s="31">
        <v>0</v>
      </c>
      <c r="E45" s="31">
        <f t="shared" si="0"/>
        <v>0</v>
      </c>
      <c r="F45" s="31">
        <v>0</v>
      </c>
    </row>
    <row r="46" spans="1:6" ht="12" customHeight="1" x14ac:dyDescent="0.25">
      <c r="A46" s="92"/>
      <c r="B46" s="82" t="s">
        <v>144</v>
      </c>
      <c r="C46" s="31">
        <v>64775.07</v>
      </c>
      <c r="D46" s="31">
        <v>10416.67</v>
      </c>
      <c r="E46" s="31">
        <f t="shared" si="0"/>
        <v>75191.740000000005</v>
      </c>
      <c r="F46" s="31">
        <v>307878.50999999995</v>
      </c>
    </row>
    <row r="47" spans="1:6" ht="12" customHeight="1" x14ac:dyDescent="0.25">
      <c r="A47" s="92"/>
      <c r="B47" s="82" t="s">
        <v>145</v>
      </c>
      <c r="C47" s="31">
        <v>0</v>
      </c>
      <c r="D47" s="31">
        <v>1772493.94</v>
      </c>
      <c r="E47" s="31">
        <f t="shared" si="0"/>
        <v>1772493.94</v>
      </c>
      <c r="F47" s="31">
        <v>2348908.7400000002</v>
      </c>
    </row>
    <row r="48" spans="1:6" s="2" customFormat="1" ht="12" customHeight="1" x14ac:dyDescent="0.25">
      <c r="A48" s="94"/>
      <c r="B48" s="82" t="s">
        <v>146</v>
      </c>
      <c r="C48" s="31">
        <v>0</v>
      </c>
      <c r="D48" s="31">
        <v>0</v>
      </c>
      <c r="E48" s="31">
        <f t="shared" si="0"/>
        <v>0</v>
      </c>
      <c r="F48" s="31">
        <v>0</v>
      </c>
    </row>
    <row r="49" spans="1:6" ht="12" customHeight="1" x14ac:dyDescent="0.25">
      <c r="A49" s="88"/>
      <c r="B49" s="82" t="s">
        <v>147</v>
      </c>
      <c r="C49" s="31">
        <v>0</v>
      </c>
      <c r="D49" s="31">
        <v>0</v>
      </c>
      <c r="E49" s="31">
        <f t="shared" si="0"/>
        <v>0</v>
      </c>
      <c r="F49" s="31">
        <v>624907064</v>
      </c>
    </row>
    <row r="50" spans="1:6" ht="12" customHeight="1" x14ac:dyDescent="0.25">
      <c r="A50" s="88"/>
      <c r="B50" s="82" t="s">
        <v>58</v>
      </c>
      <c r="C50" s="31">
        <v>0</v>
      </c>
      <c r="D50" s="31">
        <v>9082</v>
      </c>
      <c r="E50" s="31">
        <f t="shared" si="0"/>
        <v>9082</v>
      </c>
      <c r="F50" s="31">
        <v>9201.1</v>
      </c>
    </row>
    <row r="51" spans="1:6" s="2" customFormat="1" ht="20.149999999999999" customHeight="1" x14ac:dyDescent="0.25">
      <c r="A51" s="92" t="s">
        <v>62</v>
      </c>
      <c r="B51" s="86" t="s">
        <v>132</v>
      </c>
      <c r="C51" s="60">
        <f>SUM(C45:C50)</f>
        <v>64775.07</v>
      </c>
      <c r="D51" s="60">
        <f>SUM(D45:D50)</f>
        <v>1791992.6099999999</v>
      </c>
      <c r="E51" s="60">
        <f>C51+D51</f>
        <v>1856767.68</v>
      </c>
      <c r="F51" s="60">
        <v>627573052.35000002</v>
      </c>
    </row>
    <row r="52" spans="1:6" s="2" customFormat="1" ht="20.149999999999999" customHeight="1" x14ac:dyDescent="0.25">
      <c r="A52" s="92" t="s">
        <v>64</v>
      </c>
      <c r="B52" s="86" t="s">
        <v>154</v>
      </c>
      <c r="C52" s="60">
        <v>0</v>
      </c>
      <c r="D52" s="60">
        <v>101798.69</v>
      </c>
      <c r="E52" s="60">
        <f>C52+D52</f>
        <v>101798.69</v>
      </c>
      <c r="F52" s="60">
        <v>10606.38</v>
      </c>
    </row>
    <row r="53" spans="1:6" ht="20.149999999999999" customHeight="1" x14ac:dyDescent="0.25">
      <c r="A53" s="92" t="s">
        <v>153</v>
      </c>
      <c r="B53" s="67" t="s">
        <v>133</v>
      </c>
      <c r="C53" s="60">
        <v>36952.82</v>
      </c>
      <c r="D53" s="60">
        <v>342.07</v>
      </c>
      <c r="E53" s="60">
        <f>C53+D53</f>
        <v>37294.89</v>
      </c>
      <c r="F53" s="60">
        <v>55005.26</v>
      </c>
    </row>
    <row r="54" spans="1:6" ht="20.149999999999999" customHeight="1" x14ac:dyDescent="0.25">
      <c r="A54" s="95"/>
      <c r="B54" s="86" t="s">
        <v>66</v>
      </c>
      <c r="C54" s="60">
        <f>C53+C51+C44+C37+C32+C31+C52+C38</f>
        <v>5200874307.1999998</v>
      </c>
      <c r="D54" s="60">
        <f>D53+D51+D44+D37+D32+D31+D52+D38</f>
        <v>504730350.51999998</v>
      </c>
      <c r="E54" s="60">
        <f>E53+E51+E44+E37+E32+E31+E52+E38</f>
        <v>5244504738.2299995</v>
      </c>
      <c r="F54" s="60">
        <v>5560529976.6000004</v>
      </c>
    </row>
    <row r="55" spans="1:6" ht="12" customHeight="1" x14ac:dyDescent="0.25">
      <c r="A55" s="103"/>
      <c r="B55" s="104" t="s">
        <v>134</v>
      </c>
      <c r="C55" s="105">
        <v>0</v>
      </c>
      <c r="D55" s="105">
        <v>0</v>
      </c>
      <c r="E55" s="105">
        <v>0</v>
      </c>
      <c r="F55" s="105">
        <v>0</v>
      </c>
    </row>
    <row r="56" spans="1:6" ht="12" customHeight="1" x14ac:dyDescent="0.25">
      <c r="A56" s="106"/>
      <c r="B56" s="104" t="s">
        <v>135</v>
      </c>
      <c r="C56" s="105">
        <v>0</v>
      </c>
      <c r="D56" s="105">
        <v>0</v>
      </c>
      <c r="E56" s="105">
        <v>0</v>
      </c>
      <c r="F56" s="105">
        <v>0</v>
      </c>
    </row>
    <row r="57" spans="1:6" ht="12" customHeight="1" x14ac:dyDescent="0.25">
      <c r="A57" s="106"/>
      <c r="B57" s="107" t="s">
        <v>69</v>
      </c>
      <c r="C57" s="105">
        <v>0</v>
      </c>
      <c r="D57" s="105">
        <v>0</v>
      </c>
      <c r="E57" s="105">
        <v>0</v>
      </c>
      <c r="F57" s="105">
        <v>0</v>
      </c>
    </row>
    <row r="58" spans="1:6" ht="30" customHeight="1" x14ac:dyDescent="0.25">
      <c r="A58" s="106"/>
      <c r="B58" s="108" t="s">
        <v>70</v>
      </c>
      <c r="C58" s="109">
        <f>SUM(C54:C57)</f>
        <v>5200874307.1999998</v>
      </c>
      <c r="D58" s="109">
        <f t="shared" ref="D58:E58" si="1">SUM(D54:D57)</f>
        <v>504730350.51999998</v>
      </c>
      <c r="E58" s="109">
        <f t="shared" si="1"/>
        <v>5244504738.2299995</v>
      </c>
      <c r="F58" s="109">
        <v>5560529976.6000004</v>
      </c>
    </row>
  </sheetData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8"/>
  <sheetViews>
    <sheetView showGridLines="0" zoomScaleNormal="100" workbookViewId="0">
      <selection activeCell="I58" sqref="I58"/>
    </sheetView>
  </sheetViews>
  <sheetFormatPr defaultColWidth="11.453125" defaultRowHeight="11.5" x14ac:dyDescent="0.25"/>
  <cols>
    <col min="1" max="1" width="3.81640625" style="123" customWidth="1"/>
    <col min="2" max="2" width="43.7265625" style="123" customWidth="1"/>
    <col min="3" max="6" width="13.7265625" style="123" customWidth="1"/>
    <col min="7" max="16384" width="11.453125" style="123"/>
  </cols>
  <sheetData>
    <row r="1" spans="1:7" s="112" customFormat="1" ht="13" customHeight="1" x14ac:dyDescent="0.25">
      <c r="A1" s="110" t="s">
        <v>90</v>
      </c>
      <c r="B1" s="111"/>
      <c r="C1" s="111"/>
      <c r="D1" s="111"/>
      <c r="E1" s="111"/>
      <c r="F1" s="111"/>
    </row>
    <row r="2" spans="1:7" s="112" customFormat="1" ht="11.15" customHeight="1" x14ac:dyDescent="0.25">
      <c r="A2" s="113" t="s">
        <v>79</v>
      </c>
      <c r="B2" s="111"/>
      <c r="C2" s="111"/>
      <c r="D2" s="111"/>
      <c r="E2" s="111"/>
      <c r="F2" s="111"/>
    </row>
    <row r="3" spans="1:7" s="112" customFormat="1" ht="11.15" customHeight="1" x14ac:dyDescent="0.25">
      <c r="A3" s="113" t="s">
        <v>0</v>
      </c>
      <c r="B3" s="111"/>
      <c r="C3" s="111"/>
      <c r="D3" s="111"/>
      <c r="E3" s="111"/>
      <c r="F3" s="111"/>
    </row>
    <row r="4" spans="1:7" s="112" customFormat="1" ht="11.15" customHeight="1" x14ac:dyDescent="0.25">
      <c r="A4" s="113" t="s">
        <v>155</v>
      </c>
      <c r="B4" s="111"/>
      <c r="C4" s="114"/>
      <c r="D4" s="114"/>
      <c r="E4" s="114"/>
      <c r="F4" s="114"/>
    </row>
    <row r="5" spans="1:7" s="112" customFormat="1" ht="11.15" customHeight="1" x14ac:dyDescent="0.25">
      <c r="A5" s="113" t="s">
        <v>80</v>
      </c>
      <c r="B5" s="111"/>
      <c r="C5" s="111"/>
      <c r="D5" s="111"/>
      <c r="E5" s="111"/>
      <c r="F5" s="111"/>
    </row>
    <row r="6" spans="1:7" s="112" customFormat="1" ht="11.15" customHeight="1" x14ac:dyDescent="0.25">
      <c r="A6" s="115" t="s">
        <v>81</v>
      </c>
      <c r="B6" s="111"/>
      <c r="C6" s="111"/>
      <c r="D6" s="111"/>
      <c r="E6" s="111"/>
      <c r="F6" s="111"/>
    </row>
    <row r="7" spans="1:7" s="112" customFormat="1" ht="11.15" customHeight="1" x14ac:dyDescent="0.25">
      <c r="A7" s="116"/>
      <c r="B7" s="111"/>
      <c r="C7" s="111"/>
      <c r="D7" s="111"/>
      <c r="E7" s="111"/>
      <c r="F7" s="111"/>
    </row>
    <row r="8" spans="1:7" s="112" customFormat="1" ht="20.149999999999999" customHeight="1" x14ac:dyDescent="0.25">
      <c r="A8" s="117"/>
      <c r="B8" s="118" t="s">
        <v>1</v>
      </c>
      <c r="C8" s="119" t="s">
        <v>92</v>
      </c>
      <c r="D8" s="119" t="s">
        <v>6</v>
      </c>
      <c r="E8" s="119">
        <v>2017</v>
      </c>
      <c r="F8" s="119">
        <v>2016</v>
      </c>
    </row>
    <row r="9" spans="1:7" ht="12" customHeight="1" x14ac:dyDescent="0.25">
      <c r="A9" s="120"/>
      <c r="B9" s="121" t="s">
        <v>96</v>
      </c>
      <c r="C9" s="122">
        <v>2892452541.9499998</v>
      </c>
      <c r="D9" s="122">
        <v>0</v>
      </c>
      <c r="E9" s="122">
        <f>C9+D9</f>
        <v>2892452541.9499998</v>
      </c>
      <c r="F9" s="122">
        <v>2695902701.0799999</v>
      </c>
    </row>
    <row r="10" spans="1:7" ht="12" customHeight="1" x14ac:dyDescent="0.25">
      <c r="A10" s="124"/>
      <c r="B10" s="121" t="s">
        <v>138</v>
      </c>
      <c r="C10" s="122">
        <v>38203743.939999998</v>
      </c>
      <c r="D10" s="122">
        <v>0</v>
      </c>
      <c r="E10" s="122">
        <f t="shared" ref="E10:E50" si="0">C10+D10</f>
        <v>38203743.939999998</v>
      </c>
      <c r="F10" s="122">
        <v>36053218.740000002</v>
      </c>
    </row>
    <row r="11" spans="1:7" ht="12" customHeight="1" x14ac:dyDescent="0.25">
      <c r="A11" s="124"/>
      <c r="B11" s="121" t="s">
        <v>139</v>
      </c>
      <c r="C11" s="122">
        <v>45843963.990000002</v>
      </c>
      <c r="D11" s="122">
        <v>0</v>
      </c>
      <c r="E11" s="122">
        <f t="shared" si="0"/>
        <v>45843963.990000002</v>
      </c>
      <c r="F11" s="122">
        <v>42009596.390000001</v>
      </c>
    </row>
    <row r="12" spans="1:7" ht="12" customHeight="1" x14ac:dyDescent="0.25">
      <c r="A12" s="124"/>
      <c r="B12" s="121" t="s">
        <v>140</v>
      </c>
      <c r="C12" s="122">
        <v>12159134</v>
      </c>
      <c r="D12" s="122">
        <v>0</v>
      </c>
      <c r="E12" s="122">
        <f t="shared" si="0"/>
        <v>12159134</v>
      </c>
      <c r="F12" s="122">
        <v>12241064.32</v>
      </c>
      <c r="G12" s="114"/>
    </row>
    <row r="13" spans="1:7" ht="12" customHeight="1" x14ac:dyDescent="0.25">
      <c r="A13" s="124"/>
      <c r="B13" s="121" t="s">
        <v>152</v>
      </c>
      <c r="C13" s="122">
        <v>18069077.620000001</v>
      </c>
      <c r="D13" s="122">
        <v>0</v>
      </c>
      <c r="E13" s="122">
        <f t="shared" si="0"/>
        <v>18069077.620000001</v>
      </c>
      <c r="F13" s="122">
        <v>92400.68</v>
      </c>
      <c r="G13" s="114"/>
    </row>
    <row r="14" spans="1:7" ht="12" customHeight="1" x14ac:dyDescent="0.25">
      <c r="A14" s="124"/>
      <c r="B14" s="121" t="s">
        <v>99</v>
      </c>
      <c r="C14" s="122">
        <v>192574034.11000001</v>
      </c>
      <c r="D14" s="122">
        <v>0</v>
      </c>
      <c r="E14" s="122">
        <f t="shared" si="0"/>
        <v>192574034.11000001</v>
      </c>
      <c r="F14" s="122">
        <v>187066737.38</v>
      </c>
      <c r="G14" s="114"/>
    </row>
    <row r="15" spans="1:7" ht="12" customHeight="1" x14ac:dyDescent="0.25">
      <c r="A15" s="124"/>
      <c r="B15" s="121" t="s">
        <v>100</v>
      </c>
      <c r="C15" s="122">
        <v>4222714.2300000004</v>
      </c>
      <c r="D15" s="122">
        <v>0</v>
      </c>
      <c r="E15" s="122">
        <f t="shared" si="0"/>
        <v>4222714.2300000004</v>
      </c>
      <c r="F15" s="122">
        <v>3648285.21</v>
      </c>
      <c r="G15" s="114"/>
    </row>
    <row r="16" spans="1:7" ht="12" customHeight="1" x14ac:dyDescent="0.25">
      <c r="A16" s="124"/>
      <c r="B16" s="121" t="s">
        <v>101</v>
      </c>
      <c r="C16" s="122">
        <v>2808142.9</v>
      </c>
      <c r="D16" s="122">
        <v>0</v>
      </c>
      <c r="E16" s="122">
        <f t="shared" si="0"/>
        <v>2808142.9</v>
      </c>
      <c r="F16" s="122">
        <v>2512258.08</v>
      </c>
      <c r="G16" s="114"/>
    </row>
    <row r="17" spans="1:7" ht="12" customHeight="1" x14ac:dyDescent="0.25">
      <c r="A17" s="124"/>
      <c r="B17" s="121" t="s">
        <v>150</v>
      </c>
      <c r="C17" s="122">
        <v>1078432.1299999999</v>
      </c>
      <c r="D17" s="122">
        <v>0</v>
      </c>
      <c r="E17" s="122">
        <f t="shared" si="0"/>
        <v>1078432.1299999999</v>
      </c>
      <c r="F17" s="122">
        <v>1510422</v>
      </c>
      <c r="G17" s="114"/>
    </row>
    <row r="18" spans="1:7" ht="12" customHeight="1" x14ac:dyDescent="0.25">
      <c r="A18" s="124"/>
      <c r="B18" s="121" t="s">
        <v>142</v>
      </c>
      <c r="C18" s="122">
        <v>387041.33</v>
      </c>
      <c r="D18" s="122">
        <v>0</v>
      </c>
      <c r="E18" s="122">
        <f t="shared" si="0"/>
        <v>387041.33</v>
      </c>
      <c r="F18" s="122">
        <v>492321.83</v>
      </c>
      <c r="G18" s="114"/>
    </row>
    <row r="19" spans="1:7" ht="12" customHeight="1" x14ac:dyDescent="0.25">
      <c r="A19" s="124"/>
      <c r="B19" s="121" t="s">
        <v>102</v>
      </c>
      <c r="C19" s="122">
        <v>2832708.84</v>
      </c>
      <c r="D19" s="122">
        <v>0</v>
      </c>
      <c r="E19" s="122">
        <f t="shared" si="0"/>
        <v>2832708.84</v>
      </c>
      <c r="F19" s="122">
        <v>2633587.42</v>
      </c>
      <c r="G19" s="114"/>
    </row>
    <row r="20" spans="1:7" ht="12" customHeight="1" x14ac:dyDescent="0.25">
      <c r="A20" s="124"/>
      <c r="B20" s="121" t="s">
        <v>103</v>
      </c>
      <c r="C20" s="122">
        <v>665243.48</v>
      </c>
      <c r="D20" s="122">
        <v>0</v>
      </c>
      <c r="E20" s="122">
        <f t="shared" si="0"/>
        <v>665243.48</v>
      </c>
      <c r="F20" s="122">
        <v>604007.4</v>
      </c>
      <c r="G20" s="114"/>
    </row>
    <row r="21" spans="1:7" s="112" customFormat="1" ht="12" customHeight="1" x14ac:dyDescent="0.25">
      <c r="A21" s="125"/>
      <c r="B21" s="121" t="s">
        <v>104</v>
      </c>
      <c r="C21" s="122">
        <v>4158606.52</v>
      </c>
      <c r="D21" s="122">
        <v>0</v>
      </c>
      <c r="E21" s="122">
        <f t="shared" si="0"/>
        <v>4158606.52</v>
      </c>
      <c r="F21" s="122">
        <v>11745421.5</v>
      </c>
      <c r="G21" s="114"/>
    </row>
    <row r="22" spans="1:7" ht="12" customHeight="1" x14ac:dyDescent="0.25">
      <c r="A22" s="126"/>
      <c r="B22" s="121" t="s">
        <v>105</v>
      </c>
      <c r="C22" s="127">
        <v>3837.36</v>
      </c>
      <c r="D22" s="127">
        <v>0</v>
      </c>
      <c r="E22" s="127">
        <f t="shared" si="0"/>
        <v>3837.36</v>
      </c>
      <c r="F22" s="127">
        <v>3692.16</v>
      </c>
      <c r="G22" s="114"/>
    </row>
    <row r="23" spans="1:7" ht="12" customHeight="1" x14ac:dyDescent="0.25">
      <c r="A23" s="126"/>
      <c r="B23" s="121" t="s">
        <v>106</v>
      </c>
      <c r="C23" s="127">
        <v>7026157.3200000003</v>
      </c>
      <c r="D23" s="127">
        <v>0</v>
      </c>
      <c r="E23" s="127">
        <f t="shared" si="0"/>
        <v>7026157.3200000003</v>
      </c>
      <c r="F23" s="127">
        <v>6909275.5999999996</v>
      </c>
      <c r="G23" s="114"/>
    </row>
    <row r="24" spans="1:7" ht="12" customHeight="1" x14ac:dyDescent="0.25">
      <c r="A24" s="126"/>
      <c r="B24" s="121" t="s">
        <v>107</v>
      </c>
      <c r="C24" s="127">
        <v>505019.98</v>
      </c>
      <c r="D24" s="127">
        <v>0</v>
      </c>
      <c r="E24" s="127">
        <f t="shared" si="0"/>
        <v>505019.98</v>
      </c>
      <c r="F24" s="127">
        <v>507886.76</v>
      </c>
      <c r="G24" s="114"/>
    </row>
    <row r="25" spans="1:7" s="112" customFormat="1" ht="20.149999999999999" customHeight="1" x14ac:dyDescent="0.25">
      <c r="A25" s="128" t="s">
        <v>18</v>
      </c>
      <c r="B25" s="129" t="s">
        <v>19</v>
      </c>
      <c r="C25" s="130">
        <f>SUM(C9:C24)</f>
        <v>3222990399.7000003</v>
      </c>
      <c r="D25" s="130">
        <v>0</v>
      </c>
      <c r="E25" s="130">
        <f t="shared" si="0"/>
        <v>3222990399.7000003</v>
      </c>
      <c r="F25" s="130">
        <v>3003932876.5499997</v>
      </c>
      <c r="G25" s="114"/>
    </row>
    <row r="26" spans="1:7" s="112" customFormat="1" ht="12" customHeight="1" x14ac:dyDescent="0.25">
      <c r="A26" s="124"/>
      <c r="B26" s="120" t="s">
        <v>108</v>
      </c>
      <c r="C26" s="122">
        <v>3432.17</v>
      </c>
      <c r="D26" s="122">
        <v>0</v>
      </c>
      <c r="E26" s="122">
        <f t="shared" si="0"/>
        <v>3432.17</v>
      </c>
      <c r="F26" s="122">
        <v>4229.03</v>
      </c>
      <c r="G26" s="114"/>
    </row>
    <row r="27" spans="1:7" s="112" customFormat="1" ht="12" customHeight="1" x14ac:dyDescent="0.25">
      <c r="A27" s="124"/>
      <c r="B27" s="120" t="s">
        <v>109</v>
      </c>
      <c r="C27" s="122">
        <v>13655791.359999999</v>
      </c>
      <c r="D27" s="122">
        <v>0</v>
      </c>
      <c r="E27" s="122">
        <f t="shared" si="0"/>
        <v>13655791.359999999</v>
      </c>
      <c r="F27" s="122">
        <v>13387188.15</v>
      </c>
      <c r="G27" s="114"/>
    </row>
    <row r="28" spans="1:7" s="112" customFormat="1" ht="12" customHeight="1" x14ac:dyDescent="0.25">
      <c r="A28" s="125"/>
      <c r="B28" s="131" t="s">
        <v>110</v>
      </c>
      <c r="C28" s="122">
        <v>1442320.03</v>
      </c>
      <c r="D28" s="122">
        <v>0</v>
      </c>
      <c r="E28" s="122">
        <f t="shared" si="0"/>
        <v>1442320.03</v>
      </c>
      <c r="F28" s="122">
        <v>1719358.58</v>
      </c>
    </row>
    <row r="29" spans="1:7" ht="20.149999999999999" customHeight="1" x14ac:dyDescent="0.25">
      <c r="A29" s="125" t="s">
        <v>23</v>
      </c>
      <c r="B29" s="132" t="s">
        <v>111</v>
      </c>
      <c r="C29" s="122">
        <f>SUM(C26:C28)</f>
        <v>15101543.559999999</v>
      </c>
      <c r="D29" s="122">
        <v>0</v>
      </c>
      <c r="E29" s="122">
        <f t="shared" si="0"/>
        <v>15101543.559999999</v>
      </c>
      <c r="F29" s="122">
        <v>15110775.76</v>
      </c>
    </row>
    <row r="30" spans="1:7" s="112" customFormat="1" ht="20.149999999999999" customHeight="1" x14ac:dyDescent="0.25">
      <c r="A30" s="125" t="s">
        <v>25</v>
      </c>
      <c r="B30" s="132" t="s">
        <v>112</v>
      </c>
      <c r="C30" s="130">
        <v>15963014.220000001</v>
      </c>
      <c r="D30" s="130">
        <v>0</v>
      </c>
      <c r="E30" s="130">
        <f t="shared" si="0"/>
        <v>15963014.220000001</v>
      </c>
      <c r="F30" s="130">
        <v>14333230.460000001</v>
      </c>
    </row>
    <row r="31" spans="1:7" ht="20.149999999999999" customHeight="1" x14ac:dyDescent="0.25">
      <c r="A31" s="133" t="s">
        <v>27</v>
      </c>
      <c r="B31" s="134" t="s">
        <v>113</v>
      </c>
      <c r="C31" s="135">
        <f>C30+C29+C25</f>
        <v>3254054957.4800005</v>
      </c>
      <c r="D31" s="135">
        <v>0</v>
      </c>
      <c r="E31" s="135">
        <f t="shared" si="0"/>
        <v>3254054957.4800005</v>
      </c>
      <c r="F31" s="135">
        <v>3033376882.7699995</v>
      </c>
    </row>
    <row r="32" spans="1:7" ht="20.149999999999999" customHeight="1" x14ac:dyDescent="0.25">
      <c r="A32" s="136" t="s">
        <v>29</v>
      </c>
      <c r="B32" s="137" t="s">
        <v>114</v>
      </c>
      <c r="C32" s="138">
        <v>1626304602.6400001</v>
      </c>
      <c r="D32" s="138">
        <v>0</v>
      </c>
      <c r="E32" s="138">
        <f t="shared" si="0"/>
        <v>1626304602.6400001</v>
      </c>
      <c r="F32" s="138">
        <v>1515826647.5799999</v>
      </c>
    </row>
    <row r="33" spans="1:6" ht="20.149999999999999" customHeight="1" x14ac:dyDescent="0.25">
      <c r="A33" s="133" t="s">
        <v>34</v>
      </c>
      <c r="B33" s="134" t="s">
        <v>115</v>
      </c>
      <c r="C33" s="138">
        <v>0</v>
      </c>
      <c r="D33" s="138">
        <v>0</v>
      </c>
      <c r="E33" s="138">
        <f t="shared" si="0"/>
        <v>0</v>
      </c>
      <c r="F33" s="138">
        <v>0</v>
      </c>
    </row>
    <row r="34" spans="1:6" ht="12" customHeight="1" x14ac:dyDescent="0.25">
      <c r="A34" s="139"/>
      <c r="B34" s="131" t="s">
        <v>116</v>
      </c>
      <c r="C34" s="122">
        <v>2988.62</v>
      </c>
      <c r="D34" s="122">
        <v>0</v>
      </c>
      <c r="E34" s="122">
        <f t="shared" si="0"/>
        <v>2988.62</v>
      </c>
      <c r="F34" s="122">
        <v>0</v>
      </c>
    </row>
    <row r="35" spans="1:6" ht="12" customHeight="1" x14ac:dyDescent="0.25">
      <c r="A35" s="124"/>
      <c r="B35" s="120" t="s">
        <v>117</v>
      </c>
      <c r="C35" s="122">
        <v>6649012.7699999996</v>
      </c>
      <c r="D35" s="122">
        <v>0</v>
      </c>
      <c r="E35" s="122">
        <f t="shared" si="0"/>
        <v>6649012.7699999996</v>
      </c>
      <c r="F35" s="122">
        <v>3593081.27</v>
      </c>
    </row>
    <row r="36" spans="1:6" s="112" customFormat="1" ht="12" customHeight="1" x14ac:dyDescent="0.2">
      <c r="A36" s="124"/>
      <c r="B36" s="120" t="s">
        <v>38</v>
      </c>
      <c r="C36" s="122">
        <v>0</v>
      </c>
      <c r="D36" s="122">
        <v>387614160.91000003</v>
      </c>
      <c r="E36" s="140" t="s">
        <v>39</v>
      </c>
      <c r="F36" s="140" t="s">
        <v>39</v>
      </c>
    </row>
    <row r="37" spans="1:6" ht="20.149999999999999" customHeight="1" x14ac:dyDescent="0.25">
      <c r="A37" s="136" t="s">
        <v>43</v>
      </c>
      <c r="B37" s="137" t="s">
        <v>118</v>
      </c>
      <c r="C37" s="135">
        <f>SUM(C34:C36)</f>
        <v>6652001.3899999997</v>
      </c>
      <c r="D37" s="135">
        <f>SUM(D34:D36)</f>
        <v>387614160.91000003</v>
      </c>
      <c r="E37" s="135">
        <f>E35+E34</f>
        <v>6652001.3899999997</v>
      </c>
      <c r="F37" s="135">
        <v>3593081.27</v>
      </c>
    </row>
    <row r="38" spans="1:6" ht="20.149999999999999" customHeight="1" x14ac:dyDescent="0.25">
      <c r="A38" s="136" t="s">
        <v>45</v>
      </c>
      <c r="B38" s="137" t="s">
        <v>119</v>
      </c>
      <c r="C38" s="135">
        <v>0</v>
      </c>
      <c r="D38" s="135">
        <v>37377979.200000003</v>
      </c>
      <c r="E38" s="135">
        <f t="shared" si="0"/>
        <v>37377979.200000003</v>
      </c>
      <c r="F38" s="135">
        <v>34015001.700000003</v>
      </c>
    </row>
    <row r="39" spans="1:6" ht="12" customHeight="1" x14ac:dyDescent="0.25">
      <c r="A39" s="133"/>
      <c r="B39" s="131" t="s">
        <v>120</v>
      </c>
      <c r="C39" s="122">
        <v>4685231.96</v>
      </c>
      <c r="D39" s="122">
        <v>0</v>
      </c>
      <c r="E39" s="122">
        <f t="shared" si="0"/>
        <v>4685231.96</v>
      </c>
      <c r="F39" s="122">
        <v>1867401.18</v>
      </c>
    </row>
    <row r="40" spans="1:6" ht="12" customHeight="1" x14ac:dyDescent="0.25">
      <c r="A40" s="124"/>
      <c r="B40" s="120" t="s">
        <v>121</v>
      </c>
      <c r="C40" s="122">
        <v>2129906.33</v>
      </c>
      <c r="D40" s="122">
        <v>0</v>
      </c>
      <c r="E40" s="122">
        <f t="shared" si="0"/>
        <v>2129906.33</v>
      </c>
      <c r="F40" s="122">
        <v>2021160.17</v>
      </c>
    </row>
    <row r="41" spans="1:6" ht="12" customHeight="1" x14ac:dyDescent="0.25">
      <c r="A41" s="124"/>
      <c r="B41" s="120" t="s">
        <v>122</v>
      </c>
      <c r="C41" s="122">
        <v>279553.49</v>
      </c>
      <c r="D41" s="122">
        <v>0</v>
      </c>
      <c r="E41" s="122">
        <f t="shared" si="0"/>
        <v>279553.49</v>
      </c>
      <c r="F41" s="122">
        <v>248127.94</v>
      </c>
    </row>
    <row r="42" spans="1:6" ht="12" customHeight="1" x14ac:dyDescent="0.25">
      <c r="A42" s="124"/>
      <c r="B42" s="120" t="s">
        <v>123</v>
      </c>
      <c r="C42" s="122">
        <v>1397585.5</v>
      </c>
      <c r="D42" s="122">
        <v>0</v>
      </c>
      <c r="E42" s="122">
        <f t="shared" si="0"/>
        <v>1397585.5</v>
      </c>
      <c r="F42" s="122">
        <v>1380301.43</v>
      </c>
    </row>
    <row r="43" spans="1:6" s="112" customFormat="1" ht="12" customHeight="1" x14ac:dyDescent="0.2">
      <c r="A43" s="124"/>
      <c r="B43" s="120" t="s">
        <v>125</v>
      </c>
      <c r="C43" s="122">
        <v>9494.6200000000008</v>
      </c>
      <c r="D43" s="122">
        <v>0</v>
      </c>
      <c r="E43" s="122">
        <f t="shared" si="0"/>
        <v>9494.6200000000008</v>
      </c>
      <c r="F43" s="122">
        <v>9482.27</v>
      </c>
    </row>
    <row r="44" spans="1:6" s="112" customFormat="1" ht="20.149999999999999" customHeight="1" x14ac:dyDescent="0.25">
      <c r="A44" s="136" t="s">
        <v>53</v>
      </c>
      <c r="B44" s="137" t="s">
        <v>126</v>
      </c>
      <c r="C44" s="135">
        <f>SUM(C39:C43)</f>
        <v>8501771.9000000004</v>
      </c>
      <c r="D44" s="135">
        <v>0</v>
      </c>
      <c r="E44" s="135">
        <f t="shared" si="0"/>
        <v>8501771.9000000004</v>
      </c>
      <c r="F44" s="135">
        <v>5526472.9899999993</v>
      </c>
    </row>
    <row r="45" spans="1:6" s="112" customFormat="1" ht="12" customHeight="1" x14ac:dyDescent="0.25">
      <c r="A45" s="124"/>
      <c r="B45" s="121" t="s">
        <v>143</v>
      </c>
      <c r="C45" s="122">
        <v>0</v>
      </c>
      <c r="D45" s="122">
        <v>0</v>
      </c>
      <c r="E45" s="122">
        <f t="shared" si="0"/>
        <v>0</v>
      </c>
      <c r="F45" s="122">
        <v>0</v>
      </c>
    </row>
    <row r="46" spans="1:6" ht="12" customHeight="1" x14ac:dyDescent="0.25">
      <c r="A46" s="133"/>
      <c r="B46" s="121" t="s">
        <v>144</v>
      </c>
      <c r="C46" s="122">
        <v>305662.78999999998</v>
      </c>
      <c r="D46" s="122">
        <v>2215.7199999999998</v>
      </c>
      <c r="E46" s="122">
        <f t="shared" si="0"/>
        <v>307878.50999999995</v>
      </c>
      <c r="F46" s="122">
        <v>579289.84</v>
      </c>
    </row>
    <row r="47" spans="1:6" ht="12" customHeight="1" x14ac:dyDescent="0.25">
      <c r="A47" s="133"/>
      <c r="B47" s="121" t="s">
        <v>145</v>
      </c>
      <c r="C47" s="122">
        <v>0</v>
      </c>
      <c r="D47" s="122">
        <v>2348908.7400000002</v>
      </c>
      <c r="E47" s="122">
        <f t="shared" si="0"/>
        <v>2348908.7400000002</v>
      </c>
      <c r="F47" s="122">
        <v>3691368.17</v>
      </c>
    </row>
    <row r="48" spans="1:6" s="112" customFormat="1" ht="12" customHeight="1" x14ac:dyDescent="0.25">
      <c r="A48" s="139"/>
      <c r="B48" s="121" t="s">
        <v>146</v>
      </c>
      <c r="C48" s="122">
        <v>0</v>
      </c>
      <c r="D48" s="122">
        <v>0</v>
      </c>
      <c r="E48" s="122">
        <f t="shared" si="0"/>
        <v>0</v>
      </c>
      <c r="F48" s="122">
        <v>1675753.36</v>
      </c>
    </row>
    <row r="49" spans="1:6" ht="12" customHeight="1" x14ac:dyDescent="0.25">
      <c r="A49" s="124"/>
      <c r="B49" s="121" t="s">
        <v>147</v>
      </c>
      <c r="C49" s="122">
        <v>0</v>
      </c>
      <c r="D49" s="122">
        <v>624907064</v>
      </c>
      <c r="E49" s="122">
        <f t="shared" si="0"/>
        <v>624907064</v>
      </c>
      <c r="F49" s="122">
        <v>823725850</v>
      </c>
    </row>
    <row r="50" spans="1:6" ht="12" customHeight="1" x14ac:dyDescent="0.25">
      <c r="A50" s="124"/>
      <c r="B50" s="121" t="s">
        <v>58</v>
      </c>
      <c r="C50" s="122">
        <v>0</v>
      </c>
      <c r="D50" s="122">
        <v>9201.1</v>
      </c>
      <c r="E50" s="122">
        <f t="shared" si="0"/>
        <v>9201.1</v>
      </c>
      <c r="F50" s="122">
        <v>14047.2</v>
      </c>
    </row>
    <row r="51" spans="1:6" s="112" customFormat="1" ht="20.149999999999999" customHeight="1" x14ac:dyDescent="0.25">
      <c r="A51" s="133" t="s">
        <v>62</v>
      </c>
      <c r="B51" s="134" t="s">
        <v>132</v>
      </c>
      <c r="C51" s="135">
        <f>SUM(C45:C50)</f>
        <v>305662.78999999998</v>
      </c>
      <c r="D51" s="135">
        <f>SUM(D45:D50)</f>
        <v>627267389.56000006</v>
      </c>
      <c r="E51" s="135">
        <f>C51+D51</f>
        <v>627573052.35000002</v>
      </c>
      <c r="F51" s="135">
        <v>829686308.57000005</v>
      </c>
    </row>
    <row r="52" spans="1:6" s="112" customFormat="1" ht="20.149999999999999" customHeight="1" x14ac:dyDescent="0.25">
      <c r="A52" s="133" t="s">
        <v>64</v>
      </c>
      <c r="B52" s="134" t="s">
        <v>154</v>
      </c>
      <c r="C52" s="135">
        <v>0</v>
      </c>
      <c r="D52" s="135">
        <v>10606.38</v>
      </c>
      <c r="E52" s="135">
        <f>C52+D52</f>
        <v>10606.38</v>
      </c>
      <c r="F52" s="135">
        <v>15292.26</v>
      </c>
    </row>
    <row r="53" spans="1:6" ht="20.149999999999999" customHeight="1" x14ac:dyDescent="0.25">
      <c r="A53" s="133" t="s">
        <v>153</v>
      </c>
      <c r="B53" s="141" t="s">
        <v>133</v>
      </c>
      <c r="C53" s="135">
        <v>36409.620000000003</v>
      </c>
      <c r="D53" s="135">
        <v>18595.64</v>
      </c>
      <c r="E53" s="135">
        <f>C53+D53</f>
        <v>55005.26</v>
      </c>
      <c r="F53" s="135">
        <v>248398.30000000002</v>
      </c>
    </row>
    <row r="54" spans="1:6" ht="20.149999999999999" customHeight="1" x14ac:dyDescent="0.25">
      <c r="A54" s="142"/>
      <c r="B54" s="134" t="s">
        <v>66</v>
      </c>
      <c r="C54" s="135">
        <f>C53+C51+C44+C37+C32+C31+C52+C38</f>
        <v>4895855405.8200006</v>
      </c>
      <c r="D54" s="135">
        <f>D53+D51+D44+D37+D32+D31+D52+D38</f>
        <v>1052288731.6900002</v>
      </c>
      <c r="E54" s="135">
        <f>E53+E51+E44+E37+E32+E31+E52+E38</f>
        <v>5560529976.6000004</v>
      </c>
      <c r="F54" s="135">
        <v>5422288085.4399996</v>
      </c>
    </row>
    <row r="55" spans="1:6" ht="12" customHeight="1" x14ac:dyDescent="0.25">
      <c r="A55" s="143"/>
      <c r="B55" s="144" t="s">
        <v>134</v>
      </c>
      <c r="C55" s="145">
        <v>0</v>
      </c>
      <c r="D55" s="145">
        <v>0</v>
      </c>
      <c r="E55" s="145">
        <v>0</v>
      </c>
      <c r="F55" s="145">
        <v>0</v>
      </c>
    </row>
    <row r="56" spans="1:6" ht="12" customHeight="1" x14ac:dyDescent="0.25">
      <c r="A56" s="146"/>
      <c r="B56" s="144" t="s">
        <v>135</v>
      </c>
      <c r="C56" s="145">
        <v>0</v>
      </c>
      <c r="D56" s="145">
        <v>0</v>
      </c>
      <c r="E56" s="145">
        <v>0</v>
      </c>
      <c r="F56" s="145">
        <v>0</v>
      </c>
    </row>
    <row r="57" spans="1:6" ht="12" customHeight="1" x14ac:dyDescent="0.25">
      <c r="A57" s="146"/>
      <c r="B57" s="147" t="s">
        <v>69</v>
      </c>
      <c r="C57" s="145">
        <v>0</v>
      </c>
      <c r="D57" s="145">
        <v>0</v>
      </c>
      <c r="E57" s="145">
        <v>0</v>
      </c>
      <c r="F57" s="145">
        <v>0</v>
      </c>
    </row>
    <row r="58" spans="1:6" ht="30" customHeight="1" x14ac:dyDescent="0.25">
      <c r="A58" s="146"/>
      <c r="B58" s="148" t="s">
        <v>70</v>
      </c>
      <c r="C58" s="149">
        <f>SUM(C54:C57)</f>
        <v>4895855405.8200006</v>
      </c>
      <c r="D58" s="149">
        <f t="shared" ref="D58:F58" si="1">SUM(D54:D57)</f>
        <v>1052288731.6900002</v>
      </c>
      <c r="E58" s="149">
        <f t="shared" si="1"/>
        <v>5560529976.6000004</v>
      </c>
      <c r="F58" s="149">
        <f t="shared" si="1"/>
        <v>5422288085.4399996</v>
      </c>
    </row>
  </sheetData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showGridLines="0" zoomScaleNormal="100" workbookViewId="0">
      <selection activeCell="E9" sqref="E9:E5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7" s="2" customFormat="1" ht="11.15" customHeight="1" x14ac:dyDescent="0.25">
      <c r="A4" s="17" t="s">
        <v>151</v>
      </c>
      <c r="B4" s="3"/>
      <c r="C4"/>
      <c r="D4"/>
      <c r="E4"/>
      <c r="F4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7" s="2" customFormat="1" ht="11.15" customHeight="1" x14ac:dyDescent="0.25">
      <c r="A7" s="19"/>
      <c r="B7" s="3"/>
      <c r="C7" s="3"/>
      <c r="D7" s="3"/>
      <c r="E7" s="3"/>
      <c r="F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2016</v>
      </c>
      <c r="F8" s="99">
        <v>2015</v>
      </c>
    </row>
    <row r="9" spans="1:7" ht="12" customHeight="1" x14ac:dyDescent="0.25">
      <c r="A9" s="81"/>
      <c r="B9" s="82" t="s">
        <v>96</v>
      </c>
      <c r="C9" s="31">
        <v>2695902701.0799999</v>
      </c>
      <c r="D9" s="31">
        <v>0</v>
      </c>
      <c r="E9" s="31">
        <f>C9+D9</f>
        <v>2695902701.0799999</v>
      </c>
      <c r="F9" s="31">
        <v>2593589133.71</v>
      </c>
    </row>
    <row r="10" spans="1:7" ht="12" customHeight="1" x14ac:dyDescent="0.25">
      <c r="A10" s="88"/>
      <c r="B10" s="82" t="s">
        <v>138</v>
      </c>
      <c r="C10" s="31">
        <v>36053218.740000002</v>
      </c>
      <c r="D10" s="31">
        <v>0</v>
      </c>
      <c r="E10" s="31">
        <f t="shared" ref="E10:E50" si="0">C10+D10</f>
        <v>36053218.740000002</v>
      </c>
      <c r="F10" s="31">
        <v>37560736.659999996</v>
      </c>
    </row>
    <row r="11" spans="1:7" ht="12" customHeight="1" x14ac:dyDescent="0.25">
      <c r="A11" s="88"/>
      <c r="B11" s="82" t="s">
        <v>139</v>
      </c>
      <c r="C11" s="31">
        <v>42009596.390000001</v>
      </c>
      <c r="D11" s="31">
        <v>0</v>
      </c>
      <c r="E11" s="31">
        <f t="shared" si="0"/>
        <v>42009596.390000001</v>
      </c>
      <c r="F11" s="31">
        <v>43601225.25</v>
      </c>
    </row>
    <row r="12" spans="1:7" ht="12" customHeight="1" x14ac:dyDescent="0.25">
      <c r="A12" s="88"/>
      <c r="B12" s="82" t="s">
        <v>152</v>
      </c>
      <c r="C12" s="31">
        <v>12241064.32</v>
      </c>
      <c r="D12" s="31">
        <v>0</v>
      </c>
      <c r="E12" s="31">
        <f t="shared" si="0"/>
        <v>12241064.32</v>
      </c>
      <c r="F12" s="31">
        <v>11761254.42</v>
      </c>
      <c r="G12"/>
    </row>
    <row r="13" spans="1:7" ht="12" customHeight="1" x14ac:dyDescent="0.25">
      <c r="A13" s="88"/>
      <c r="B13" s="82" t="s">
        <v>140</v>
      </c>
      <c r="C13" s="31">
        <v>92400.68</v>
      </c>
      <c r="D13" s="31">
        <v>0</v>
      </c>
      <c r="E13" s="31">
        <f t="shared" si="0"/>
        <v>92400.68</v>
      </c>
      <c r="F13" s="31">
        <v>0</v>
      </c>
      <c r="G13"/>
    </row>
    <row r="14" spans="1:7" ht="12" customHeight="1" x14ac:dyDescent="0.25">
      <c r="A14" s="88"/>
      <c r="B14" s="82" t="s">
        <v>99</v>
      </c>
      <c r="C14" s="31">
        <v>187066737.38</v>
      </c>
      <c r="D14" s="31">
        <v>0</v>
      </c>
      <c r="E14" s="31">
        <f t="shared" si="0"/>
        <v>187066737.38</v>
      </c>
      <c r="F14" s="31">
        <v>172165197.74000001</v>
      </c>
      <c r="G14"/>
    </row>
    <row r="15" spans="1:7" ht="12" customHeight="1" x14ac:dyDescent="0.25">
      <c r="A15" s="88"/>
      <c r="B15" s="82" t="s">
        <v>100</v>
      </c>
      <c r="C15" s="31">
        <v>3648285.21</v>
      </c>
      <c r="D15" s="31">
        <v>0</v>
      </c>
      <c r="E15" s="31">
        <f t="shared" si="0"/>
        <v>3648285.21</v>
      </c>
      <c r="F15" s="31">
        <v>3658756.79</v>
      </c>
      <c r="G15"/>
    </row>
    <row r="16" spans="1:7" ht="12" customHeight="1" x14ac:dyDescent="0.25">
      <c r="A16" s="88"/>
      <c r="B16" s="82" t="s">
        <v>101</v>
      </c>
      <c r="C16" s="31">
        <v>2512258.08</v>
      </c>
      <c r="D16" s="31">
        <v>0</v>
      </c>
      <c r="E16" s="31">
        <f t="shared" si="0"/>
        <v>2512258.08</v>
      </c>
      <c r="F16" s="31">
        <v>2374864.5</v>
      </c>
      <c r="G16"/>
    </row>
    <row r="17" spans="1:7" ht="12" customHeight="1" x14ac:dyDescent="0.25">
      <c r="A17" s="88"/>
      <c r="B17" s="82" t="s">
        <v>150</v>
      </c>
      <c r="C17" s="31">
        <f>1510422</f>
        <v>1510422</v>
      </c>
      <c r="D17" s="31">
        <v>0</v>
      </c>
      <c r="E17" s="31">
        <f t="shared" si="0"/>
        <v>1510422</v>
      </c>
      <c r="F17" s="31">
        <v>794576.41</v>
      </c>
      <c r="G17"/>
    </row>
    <row r="18" spans="1:7" ht="12" customHeight="1" x14ac:dyDescent="0.25">
      <c r="A18" s="88"/>
      <c r="B18" s="82" t="s">
        <v>142</v>
      </c>
      <c r="C18" s="31">
        <v>492321.83</v>
      </c>
      <c r="D18" s="31">
        <v>0</v>
      </c>
      <c r="E18" s="31">
        <f t="shared" si="0"/>
        <v>492321.83</v>
      </c>
      <c r="F18" s="31">
        <v>380368.88</v>
      </c>
      <c r="G18"/>
    </row>
    <row r="19" spans="1:7" ht="12" customHeight="1" x14ac:dyDescent="0.25">
      <c r="A19" s="88"/>
      <c r="B19" s="82" t="s">
        <v>102</v>
      </c>
      <c r="C19" s="31">
        <v>2633587.42</v>
      </c>
      <c r="D19" s="31">
        <v>0</v>
      </c>
      <c r="E19" s="31">
        <f t="shared" si="0"/>
        <v>2633587.42</v>
      </c>
      <c r="F19" s="31">
        <v>2491607.16</v>
      </c>
      <c r="G19"/>
    </row>
    <row r="20" spans="1:7" ht="12" customHeight="1" x14ac:dyDescent="0.25">
      <c r="A20" s="88"/>
      <c r="B20" s="82" t="s">
        <v>103</v>
      </c>
      <c r="C20" s="31">
        <v>604007.4</v>
      </c>
      <c r="D20" s="31">
        <v>0</v>
      </c>
      <c r="E20" s="31">
        <f t="shared" si="0"/>
        <v>604007.4</v>
      </c>
      <c r="F20" s="31">
        <v>580057.52</v>
      </c>
      <c r="G20"/>
    </row>
    <row r="21" spans="1:7" s="2" customFormat="1" ht="12" customHeight="1" x14ac:dyDescent="0.25">
      <c r="A21" s="89"/>
      <c r="B21" s="82" t="s">
        <v>104</v>
      </c>
      <c r="C21" s="31">
        <v>11745421.5</v>
      </c>
      <c r="D21" s="31">
        <v>0</v>
      </c>
      <c r="E21" s="31">
        <f t="shared" si="0"/>
        <v>11745421.5</v>
      </c>
      <c r="F21" s="31">
        <v>10465246.289999999</v>
      </c>
      <c r="G21"/>
    </row>
    <row r="22" spans="1:7" ht="12" customHeight="1" x14ac:dyDescent="0.25">
      <c r="A22" s="90"/>
      <c r="B22" s="82" t="s">
        <v>105</v>
      </c>
      <c r="C22" s="44">
        <v>3692.16</v>
      </c>
      <c r="D22" s="44">
        <v>0</v>
      </c>
      <c r="E22" s="44">
        <f t="shared" si="0"/>
        <v>3692.16</v>
      </c>
      <c r="F22" s="44">
        <v>3692.16</v>
      </c>
      <c r="G22"/>
    </row>
    <row r="23" spans="1:7" ht="12" customHeight="1" x14ac:dyDescent="0.25">
      <c r="A23" s="90"/>
      <c r="B23" s="82" t="s">
        <v>106</v>
      </c>
      <c r="C23" s="44">
        <v>6909275.5999999996</v>
      </c>
      <c r="D23" s="44">
        <v>0</v>
      </c>
      <c r="E23" s="44">
        <f t="shared" si="0"/>
        <v>6909275.5999999996</v>
      </c>
      <c r="F23" s="44">
        <v>6152336.3799999999</v>
      </c>
      <c r="G23"/>
    </row>
    <row r="24" spans="1:7" ht="12" customHeight="1" x14ac:dyDescent="0.25">
      <c r="A24" s="90"/>
      <c r="B24" s="82" t="s">
        <v>107</v>
      </c>
      <c r="C24" s="44">
        <v>507886.76</v>
      </c>
      <c r="D24" s="44">
        <v>0</v>
      </c>
      <c r="E24" s="44">
        <f t="shared" si="0"/>
        <v>507886.76</v>
      </c>
      <c r="F24" s="44">
        <v>532043.30000000005</v>
      </c>
      <c r="G24"/>
    </row>
    <row r="25" spans="1:7" s="2" customFormat="1" ht="20.149999999999999" customHeight="1" x14ac:dyDescent="0.25">
      <c r="A25" s="91" t="s">
        <v>18</v>
      </c>
      <c r="B25" s="83" t="s">
        <v>19</v>
      </c>
      <c r="C25" s="80">
        <f>SUM(C9:C24)</f>
        <v>3003932876.5499997</v>
      </c>
      <c r="D25" s="80">
        <v>0</v>
      </c>
      <c r="E25" s="80">
        <f t="shared" si="0"/>
        <v>3003932876.5499997</v>
      </c>
      <c r="F25" s="80">
        <v>2886111097.1699996</v>
      </c>
      <c r="G25"/>
    </row>
    <row r="26" spans="1:7" s="2" customFormat="1" ht="12" customHeight="1" x14ac:dyDescent="0.25">
      <c r="A26" s="88"/>
      <c r="B26" s="81" t="s">
        <v>108</v>
      </c>
      <c r="C26" s="31">
        <v>4229.03</v>
      </c>
      <c r="D26" s="31">
        <v>0</v>
      </c>
      <c r="E26" s="31">
        <f t="shared" si="0"/>
        <v>4229.03</v>
      </c>
      <c r="F26" s="31">
        <v>3147.26</v>
      </c>
      <c r="G26"/>
    </row>
    <row r="27" spans="1:7" s="2" customFormat="1" ht="12" customHeight="1" x14ac:dyDescent="0.25">
      <c r="A27" s="88"/>
      <c r="B27" s="81" t="s">
        <v>109</v>
      </c>
      <c r="C27" s="31">
        <v>13387188.15</v>
      </c>
      <c r="D27" s="31">
        <v>0</v>
      </c>
      <c r="E27" s="31">
        <f t="shared" si="0"/>
        <v>13387188.15</v>
      </c>
      <c r="F27" s="31">
        <v>10859870.050000001</v>
      </c>
      <c r="G27"/>
    </row>
    <row r="28" spans="1:7" s="2" customFormat="1" ht="12" customHeight="1" x14ac:dyDescent="0.25">
      <c r="A28" s="89"/>
      <c r="B28" s="84" t="s">
        <v>110</v>
      </c>
      <c r="C28" s="31">
        <v>1719358.58</v>
      </c>
      <c r="D28" s="31">
        <v>0</v>
      </c>
      <c r="E28" s="31">
        <f t="shared" si="0"/>
        <v>1719358.58</v>
      </c>
      <c r="F28" s="31">
        <v>1763046.97</v>
      </c>
    </row>
    <row r="29" spans="1:7" ht="20.149999999999999" customHeight="1" x14ac:dyDescent="0.25">
      <c r="A29" s="89" t="s">
        <v>23</v>
      </c>
      <c r="B29" s="85" t="s">
        <v>111</v>
      </c>
      <c r="C29" s="31">
        <f>SUM(C26:C28)</f>
        <v>15110775.76</v>
      </c>
      <c r="D29" s="31">
        <v>0</v>
      </c>
      <c r="E29" s="31">
        <f t="shared" si="0"/>
        <v>15110775.76</v>
      </c>
      <c r="F29" s="31">
        <v>12626064.280000001</v>
      </c>
    </row>
    <row r="30" spans="1:7" s="2" customFormat="1" ht="20.149999999999999" customHeight="1" x14ac:dyDescent="0.25">
      <c r="A30" s="89" t="s">
        <v>25</v>
      </c>
      <c r="B30" s="85" t="s">
        <v>112</v>
      </c>
      <c r="C30" s="80">
        <f>13380065.75+953164.71</f>
        <v>14333230.460000001</v>
      </c>
      <c r="D30" s="80">
        <v>0</v>
      </c>
      <c r="E30" s="80">
        <f t="shared" si="0"/>
        <v>14333230.460000001</v>
      </c>
      <c r="F30" s="80">
        <v>13321545.470000001</v>
      </c>
    </row>
    <row r="31" spans="1:7" ht="20.149999999999999" customHeight="1" x14ac:dyDescent="0.25">
      <c r="A31" s="92" t="s">
        <v>27</v>
      </c>
      <c r="B31" s="86" t="s">
        <v>113</v>
      </c>
      <c r="C31" s="60">
        <f>C30+C29+C25</f>
        <v>3033376882.7699995</v>
      </c>
      <c r="D31" s="60">
        <v>0</v>
      </c>
      <c r="E31" s="60">
        <f t="shared" si="0"/>
        <v>3033376882.7699995</v>
      </c>
      <c r="F31" s="60">
        <v>2912058706.9199996</v>
      </c>
    </row>
    <row r="32" spans="1:7" ht="20.149999999999999" customHeight="1" x14ac:dyDescent="0.25">
      <c r="A32" s="93" t="s">
        <v>29</v>
      </c>
      <c r="B32" s="87" t="s">
        <v>114</v>
      </c>
      <c r="C32" s="42">
        <v>1515826647.5799999</v>
      </c>
      <c r="D32" s="42">
        <v>0</v>
      </c>
      <c r="E32" s="42">
        <f t="shared" si="0"/>
        <v>1515826647.5799999</v>
      </c>
      <c r="F32" s="42">
        <v>1455146256.3499999</v>
      </c>
    </row>
    <row r="33" spans="1:6" ht="20.149999999999999" customHeight="1" x14ac:dyDescent="0.25">
      <c r="A33" s="92" t="s">
        <v>34</v>
      </c>
      <c r="B33" s="86" t="s">
        <v>115</v>
      </c>
      <c r="C33" s="42">
        <v>0</v>
      </c>
      <c r="D33" s="42">
        <v>0</v>
      </c>
      <c r="E33" s="42">
        <f t="shared" si="0"/>
        <v>0</v>
      </c>
      <c r="F33" s="42">
        <v>0</v>
      </c>
    </row>
    <row r="34" spans="1:6" ht="12" customHeight="1" x14ac:dyDescent="0.25">
      <c r="A34" s="94"/>
      <c r="B34" s="84" t="s">
        <v>116</v>
      </c>
      <c r="C34" s="31">
        <v>0</v>
      </c>
      <c r="D34" s="31">
        <v>0</v>
      </c>
      <c r="E34" s="31">
        <f t="shared" si="0"/>
        <v>0</v>
      </c>
      <c r="F34" s="31">
        <v>340711.47</v>
      </c>
    </row>
    <row r="35" spans="1:6" ht="12" customHeight="1" x14ac:dyDescent="0.25">
      <c r="A35" s="88"/>
      <c r="B35" s="81" t="s">
        <v>117</v>
      </c>
      <c r="C35" s="31">
        <v>3593081.27</v>
      </c>
      <c r="D35" s="31">
        <v>0</v>
      </c>
      <c r="E35" s="31">
        <f t="shared" si="0"/>
        <v>3593081.27</v>
      </c>
      <c r="F35" s="31">
        <v>2511235.37</v>
      </c>
    </row>
    <row r="36" spans="1:6" s="2" customFormat="1" ht="12" customHeight="1" x14ac:dyDescent="0.2">
      <c r="A36" s="88"/>
      <c r="B36" s="81" t="s">
        <v>38</v>
      </c>
      <c r="C36" s="31">
        <v>0</v>
      </c>
      <c r="D36" s="31">
        <v>388017764.81</v>
      </c>
      <c r="E36" s="74" t="s">
        <v>39</v>
      </c>
      <c r="F36" s="74" t="s">
        <v>39</v>
      </c>
    </row>
    <row r="37" spans="1:6" ht="20.149999999999999" customHeight="1" x14ac:dyDescent="0.25">
      <c r="A37" s="93" t="s">
        <v>43</v>
      </c>
      <c r="B37" s="87" t="s">
        <v>118</v>
      </c>
      <c r="C37" s="60">
        <f>SUM(C34:C36)</f>
        <v>3593081.27</v>
      </c>
      <c r="D37" s="60">
        <f>SUM(D34:D36)</f>
        <v>388017764.81</v>
      </c>
      <c r="E37" s="60">
        <f>E35</f>
        <v>3593081.27</v>
      </c>
      <c r="F37" s="60">
        <v>2851946.84</v>
      </c>
    </row>
    <row r="38" spans="1:6" ht="20.149999999999999" customHeight="1" x14ac:dyDescent="0.25">
      <c r="A38" s="93" t="s">
        <v>45</v>
      </c>
      <c r="B38" s="87" t="s">
        <v>119</v>
      </c>
      <c r="C38" s="60">
        <v>0</v>
      </c>
      <c r="D38" s="60">
        <v>34015001.700000003</v>
      </c>
      <c r="E38" s="60">
        <f t="shared" si="0"/>
        <v>34015001.700000003</v>
      </c>
      <c r="F38" s="60">
        <v>23702706.68</v>
      </c>
    </row>
    <row r="39" spans="1:6" ht="12" customHeight="1" x14ac:dyDescent="0.25">
      <c r="A39" s="92"/>
      <c r="B39" s="84" t="s">
        <v>120</v>
      </c>
      <c r="C39" s="31">
        <v>1867401.18</v>
      </c>
      <c r="D39" s="31">
        <v>0</v>
      </c>
      <c r="E39" s="31">
        <f t="shared" si="0"/>
        <v>1867401.18</v>
      </c>
      <c r="F39" s="31">
        <v>3289462.49</v>
      </c>
    </row>
    <row r="40" spans="1:6" ht="12" customHeight="1" x14ac:dyDescent="0.25">
      <c r="A40" s="88"/>
      <c r="B40" s="81" t="s">
        <v>121</v>
      </c>
      <c r="C40" s="31">
        <v>2021160.17</v>
      </c>
      <c r="D40" s="31">
        <v>0</v>
      </c>
      <c r="E40" s="31">
        <f t="shared" si="0"/>
        <v>2021160.17</v>
      </c>
      <c r="F40" s="31">
        <v>2143571.13</v>
      </c>
    </row>
    <row r="41" spans="1:6" ht="12" customHeight="1" x14ac:dyDescent="0.25">
      <c r="A41" s="88"/>
      <c r="B41" s="81" t="s">
        <v>122</v>
      </c>
      <c r="C41" s="31">
        <v>248127.94</v>
      </c>
      <c r="D41" s="31">
        <v>0</v>
      </c>
      <c r="E41" s="31">
        <f t="shared" si="0"/>
        <v>248127.94</v>
      </c>
      <c r="F41" s="31">
        <v>255385.66</v>
      </c>
    </row>
    <row r="42" spans="1:6" ht="12" customHeight="1" x14ac:dyDescent="0.25">
      <c r="A42" s="88"/>
      <c r="B42" s="81" t="s">
        <v>123</v>
      </c>
      <c r="C42" s="31">
        <v>1380301.43</v>
      </c>
      <c r="D42" s="31">
        <v>0</v>
      </c>
      <c r="E42" s="31">
        <f t="shared" si="0"/>
        <v>1380301.43</v>
      </c>
      <c r="F42" s="31">
        <v>1369993.1</v>
      </c>
    </row>
    <row r="43" spans="1:6" s="2" customFormat="1" ht="12" customHeight="1" x14ac:dyDescent="0.2">
      <c r="A43" s="88"/>
      <c r="B43" s="81" t="s">
        <v>125</v>
      </c>
      <c r="C43" s="31">
        <v>9482.27</v>
      </c>
      <c r="D43" s="31">
        <v>0</v>
      </c>
      <c r="E43" s="31">
        <f t="shared" si="0"/>
        <v>9482.27</v>
      </c>
      <c r="F43" s="31">
        <v>48984.81</v>
      </c>
    </row>
    <row r="44" spans="1:6" s="2" customFormat="1" ht="20.149999999999999" customHeight="1" x14ac:dyDescent="0.25">
      <c r="A44" s="93" t="s">
        <v>53</v>
      </c>
      <c r="B44" s="87" t="s">
        <v>126</v>
      </c>
      <c r="C44" s="60">
        <f>SUM(C39:C43)</f>
        <v>5526472.9899999993</v>
      </c>
      <c r="D44" s="60">
        <v>0</v>
      </c>
      <c r="E44" s="60">
        <f t="shared" si="0"/>
        <v>5526472.9899999993</v>
      </c>
      <c r="F44" s="60">
        <v>7107397.1900000004</v>
      </c>
    </row>
    <row r="45" spans="1:6" s="2" customFormat="1" ht="12" customHeight="1" x14ac:dyDescent="0.25">
      <c r="A45" s="88"/>
      <c r="B45" s="82" t="s">
        <v>143</v>
      </c>
      <c r="C45" s="31">
        <v>0</v>
      </c>
      <c r="D45" s="31">
        <v>0</v>
      </c>
      <c r="E45" s="31">
        <f t="shared" si="0"/>
        <v>0</v>
      </c>
      <c r="F45" s="31">
        <v>0</v>
      </c>
    </row>
    <row r="46" spans="1:6" ht="12" customHeight="1" x14ac:dyDescent="0.25">
      <c r="A46" s="92"/>
      <c r="B46" s="82" t="s">
        <v>144</v>
      </c>
      <c r="C46" s="31">
        <v>568051.24</v>
      </c>
      <c r="D46" s="31">
        <v>11238.6</v>
      </c>
      <c r="E46" s="31">
        <f t="shared" si="0"/>
        <v>579289.84</v>
      </c>
      <c r="F46" s="31">
        <v>1237025.77</v>
      </c>
    </row>
    <row r="47" spans="1:6" ht="12" customHeight="1" x14ac:dyDescent="0.25">
      <c r="A47" s="92"/>
      <c r="B47" s="82" t="s">
        <v>145</v>
      </c>
      <c r="C47" s="31">
        <v>0</v>
      </c>
      <c r="D47" s="31">
        <v>3691368.17</v>
      </c>
      <c r="E47" s="31">
        <f t="shared" si="0"/>
        <v>3691368.17</v>
      </c>
      <c r="F47" s="31">
        <v>5135732.1500000004</v>
      </c>
    </row>
    <row r="48" spans="1:6" s="2" customFormat="1" ht="12" customHeight="1" x14ac:dyDescent="0.25">
      <c r="A48" s="94"/>
      <c r="B48" s="82" t="s">
        <v>146</v>
      </c>
      <c r="C48" s="31">
        <v>0</v>
      </c>
      <c r="D48" s="31">
        <v>1675753.36</v>
      </c>
      <c r="E48" s="31">
        <f t="shared" si="0"/>
        <v>1675753.36</v>
      </c>
      <c r="F48" s="31">
        <v>0</v>
      </c>
    </row>
    <row r="49" spans="1:6" ht="12" customHeight="1" x14ac:dyDescent="0.25">
      <c r="A49" s="88"/>
      <c r="B49" s="82" t="s">
        <v>147</v>
      </c>
      <c r="C49" s="31">
        <v>0</v>
      </c>
      <c r="D49" s="31">
        <v>823725850</v>
      </c>
      <c r="E49" s="31">
        <f t="shared" si="0"/>
        <v>823725850</v>
      </c>
      <c r="F49" s="31">
        <v>508986384.43000001</v>
      </c>
    </row>
    <row r="50" spans="1:6" ht="12" customHeight="1" x14ac:dyDescent="0.25">
      <c r="A50" s="88"/>
      <c r="B50" s="82" t="s">
        <v>58</v>
      </c>
      <c r="C50" s="31">
        <v>0</v>
      </c>
      <c r="D50" s="31">
        <v>14047.2</v>
      </c>
      <c r="E50" s="31">
        <f t="shared" si="0"/>
        <v>14047.2</v>
      </c>
      <c r="F50" s="31">
        <v>10101.620000000001</v>
      </c>
    </row>
    <row r="51" spans="1:6" s="2" customFormat="1" ht="20.149999999999999" customHeight="1" x14ac:dyDescent="0.25">
      <c r="A51" s="92" t="s">
        <v>62</v>
      </c>
      <c r="B51" s="86" t="s">
        <v>132</v>
      </c>
      <c r="C51" s="60">
        <f>SUM(C45:C50)</f>
        <v>568051.24</v>
      </c>
      <c r="D51" s="60">
        <f>SUM(D45:D50)</f>
        <v>829118257.33000004</v>
      </c>
      <c r="E51" s="60">
        <f>C51+D51</f>
        <v>829686308.57000005</v>
      </c>
      <c r="F51" s="60">
        <v>515369243.97000003</v>
      </c>
    </row>
    <row r="52" spans="1:6" s="2" customFormat="1" ht="20.149999999999999" customHeight="1" x14ac:dyDescent="0.25">
      <c r="A52" s="92" t="s">
        <v>64</v>
      </c>
      <c r="B52" s="86" t="s">
        <v>154</v>
      </c>
      <c r="C52" s="60">
        <v>0</v>
      </c>
      <c r="D52" s="60">
        <v>15292.26</v>
      </c>
      <c r="E52" s="60">
        <f>C52+D52</f>
        <v>15292.26</v>
      </c>
      <c r="F52" s="60">
        <v>0</v>
      </c>
    </row>
    <row r="53" spans="1:6" ht="20.149999999999999" customHeight="1" x14ac:dyDescent="0.25">
      <c r="A53" s="92" t="s">
        <v>153</v>
      </c>
      <c r="B53" s="67" t="s">
        <v>133</v>
      </c>
      <c r="C53" s="60">
        <v>167066.64000000001</v>
      </c>
      <c r="D53" s="60">
        <v>81331.66</v>
      </c>
      <c r="E53" s="60">
        <f>C53+D53</f>
        <v>248398.30000000002</v>
      </c>
      <c r="F53" s="60">
        <v>74153.58</v>
      </c>
    </row>
    <row r="54" spans="1:6" ht="20.149999999999999" customHeight="1" x14ac:dyDescent="0.25">
      <c r="A54" s="95"/>
      <c r="B54" s="86" t="s">
        <v>66</v>
      </c>
      <c r="C54" s="60">
        <f>C53+C51+C44+C37+C32+C31+C52+C38</f>
        <v>4559058202.4899998</v>
      </c>
      <c r="D54" s="60">
        <f>D53+D51+D44+D37+D32+D31+D52+D38</f>
        <v>1251247647.76</v>
      </c>
      <c r="E54" s="60">
        <f>E53+E51+E44+E37+E32+E31+E52+E38</f>
        <v>5422288085.4399996</v>
      </c>
      <c r="F54" s="60">
        <v>4916310411.5299997</v>
      </c>
    </row>
    <row r="55" spans="1:6" ht="12" customHeight="1" x14ac:dyDescent="0.25">
      <c r="A55" s="103"/>
      <c r="B55" s="104" t="s">
        <v>134</v>
      </c>
      <c r="C55" s="105">
        <v>0</v>
      </c>
      <c r="D55" s="105">
        <v>0</v>
      </c>
      <c r="E55" s="105">
        <v>0</v>
      </c>
      <c r="F55" s="105">
        <v>0</v>
      </c>
    </row>
    <row r="56" spans="1:6" ht="12" customHeight="1" x14ac:dyDescent="0.25">
      <c r="A56" s="106"/>
      <c r="B56" s="104" t="s">
        <v>135</v>
      </c>
      <c r="C56" s="105">
        <v>0</v>
      </c>
      <c r="D56" s="105">
        <v>0</v>
      </c>
      <c r="E56" s="105">
        <v>0</v>
      </c>
      <c r="F56" s="105">
        <v>0</v>
      </c>
    </row>
    <row r="57" spans="1:6" ht="12" customHeight="1" x14ac:dyDescent="0.25">
      <c r="A57" s="106"/>
      <c r="B57" s="107" t="s">
        <v>69</v>
      </c>
      <c r="C57" s="105">
        <v>0</v>
      </c>
      <c r="D57" s="105">
        <v>0</v>
      </c>
      <c r="E57" s="105">
        <v>0</v>
      </c>
      <c r="F57" s="105">
        <v>0</v>
      </c>
    </row>
    <row r="58" spans="1:6" ht="30" customHeight="1" x14ac:dyDescent="0.25">
      <c r="A58" s="106"/>
      <c r="B58" s="108" t="s">
        <v>70</v>
      </c>
      <c r="C58" s="109">
        <v>4559058202.4899998</v>
      </c>
      <c r="D58" s="109">
        <v>1251247647.76</v>
      </c>
      <c r="E58" s="109">
        <v>5422288085.4399996</v>
      </c>
      <c r="F58" s="109">
        <v>4916310411.5299997</v>
      </c>
    </row>
  </sheetData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showGridLines="0" zoomScaleNormal="100" workbookViewId="0">
      <selection activeCell="K32" sqref="K32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6" width="13.7265625" style="1" customWidth="1"/>
    <col min="7" max="16384" width="11.453125" style="1"/>
  </cols>
  <sheetData>
    <row r="1" spans="1:7" s="2" customFormat="1" ht="13" customHeight="1" x14ac:dyDescent="0.25">
      <c r="A1" s="4" t="s">
        <v>90</v>
      </c>
      <c r="B1" s="3"/>
      <c r="C1" s="3"/>
      <c r="D1" s="3"/>
      <c r="E1" s="3"/>
      <c r="F1" s="3"/>
    </row>
    <row r="2" spans="1:7" s="2" customFormat="1" ht="11.15" customHeight="1" x14ac:dyDescent="0.25">
      <c r="A2" s="17" t="s">
        <v>79</v>
      </c>
      <c r="B2" s="3"/>
      <c r="C2" s="3"/>
      <c r="D2" s="3"/>
      <c r="E2" s="3"/>
      <c r="F2" s="3"/>
    </row>
    <row r="3" spans="1:7" s="2" customFormat="1" ht="11.15" customHeight="1" x14ac:dyDescent="0.25">
      <c r="A3" s="17" t="s">
        <v>0</v>
      </c>
      <c r="B3" s="3"/>
      <c r="C3" s="3"/>
      <c r="D3" s="3"/>
      <c r="E3" s="3"/>
      <c r="F3" s="3"/>
    </row>
    <row r="4" spans="1:7" s="2" customFormat="1" ht="11.15" customHeight="1" x14ac:dyDescent="0.25">
      <c r="A4" s="17" t="s">
        <v>149</v>
      </c>
      <c r="B4" s="3"/>
      <c r="C4"/>
      <c r="D4"/>
      <c r="E4"/>
      <c r="F4"/>
    </row>
    <row r="5" spans="1:7" s="2" customFormat="1" ht="11.15" customHeight="1" x14ac:dyDescent="0.25">
      <c r="A5" s="17" t="s">
        <v>80</v>
      </c>
      <c r="B5" s="3"/>
      <c r="C5" s="3"/>
      <c r="D5" s="3"/>
      <c r="E5" s="3"/>
      <c r="F5" s="3"/>
    </row>
    <row r="6" spans="1:7" s="2" customFormat="1" ht="11.15" customHeight="1" x14ac:dyDescent="0.25">
      <c r="A6" s="18" t="s">
        <v>81</v>
      </c>
      <c r="B6" s="3"/>
      <c r="C6" s="3"/>
      <c r="D6" s="3"/>
      <c r="E6" s="3"/>
      <c r="F6" s="3"/>
    </row>
    <row r="7" spans="1:7" s="2" customFormat="1" ht="11.15" customHeight="1" x14ac:dyDescent="0.25">
      <c r="A7" s="19"/>
      <c r="B7" s="3"/>
      <c r="C7" s="3"/>
      <c r="D7" s="3"/>
      <c r="E7" s="3"/>
      <c r="F7" s="3"/>
    </row>
    <row r="8" spans="1:7" s="2" customFormat="1" ht="20.149999999999999" customHeight="1" x14ac:dyDescent="0.25">
      <c r="A8" s="97"/>
      <c r="B8" s="98" t="s">
        <v>1</v>
      </c>
      <c r="C8" s="99" t="s">
        <v>92</v>
      </c>
      <c r="D8" s="99" t="s">
        <v>6</v>
      </c>
      <c r="E8" s="99">
        <v>2015</v>
      </c>
      <c r="F8" s="99">
        <v>2014</v>
      </c>
    </row>
    <row r="9" spans="1:7" ht="12" customHeight="1" x14ac:dyDescent="0.25">
      <c r="A9" s="81"/>
      <c r="B9" s="82" t="s">
        <v>96</v>
      </c>
      <c r="C9" s="31">
        <v>2593589133.71</v>
      </c>
      <c r="D9" s="31">
        <v>0</v>
      </c>
      <c r="E9" s="31">
        <v>2593589133.71</v>
      </c>
      <c r="F9" s="31">
        <v>2508491037.2399998</v>
      </c>
    </row>
    <row r="10" spans="1:7" ht="12" customHeight="1" x14ac:dyDescent="0.25">
      <c r="A10" s="88"/>
      <c r="B10" s="82" t="s">
        <v>138</v>
      </c>
      <c r="C10" s="31">
        <v>37560736.659999996</v>
      </c>
      <c r="D10" s="31">
        <v>0</v>
      </c>
      <c r="E10" s="31">
        <v>37560736.659999996</v>
      </c>
      <c r="F10" s="31">
        <v>36749141.729999997</v>
      </c>
    </row>
    <row r="11" spans="1:7" ht="12" customHeight="1" x14ac:dyDescent="0.25">
      <c r="A11" s="88"/>
      <c r="B11" s="82" t="s">
        <v>139</v>
      </c>
      <c r="C11" s="31">
        <v>43601225.25</v>
      </c>
      <c r="D11" s="31">
        <v>0</v>
      </c>
      <c r="E11" s="31">
        <v>43601225.25</v>
      </c>
      <c r="F11" s="31">
        <v>47171740.380000003</v>
      </c>
    </row>
    <row r="12" spans="1:7" ht="12" customHeight="1" x14ac:dyDescent="0.25">
      <c r="A12" s="88"/>
      <c r="B12" s="82" t="s">
        <v>140</v>
      </c>
      <c r="C12" s="31">
        <v>11761254.42</v>
      </c>
      <c r="D12" s="31">
        <v>0</v>
      </c>
      <c r="E12" s="31">
        <v>11761254.42</v>
      </c>
      <c r="F12" s="31">
        <v>11980263.26</v>
      </c>
      <c r="G12"/>
    </row>
    <row r="13" spans="1:7" ht="12" customHeight="1" x14ac:dyDescent="0.25">
      <c r="A13" s="88"/>
      <c r="B13" s="82" t="s">
        <v>99</v>
      </c>
      <c r="C13" s="31">
        <v>172165197.74000001</v>
      </c>
      <c r="D13" s="31">
        <v>0</v>
      </c>
      <c r="E13" s="31">
        <v>172165197.74000001</v>
      </c>
      <c r="F13" s="31">
        <v>169606705.69</v>
      </c>
      <c r="G13"/>
    </row>
    <row r="14" spans="1:7" ht="12" customHeight="1" x14ac:dyDescent="0.25">
      <c r="A14" s="88"/>
      <c r="B14" s="82" t="s">
        <v>100</v>
      </c>
      <c r="C14" s="31">
        <v>3658756.79</v>
      </c>
      <c r="D14" s="31">
        <v>0</v>
      </c>
      <c r="E14" s="31">
        <v>3658756.79</v>
      </c>
      <c r="F14" s="31">
        <v>3853853.19</v>
      </c>
      <c r="G14"/>
    </row>
    <row r="15" spans="1:7" ht="12" customHeight="1" x14ac:dyDescent="0.25">
      <c r="A15" s="88"/>
      <c r="B15" s="82" t="s">
        <v>101</v>
      </c>
      <c r="C15" s="31">
        <v>2374864.5</v>
      </c>
      <c r="D15" s="31">
        <v>0</v>
      </c>
      <c r="E15" s="31">
        <v>2374864.5</v>
      </c>
      <c r="F15" s="31">
        <v>1947609.34</v>
      </c>
      <c r="G15"/>
    </row>
    <row r="16" spans="1:7" ht="12" customHeight="1" x14ac:dyDescent="0.25">
      <c r="A16" s="88"/>
      <c r="B16" s="82" t="s">
        <v>150</v>
      </c>
      <c r="C16" s="31">
        <v>794576.41</v>
      </c>
      <c r="D16" s="31">
        <v>0</v>
      </c>
      <c r="E16" s="31">
        <v>794576.41</v>
      </c>
      <c r="F16" s="31">
        <v>1036601.57</v>
      </c>
      <c r="G16"/>
    </row>
    <row r="17" spans="1:7" ht="12" customHeight="1" x14ac:dyDescent="0.25">
      <c r="A17" s="88"/>
      <c r="B17" s="82" t="s">
        <v>142</v>
      </c>
      <c r="C17" s="31">
        <v>380368.88</v>
      </c>
      <c r="D17" s="31">
        <v>0</v>
      </c>
      <c r="E17" s="31">
        <v>380368.88</v>
      </c>
      <c r="F17" s="31">
        <v>435724.82</v>
      </c>
      <c r="G17"/>
    </row>
    <row r="18" spans="1:7" ht="12" customHeight="1" x14ac:dyDescent="0.25">
      <c r="A18" s="88"/>
      <c r="B18" s="82" t="s">
        <v>102</v>
      </c>
      <c r="C18" s="31">
        <v>2491607.16</v>
      </c>
      <c r="D18" s="31">
        <v>0</v>
      </c>
      <c r="E18" s="31">
        <v>2491607.16</v>
      </c>
      <c r="F18" s="31">
        <v>2436456.9</v>
      </c>
      <c r="G18"/>
    </row>
    <row r="19" spans="1:7" ht="12" customHeight="1" x14ac:dyDescent="0.25">
      <c r="A19" s="88"/>
      <c r="B19" s="82" t="s">
        <v>103</v>
      </c>
      <c r="C19" s="31">
        <v>580057.52</v>
      </c>
      <c r="D19" s="31">
        <v>0</v>
      </c>
      <c r="E19" s="31">
        <v>580057.52</v>
      </c>
      <c r="F19" s="31">
        <v>537438.31999999995</v>
      </c>
      <c r="G19"/>
    </row>
    <row r="20" spans="1:7" s="2" customFormat="1" ht="12" customHeight="1" x14ac:dyDescent="0.25">
      <c r="A20" s="89"/>
      <c r="B20" s="82" t="s">
        <v>104</v>
      </c>
      <c r="C20" s="31">
        <v>10465246.289999999</v>
      </c>
      <c r="D20" s="31">
        <v>0</v>
      </c>
      <c r="E20" s="31">
        <v>10465246.289999999</v>
      </c>
      <c r="F20" s="31">
        <v>9978130.3399999999</v>
      </c>
      <c r="G20"/>
    </row>
    <row r="21" spans="1:7" ht="12" customHeight="1" x14ac:dyDescent="0.25">
      <c r="A21" s="90"/>
      <c r="B21" s="82" t="s">
        <v>105</v>
      </c>
      <c r="C21" s="44">
        <v>3692.16</v>
      </c>
      <c r="D21" s="44">
        <v>0</v>
      </c>
      <c r="E21" s="31">
        <v>3692.16</v>
      </c>
      <c r="F21" s="44">
        <v>1536.8</v>
      </c>
      <c r="G21"/>
    </row>
    <row r="22" spans="1:7" ht="12" customHeight="1" x14ac:dyDescent="0.25">
      <c r="A22" s="90"/>
      <c r="B22" s="82" t="s">
        <v>106</v>
      </c>
      <c r="C22" s="44">
        <v>6152336.3799999999</v>
      </c>
      <c r="D22" s="44">
        <v>0</v>
      </c>
      <c r="E22" s="31">
        <v>6152336.3799999999</v>
      </c>
      <c r="F22" s="44">
        <v>5301033.26</v>
      </c>
      <c r="G22"/>
    </row>
    <row r="23" spans="1:7" ht="12" customHeight="1" x14ac:dyDescent="0.25">
      <c r="A23" s="90"/>
      <c r="B23" s="82" t="s">
        <v>107</v>
      </c>
      <c r="C23" s="44">
        <v>532043.30000000005</v>
      </c>
      <c r="D23" s="44">
        <v>0</v>
      </c>
      <c r="E23" s="31">
        <v>532043.30000000005</v>
      </c>
      <c r="F23" s="44">
        <v>533686.34</v>
      </c>
      <c r="G23"/>
    </row>
    <row r="24" spans="1:7" s="2" customFormat="1" ht="20.149999999999999" customHeight="1" x14ac:dyDescent="0.25">
      <c r="A24" s="91" t="s">
        <v>18</v>
      </c>
      <c r="B24" s="83" t="s">
        <v>19</v>
      </c>
      <c r="C24" s="80">
        <v>2886111097.1699996</v>
      </c>
      <c r="D24" s="80">
        <v>0</v>
      </c>
      <c r="E24" s="80">
        <v>2886111097.1699996</v>
      </c>
      <c r="F24" s="80">
        <v>2800060959.1800017</v>
      </c>
      <c r="G24"/>
    </row>
    <row r="25" spans="1:7" s="2" customFormat="1" ht="12" customHeight="1" x14ac:dyDescent="0.25">
      <c r="A25" s="88"/>
      <c r="B25" s="81" t="s">
        <v>108</v>
      </c>
      <c r="C25" s="31">
        <v>3147.26</v>
      </c>
      <c r="D25" s="31">
        <v>0</v>
      </c>
      <c r="E25" s="31">
        <v>3147.26</v>
      </c>
      <c r="F25" s="31">
        <v>0</v>
      </c>
      <c r="G25"/>
    </row>
    <row r="26" spans="1:7" s="2" customFormat="1" ht="12" customHeight="1" x14ac:dyDescent="0.25">
      <c r="A26" s="88"/>
      <c r="B26" s="81" t="s">
        <v>109</v>
      </c>
      <c r="C26" s="31">
        <v>10859870.050000001</v>
      </c>
      <c r="D26" s="31">
        <v>0</v>
      </c>
      <c r="E26" s="31">
        <v>10859870.050000001</v>
      </c>
      <c r="F26" s="31">
        <v>12665735.23</v>
      </c>
      <c r="G26"/>
    </row>
    <row r="27" spans="1:7" s="2" customFormat="1" ht="12" customHeight="1" x14ac:dyDescent="0.25">
      <c r="A27" s="89"/>
      <c r="B27" s="84" t="s">
        <v>110</v>
      </c>
      <c r="C27" s="31">
        <v>1763046.97</v>
      </c>
      <c r="D27" s="31">
        <v>0</v>
      </c>
      <c r="E27" s="31">
        <v>1763046.97</v>
      </c>
      <c r="F27" s="31">
        <v>2314576.16</v>
      </c>
    </row>
    <row r="28" spans="1:7" ht="20.149999999999999" customHeight="1" x14ac:dyDescent="0.25">
      <c r="A28" s="89" t="s">
        <v>23</v>
      </c>
      <c r="B28" s="85" t="s">
        <v>111</v>
      </c>
      <c r="C28" s="31">
        <v>12626064.280000001</v>
      </c>
      <c r="D28" s="31">
        <v>0</v>
      </c>
      <c r="E28" s="31">
        <v>12626064.280000001</v>
      </c>
      <c r="F28" s="31">
        <v>14980311.390000001</v>
      </c>
    </row>
    <row r="29" spans="1:7" s="2" customFormat="1" ht="20.149999999999999" customHeight="1" x14ac:dyDescent="0.25">
      <c r="A29" s="89" t="s">
        <v>25</v>
      </c>
      <c r="B29" s="85" t="s">
        <v>112</v>
      </c>
      <c r="C29" s="80">
        <v>13321545.470000001</v>
      </c>
      <c r="D29" s="80">
        <v>0</v>
      </c>
      <c r="E29" s="31">
        <v>13321545.470000001</v>
      </c>
      <c r="F29" s="80">
        <v>12380188.41</v>
      </c>
    </row>
    <row r="30" spans="1:7" ht="20.149999999999999" customHeight="1" x14ac:dyDescent="0.25">
      <c r="A30" s="92" t="s">
        <v>27</v>
      </c>
      <c r="B30" s="86" t="s">
        <v>113</v>
      </c>
      <c r="C30" s="60">
        <v>2912058706.9199996</v>
      </c>
      <c r="D30" s="60">
        <v>0</v>
      </c>
      <c r="E30" s="60">
        <v>2912058706.9199996</v>
      </c>
      <c r="F30" s="60">
        <v>2827421458.9800019</v>
      </c>
    </row>
    <row r="31" spans="1:7" ht="20.149999999999999" customHeight="1" x14ac:dyDescent="0.25">
      <c r="A31" s="93" t="s">
        <v>29</v>
      </c>
      <c r="B31" s="87" t="s">
        <v>114</v>
      </c>
      <c r="C31" s="42">
        <v>1455146256.3499999</v>
      </c>
      <c r="D31" s="42">
        <v>0</v>
      </c>
      <c r="E31" s="42">
        <v>1455146256.3499999</v>
      </c>
      <c r="F31" s="42">
        <v>1412553441.4100001</v>
      </c>
    </row>
    <row r="32" spans="1:7" ht="20.149999999999999" customHeight="1" x14ac:dyDescent="0.25">
      <c r="A32" s="92" t="s">
        <v>34</v>
      </c>
      <c r="B32" s="86" t="s">
        <v>115</v>
      </c>
      <c r="C32" s="42">
        <v>0</v>
      </c>
      <c r="D32" s="42">
        <v>0</v>
      </c>
      <c r="E32" s="42">
        <v>0</v>
      </c>
      <c r="F32" s="42">
        <v>0</v>
      </c>
    </row>
    <row r="33" spans="1:6" ht="12" customHeight="1" x14ac:dyDescent="0.25">
      <c r="A33" s="94"/>
      <c r="B33" s="84" t="s">
        <v>116</v>
      </c>
      <c r="C33" s="31">
        <v>340711.47</v>
      </c>
      <c r="D33" s="31">
        <v>0</v>
      </c>
      <c r="E33" s="31">
        <v>340711.47</v>
      </c>
      <c r="F33" s="31">
        <v>27314.82</v>
      </c>
    </row>
    <row r="34" spans="1:6" ht="12" customHeight="1" x14ac:dyDescent="0.25">
      <c r="A34" s="88"/>
      <c r="B34" s="81" t="s">
        <v>117</v>
      </c>
      <c r="C34" s="31">
        <v>2511235.37</v>
      </c>
      <c r="D34" s="31">
        <v>0</v>
      </c>
      <c r="E34" s="31">
        <v>2511235.37</v>
      </c>
      <c r="F34" s="31">
        <v>4619740.3499999996</v>
      </c>
    </row>
    <row r="35" spans="1:6" s="2" customFormat="1" ht="12" customHeight="1" x14ac:dyDescent="0.2">
      <c r="A35" s="88"/>
      <c r="B35" s="81" t="s">
        <v>38</v>
      </c>
      <c r="C35" s="31">
        <v>0</v>
      </c>
      <c r="D35" s="31">
        <v>356215167.13999999</v>
      </c>
      <c r="E35" s="74" t="s">
        <v>39</v>
      </c>
      <c r="F35" s="74" t="s">
        <v>39</v>
      </c>
    </row>
    <row r="36" spans="1:6" ht="20.149999999999999" customHeight="1" x14ac:dyDescent="0.25">
      <c r="A36" s="93" t="s">
        <v>43</v>
      </c>
      <c r="B36" s="87" t="s">
        <v>118</v>
      </c>
      <c r="C36" s="60">
        <v>2851946.84</v>
      </c>
      <c r="D36" s="60">
        <v>356215167.13999999</v>
      </c>
      <c r="E36" s="60">
        <v>2851946.84</v>
      </c>
      <c r="F36" s="60">
        <v>4647055.17</v>
      </c>
    </row>
    <row r="37" spans="1:6" ht="20.149999999999999" customHeight="1" x14ac:dyDescent="0.25">
      <c r="A37" s="93" t="s">
        <v>45</v>
      </c>
      <c r="B37" s="87" t="s">
        <v>119</v>
      </c>
      <c r="C37" s="60">
        <v>0</v>
      </c>
      <c r="D37" s="60">
        <v>23702706.68</v>
      </c>
      <c r="E37" s="60">
        <v>23702706.68</v>
      </c>
      <c r="F37" s="60">
        <v>21934544.579999998</v>
      </c>
    </row>
    <row r="38" spans="1:6" ht="12" customHeight="1" x14ac:dyDescent="0.25">
      <c r="A38" s="92"/>
      <c r="B38" s="84" t="s">
        <v>120</v>
      </c>
      <c r="C38" s="31">
        <v>3289462.49</v>
      </c>
      <c r="D38" s="31">
        <v>0</v>
      </c>
      <c r="E38" s="31">
        <v>3289462.49</v>
      </c>
      <c r="F38" s="31">
        <v>1224404.07</v>
      </c>
    </row>
    <row r="39" spans="1:6" ht="12" customHeight="1" x14ac:dyDescent="0.25">
      <c r="A39" s="88"/>
      <c r="B39" s="81" t="s">
        <v>121</v>
      </c>
      <c r="C39" s="31">
        <v>2143571.13</v>
      </c>
      <c r="D39" s="31">
        <v>0</v>
      </c>
      <c r="E39" s="31">
        <v>2143571.13</v>
      </c>
      <c r="F39" s="31">
        <v>2148558.41</v>
      </c>
    </row>
    <row r="40" spans="1:6" ht="12" customHeight="1" x14ac:dyDescent="0.25">
      <c r="A40" s="88"/>
      <c r="B40" s="81" t="s">
        <v>122</v>
      </c>
      <c r="C40" s="31">
        <v>255385.66</v>
      </c>
      <c r="D40" s="31">
        <v>0</v>
      </c>
      <c r="E40" s="31">
        <v>255385.66</v>
      </c>
      <c r="F40" s="31">
        <v>205767.07</v>
      </c>
    </row>
    <row r="41" spans="1:6" ht="12" customHeight="1" x14ac:dyDescent="0.25">
      <c r="A41" s="88"/>
      <c r="B41" s="81" t="s">
        <v>123</v>
      </c>
      <c r="C41" s="31">
        <v>1369993.1</v>
      </c>
      <c r="D41" s="31">
        <v>0</v>
      </c>
      <c r="E41" s="31">
        <v>1369993.1</v>
      </c>
      <c r="F41" s="31">
        <v>1352483.37</v>
      </c>
    </row>
    <row r="42" spans="1:6" s="2" customFormat="1" ht="12" customHeight="1" x14ac:dyDescent="0.2">
      <c r="A42" s="88"/>
      <c r="B42" s="81" t="s">
        <v>125</v>
      </c>
      <c r="C42" s="31">
        <v>48984.81</v>
      </c>
      <c r="D42" s="31">
        <v>0</v>
      </c>
      <c r="E42" s="31">
        <v>48984.81</v>
      </c>
      <c r="F42" s="31">
        <v>49119.839999999997</v>
      </c>
    </row>
    <row r="43" spans="1:6" s="2" customFormat="1" ht="20.149999999999999" customHeight="1" x14ac:dyDescent="0.25">
      <c r="A43" s="93" t="s">
        <v>53</v>
      </c>
      <c r="B43" s="87" t="s">
        <v>126</v>
      </c>
      <c r="C43" s="60">
        <v>7107397.1900000004</v>
      </c>
      <c r="D43" s="60">
        <v>0</v>
      </c>
      <c r="E43" s="60">
        <v>7107397.1900000004</v>
      </c>
      <c r="F43" s="60">
        <v>4980332.76</v>
      </c>
    </row>
    <row r="44" spans="1:6" s="2" customFormat="1" ht="12" customHeight="1" x14ac:dyDescent="0.25">
      <c r="A44" s="88"/>
      <c r="B44" s="82" t="s">
        <v>143</v>
      </c>
      <c r="C44" s="31">
        <v>0</v>
      </c>
      <c r="D44" s="31">
        <v>0</v>
      </c>
      <c r="E44" s="31">
        <v>0</v>
      </c>
      <c r="F44" s="31">
        <v>0</v>
      </c>
    </row>
    <row r="45" spans="1:6" ht="12" customHeight="1" x14ac:dyDescent="0.25">
      <c r="A45" s="92"/>
      <c r="B45" s="82" t="s">
        <v>144</v>
      </c>
      <c r="C45" s="31">
        <v>1188496.19</v>
      </c>
      <c r="D45" s="31">
        <v>48529.58</v>
      </c>
      <c r="E45" s="31">
        <v>1237025.77</v>
      </c>
      <c r="F45" s="31">
        <v>1537283.55</v>
      </c>
    </row>
    <row r="46" spans="1:6" ht="12" customHeight="1" x14ac:dyDescent="0.25">
      <c r="A46" s="92"/>
      <c r="B46" s="82" t="s">
        <v>145</v>
      </c>
      <c r="C46" s="31">
        <v>0</v>
      </c>
      <c r="D46" s="31">
        <v>5135732.1500000004</v>
      </c>
      <c r="E46" s="31">
        <v>5135732.1500000004</v>
      </c>
      <c r="F46" s="31">
        <v>6419768.8799999999</v>
      </c>
    </row>
    <row r="47" spans="1:6" s="2" customFormat="1" ht="12" customHeight="1" x14ac:dyDescent="0.25">
      <c r="A47" s="94"/>
      <c r="B47" s="82" t="s">
        <v>146</v>
      </c>
      <c r="C47" s="31">
        <v>0</v>
      </c>
      <c r="D47" s="31">
        <v>0</v>
      </c>
      <c r="E47" s="31">
        <v>0</v>
      </c>
      <c r="F47" s="31">
        <v>44469.82</v>
      </c>
    </row>
    <row r="48" spans="1:6" ht="12" customHeight="1" x14ac:dyDescent="0.25">
      <c r="A48" s="88"/>
      <c r="B48" s="82" t="s">
        <v>147</v>
      </c>
      <c r="C48" s="31">
        <v>0</v>
      </c>
      <c r="D48" s="31">
        <v>508986384.43000001</v>
      </c>
      <c r="E48" s="31">
        <v>508986384.43000001</v>
      </c>
      <c r="F48" s="31">
        <v>1435169340.0799999</v>
      </c>
    </row>
    <row r="49" spans="1:6" ht="12" customHeight="1" x14ac:dyDescent="0.25">
      <c r="A49" s="88"/>
      <c r="B49" s="82" t="s">
        <v>58</v>
      </c>
      <c r="C49" s="31">
        <v>0</v>
      </c>
      <c r="D49" s="31">
        <v>10101.620000000001</v>
      </c>
      <c r="E49" s="31">
        <v>10101.620000000001</v>
      </c>
      <c r="F49" s="31">
        <v>13901.94</v>
      </c>
    </row>
    <row r="50" spans="1:6" s="2" customFormat="1" ht="20.149999999999999" customHeight="1" x14ac:dyDescent="0.25">
      <c r="A50" s="92" t="s">
        <v>62</v>
      </c>
      <c r="B50" s="86" t="s">
        <v>132</v>
      </c>
      <c r="C50" s="60">
        <v>1188496.19</v>
      </c>
      <c r="D50" s="60">
        <v>514180747.78000003</v>
      </c>
      <c r="E50" s="60">
        <v>515369243.97000003</v>
      </c>
      <c r="F50" s="60">
        <v>1443184764.27</v>
      </c>
    </row>
    <row r="51" spans="1:6" ht="20.149999999999999" customHeight="1" x14ac:dyDescent="0.25">
      <c r="A51" s="92" t="s">
        <v>64</v>
      </c>
      <c r="B51" s="67" t="s">
        <v>133</v>
      </c>
      <c r="C51" s="60">
        <v>53648.33</v>
      </c>
      <c r="D51" s="60">
        <v>20505.25</v>
      </c>
      <c r="E51" s="60">
        <v>74153.58</v>
      </c>
      <c r="F51" s="60">
        <v>221664.71000000002</v>
      </c>
    </row>
    <row r="52" spans="1:6" ht="20.149999999999999" customHeight="1" x14ac:dyDescent="0.25">
      <c r="A52" s="95"/>
      <c r="B52" s="86" t="s">
        <v>66</v>
      </c>
      <c r="C52" s="60">
        <v>4378406451.8199997</v>
      </c>
      <c r="D52" s="60">
        <v>894119126.85000002</v>
      </c>
      <c r="E52" s="60">
        <v>4916310411.5299997</v>
      </c>
      <c r="F52" s="60">
        <v>5714943261.880002</v>
      </c>
    </row>
    <row r="53" spans="1:6" ht="12" customHeight="1" x14ac:dyDescent="0.25">
      <c r="A53" s="96"/>
      <c r="B53" s="72" t="s">
        <v>134</v>
      </c>
      <c r="C53" s="31">
        <v>0</v>
      </c>
      <c r="D53" s="31">
        <v>0</v>
      </c>
      <c r="E53" s="31">
        <v>0</v>
      </c>
      <c r="F53" s="31">
        <v>0</v>
      </c>
    </row>
    <row r="54" spans="1:6" ht="12" customHeight="1" x14ac:dyDescent="0.25">
      <c r="A54" s="95"/>
      <c r="B54" s="72" t="s">
        <v>135</v>
      </c>
      <c r="C54" s="31">
        <v>0</v>
      </c>
      <c r="D54" s="31">
        <v>0</v>
      </c>
      <c r="E54" s="31">
        <v>0</v>
      </c>
      <c r="F54" s="31">
        <v>0</v>
      </c>
    </row>
    <row r="55" spans="1:6" ht="12" customHeight="1" x14ac:dyDescent="0.25">
      <c r="A55" s="95"/>
      <c r="B55" s="68" t="s">
        <v>69</v>
      </c>
      <c r="C55" s="31">
        <v>0</v>
      </c>
      <c r="D55" s="31">
        <v>0</v>
      </c>
      <c r="E55" s="31">
        <v>0</v>
      </c>
      <c r="F55" s="31">
        <v>0</v>
      </c>
    </row>
    <row r="56" spans="1:6" ht="30" customHeight="1" x14ac:dyDescent="0.25">
      <c r="A56" s="95"/>
      <c r="B56" s="86" t="s">
        <v>70</v>
      </c>
      <c r="C56" s="60">
        <v>4378406451.8199997</v>
      </c>
      <c r="D56" s="60">
        <v>894119126.85000002</v>
      </c>
      <c r="E56" s="60">
        <v>4916310411.5299997</v>
      </c>
      <c r="F56" s="60">
        <v>5714943261.880002</v>
      </c>
    </row>
  </sheetData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31</vt:i4>
      </vt:variant>
    </vt:vector>
  </HeadingPairs>
  <TitlesOfParts>
    <vt:vector size="54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  <vt:lpstr>Data_2001!Print_Titles</vt:lpstr>
      <vt:lpstr>Data_2002!Print_Titles</vt:lpstr>
      <vt:lpstr>Data_2003!Print_Titles</vt:lpstr>
      <vt:lpstr>Data_2004!Print_Titles</vt:lpstr>
      <vt:lpstr>Data_2005!Print_Titles</vt:lpstr>
      <vt:lpstr>Data_2006!Print_Titles</vt:lpstr>
      <vt:lpstr>Data_2007!Print_Titles</vt:lpstr>
      <vt:lpstr>Data_2008!Print_Titles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2014-10-17T13:40:43Z</cp:lastPrinted>
  <dcterms:created xsi:type="dcterms:W3CDTF">2009-10-21T15:37:21Z</dcterms:created>
  <dcterms:modified xsi:type="dcterms:W3CDTF">2024-12-12T13:21:57Z</dcterms:modified>
</cp:coreProperties>
</file>