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_nei\"/>
    </mc:Choice>
  </mc:AlternateContent>
  <xr:revisionPtr revIDLastSave="0" documentId="13_ncr:1_{3C774793-4F89-48B2-8E35-71E88E59EEB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_2023" sheetId="23" r:id="rId1"/>
    <sheet name="Data_2022" sheetId="22" r:id="rId2"/>
    <sheet name="Data_2021" sheetId="21" r:id="rId3"/>
    <sheet name="Data_2020" sheetId="20" r:id="rId4"/>
    <sheet name="Data_2019" sheetId="19" r:id="rId5"/>
    <sheet name="Data_2018" sheetId="18" r:id="rId6"/>
    <sheet name="Data_2017" sheetId="17" r:id="rId7"/>
    <sheet name="Data_2016" sheetId="16" r:id="rId8"/>
    <sheet name="Data_2015" sheetId="15" r:id="rId9"/>
    <sheet name="Data_2014" sheetId="14" r:id="rId10"/>
    <sheet name="Data_2013" sheetId="13" r:id="rId11"/>
    <sheet name="Data_2012" sheetId="12" r:id="rId12"/>
    <sheet name="Data_2011" sheetId="11" r:id="rId13"/>
    <sheet name="Data_2010" sheetId="10" r:id="rId14"/>
    <sheet name="Data_2009" sheetId="9" r:id="rId15"/>
    <sheet name="Data_2008" sheetId="1" r:id="rId16"/>
    <sheet name="Data_2007" sheetId="2" r:id="rId17"/>
    <sheet name="Data_2006" sheetId="3" r:id="rId18"/>
    <sheet name="Data_2005" sheetId="4" r:id="rId19"/>
    <sheet name="Data_2004" sheetId="5" r:id="rId20"/>
    <sheet name="Data_2003" sheetId="6" r:id="rId21"/>
    <sheet name="Data_2002" sheetId="7" r:id="rId22"/>
    <sheet name="Data_2001" sheetId="8" r:id="rId23"/>
  </sheets>
  <definedNames>
    <definedName name="Data" localSheetId="1">#REF!</definedName>
    <definedName name="Data" localSheetId="0">#REF!</definedName>
    <definedName name="Data">#REF!</definedName>
    <definedName name="_xlnm.Print_Area" localSheetId="22">Data_2001!$A$1:$I$71</definedName>
    <definedName name="_xlnm.Print_Area" localSheetId="21">Data_2002!$A$1:$I$74</definedName>
    <definedName name="_xlnm.Print_Area" localSheetId="20">Data_2003!$A$1:$I$74</definedName>
    <definedName name="_xlnm.Print_Area" localSheetId="19">Data_2004!$A$1:$I$75</definedName>
    <definedName name="_xlnm.Print_Area" localSheetId="18">Data_2005!$A$1:$J$75</definedName>
    <definedName name="_xlnm.Print_Area" localSheetId="17">Data_2006!$A$1:$J$75</definedName>
    <definedName name="_xlnm.Print_Area" localSheetId="16">Data_2007!$A$1:$J$76</definedName>
    <definedName name="_xlnm.Print_Area" localSheetId="15">Data_2008!$A$1:$J$76</definedName>
    <definedName name="_xlnm.Print_Area" localSheetId="14">Data_2009!$A$1:$G$77</definedName>
    <definedName name="_xlnm.Print_Area" localSheetId="13">Data_2010!$A$1:$F$66</definedName>
    <definedName name="_xlnm.Print_Area" localSheetId="12">Data_2011!$A$1:$F$64</definedName>
    <definedName name="_xlnm.Print_Area" localSheetId="11">Data_2012!$A$1:$F$64</definedName>
    <definedName name="_xlnm.Print_Area" localSheetId="10">Data_2013!$A$1:$F$61</definedName>
    <definedName name="_xlnm.Print_Area" localSheetId="9">Data_2014!$A$1:$F$61</definedName>
    <definedName name="_xlnm.Print_Area" localSheetId="8">Data_2015!$A$1:$F$61</definedName>
    <definedName name="_xlnm.Print_Area" localSheetId="7">Data_2016!$A$1:$F$61</definedName>
    <definedName name="_xlnm.Print_Area" localSheetId="6">Data_2017!$A$1:$F$61</definedName>
    <definedName name="_xlnm.Print_Area" localSheetId="5">Data_2018!$A$1:$F$64</definedName>
    <definedName name="_xlnm.Print_Area" localSheetId="4">Data_2019!$A$1:$F$65</definedName>
    <definedName name="_xlnm.Print_Area" localSheetId="3">Data_2020!$A$1:$F$66</definedName>
    <definedName name="_xlnm.Print_Area" localSheetId="2">Data_2021!$A$1:$F$66</definedName>
    <definedName name="_xlnm.Print_Area" localSheetId="1">Data_2022!$A$1:$F$66</definedName>
    <definedName name="_xlnm.Print_Area" localSheetId="0">Data_2023!$A$1:$F$66</definedName>
    <definedName name="_xlnm.Print_Titles" localSheetId="22">Data_2001!$1:$8</definedName>
    <definedName name="_xlnm.Print_Titles" localSheetId="21">Data_2002!$1:$8</definedName>
    <definedName name="_xlnm.Print_Titles" localSheetId="20">Data_2003!$1:$8</definedName>
    <definedName name="_xlnm.Print_Titles" localSheetId="19">Data_2004!$1:$8</definedName>
    <definedName name="_xlnm.Print_Titles" localSheetId="18">Data_2005!$2:$8</definedName>
    <definedName name="_xlnm.Print_Titles" localSheetId="17">Data_2006!$1:$8</definedName>
    <definedName name="_xlnm.Print_Titles" localSheetId="16">Data_2007!$1:$8</definedName>
    <definedName name="_xlnm.Print_Titles" localSheetId="15">Data_2008!$1:$8</definedName>
    <definedName name="_xlnm.Print_Titles" localSheetId="14">Data_2009!$1:$8</definedName>
    <definedName name="_xlnm.Print_Titles" localSheetId="13">Data_2010!$1:$8</definedName>
    <definedName name="_xlnm.Print_Titles" localSheetId="12">Data_2011!$1:$8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23" l="1"/>
  <c r="C26" i="22"/>
  <c r="C27" i="22"/>
  <c r="C25" i="22"/>
  <c r="E9" i="21" l="1"/>
  <c r="E10" i="21"/>
  <c r="E11" i="21"/>
  <c r="E12" i="21"/>
  <c r="E13" i="21"/>
  <c r="E14" i="21"/>
  <c r="E15" i="21"/>
  <c r="E16" i="21"/>
  <c r="E30" i="21" s="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1" i="21"/>
  <c r="E32" i="21"/>
  <c r="E33" i="21"/>
  <c r="E34" i="21"/>
  <c r="E35" i="21"/>
  <c r="E36" i="21"/>
  <c r="E38" i="21"/>
  <c r="E39" i="21"/>
  <c r="E40" i="21"/>
  <c r="E41" i="21"/>
  <c r="E43" i="21"/>
  <c r="E44" i="21"/>
  <c r="E45" i="21"/>
  <c r="E46" i="21"/>
  <c r="E47" i="21"/>
  <c r="E48" i="21"/>
  <c r="E49" i="21"/>
  <c r="E50" i="21"/>
  <c r="E51" i="21"/>
  <c r="E52" i="21"/>
  <c r="E53" i="21"/>
  <c r="E54" i="21"/>
  <c r="E55" i="21"/>
  <c r="E56" i="21"/>
  <c r="E57" i="21"/>
  <c r="E58" i="21"/>
  <c r="E59" i="21"/>
  <c r="E61" i="21" s="1"/>
  <c r="E65" i="21" s="1"/>
  <c r="E60" i="21"/>
  <c r="E62" i="21"/>
  <c r="E63" i="21"/>
  <c r="E64" i="21"/>
  <c r="D58" i="20" l="1"/>
  <c r="E55" i="20"/>
  <c r="C58" i="20"/>
  <c r="E58" i="20" s="1"/>
  <c r="E64" i="20"/>
  <c r="E63" i="20"/>
  <c r="E62" i="20"/>
  <c r="E60" i="20"/>
  <c r="E59" i="20"/>
  <c r="E57" i="20"/>
  <c r="E56" i="20"/>
  <c r="E54" i="20"/>
  <c r="E53" i="20"/>
  <c r="D52" i="20"/>
  <c r="C52" i="20"/>
  <c r="E51" i="20"/>
  <c r="E50" i="20"/>
  <c r="E49" i="20"/>
  <c r="E48" i="20"/>
  <c r="E47" i="20"/>
  <c r="E46" i="20"/>
  <c r="E45" i="20"/>
  <c r="E44" i="20"/>
  <c r="D43" i="20"/>
  <c r="C43" i="20"/>
  <c r="E41" i="20"/>
  <c r="E40" i="20"/>
  <c r="E39" i="20"/>
  <c r="E38" i="20"/>
  <c r="D38" i="20"/>
  <c r="C38" i="20"/>
  <c r="E35" i="20"/>
  <c r="E34" i="20"/>
  <c r="E33" i="20"/>
  <c r="E32" i="20"/>
  <c r="E31" i="20"/>
  <c r="D30" i="20"/>
  <c r="D36" i="20" s="1"/>
  <c r="C30" i="20"/>
  <c r="C36" i="20" s="1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D15" i="20"/>
  <c r="C15" i="20"/>
  <c r="E14" i="20"/>
  <c r="E13" i="20"/>
  <c r="E12" i="20"/>
  <c r="E11" i="20"/>
  <c r="E10" i="20"/>
  <c r="E9" i="20"/>
  <c r="E52" i="20" l="1"/>
  <c r="E43" i="20"/>
  <c r="E30" i="20"/>
  <c r="E36" i="20" s="1"/>
  <c r="E15" i="20"/>
  <c r="C61" i="20"/>
  <c r="C65" i="20" s="1"/>
  <c r="D61" i="20"/>
  <c r="D65" i="20" s="1"/>
  <c r="C57" i="19"/>
  <c r="D57" i="19"/>
  <c r="E54" i="19"/>
  <c r="C30" i="19"/>
  <c r="E61" i="20" l="1"/>
  <c r="E65" i="20" s="1"/>
  <c r="E63" i="19"/>
  <c r="E62" i="19"/>
  <c r="E61" i="19"/>
  <c r="E59" i="19"/>
  <c r="E58" i="19"/>
  <c r="E57" i="19"/>
  <c r="E56" i="19"/>
  <c r="E55" i="19"/>
  <c r="E53" i="19"/>
  <c r="D52" i="19"/>
  <c r="C52" i="19"/>
  <c r="C60" i="19" s="1"/>
  <c r="E51" i="19"/>
  <c r="E50" i="19"/>
  <c r="E49" i="19"/>
  <c r="E48" i="19"/>
  <c r="E47" i="19"/>
  <c r="E46" i="19"/>
  <c r="E45" i="19"/>
  <c r="E44" i="19"/>
  <c r="D43" i="19"/>
  <c r="C43" i="19"/>
  <c r="E41" i="19"/>
  <c r="E40" i="19"/>
  <c r="E39" i="19"/>
  <c r="E38" i="19"/>
  <c r="D38" i="19"/>
  <c r="C38" i="19"/>
  <c r="E35" i="19"/>
  <c r="E34" i="19"/>
  <c r="E33" i="19"/>
  <c r="E32" i="19"/>
  <c r="E31" i="19"/>
  <c r="D30" i="19"/>
  <c r="D36" i="19" s="1"/>
  <c r="C36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D15" i="19"/>
  <c r="C15" i="19"/>
  <c r="E14" i="19"/>
  <c r="E13" i="19"/>
  <c r="E12" i="19"/>
  <c r="E11" i="19"/>
  <c r="E10" i="19"/>
  <c r="E9" i="19"/>
  <c r="E43" i="19" l="1"/>
  <c r="D60" i="19"/>
  <c r="D64" i="19" s="1"/>
  <c r="E30" i="19"/>
  <c r="E36" i="19" s="1"/>
  <c r="C64" i="19"/>
  <c r="E15" i="19"/>
  <c r="E52" i="19"/>
  <c r="D56" i="18"/>
  <c r="E55" i="18"/>
  <c r="E54" i="18"/>
  <c r="D52" i="18"/>
  <c r="E51" i="18"/>
  <c r="C52" i="18"/>
  <c r="E31" i="18"/>
  <c r="E60" i="19" l="1"/>
  <c r="E64" i="19" s="1"/>
  <c r="E62" i="18"/>
  <c r="E61" i="18"/>
  <c r="E60" i="18"/>
  <c r="E58" i="18"/>
  <c r="E57" i="18"/>
  <c r="E56" i="18"/>
  <c r="E53" i="18"/>
  <c r="E50" i="18"/>
  <c r="E49" i="18"/>
  <c r="E48" i="18"/>
  <c r="E47" i="18"/>
  <c r="E46" i="18"/>
  <c r="E45" i="18"/>
  <c r="E44" i="18"/>
  <c r="D43" i="18"/>
  <c r="C43" i="18"/>
  <c r="E41" i="18"/>
  <c r="E40" i="18"/>
  <c r="E39" i="18"/>
  <c r="E38" i="18"/>
  <c r="D38" i="18"/>
  <c r="C38" i="18"/>
  <c r="E35" i="18"/>
  <c r="E34" i="18"/>
  <c r="E33" i="18"/>
  <c r="E32" i="18"/>
  <c r="D30" i="18"/>
  <c r="D36" i="18" s="1"/>
  <c r="C30" i="18"/>
  <c r="C36" i="18" s="1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D15" i="18"/>
  <c r="C15" i="18"/>
  <c r="E14" i="18"/>
  <c r="E13" i="18"/>
  <c r="E12" i="18"/>
  <c r="E11" i="18"/>
  <c r="E10" i="18"/>
  <c r="E9" i="18"/>
  <c r="D59" i="18" l="1"/>
  <c r="D63" i="18" s="1"/>
  <c r="E43" i="18"/>
  <c r="E15" i="18"/>
  <c r="E30" i="18"/>
  <c r="E36" i="18" s="1"/>
  <c r="C59" i="18"/>
  <c r="C63" i="18" s="1"/>
  <c r="E52" i="18"/>
  <c r="E59" i="17"/>
  <c r="E58" i="17"/>
  <c r="E57" i="17"/>
  <c r="E55" i="17"/>
  <c r="E54" i="17"/>
  <c r="E53" i="17"/>
  <c r="E52" i="17"/>
  <c r="D51" i="17"/>
  <c r="C51" i="17"/>
  <c r="E50" i="17"/>
  <c r="E49" i="17"/>
  <c r="E48" i="17"/>
  <c r="E47" i="17"/>
  <c r="E46" i="17"/>
  <c r="E45" i="17"/>
  <c r="E44" i="17"/>
  <c r="D43" i="17"/>
  <c r="C43" i="17"/>
  <c r="E41" i="17"/>
  <c r="E40" i="17"/>
  <c r="E39" i="17"/>
  <c r="E38" i="17"/>
  <c r="D38" i="17"/>
  <c r="C38" i="17"/>
  <c r="E35" i="17"/>
  <c r="E34" i="17"/>
  <c r="E33" i="17"/>
  <c r="E32" i="17"/>
  <c r="E31" i="17"/>
  <c r="D30" i="17"/>
  <c r="D36" i="17" s="1"/>
  <c r="C30" i="17"/>
  <c r="C36" i="17" s="1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D15" i="17"/>
  <c r="C15" i="17"/>
  <c r="E14" i="17"/>
  <c r="E13" i="17"/>
  <c r="E12" i="17"/>
  <c r="E11" i="17"/>
  <c r="E10" i="17"/>
  <c r="E9" i="17"/>
  <c r="E59" i="18" l="1"/>
  <c r="E63" i="18" s="1"/>
  <c r="E51" i="17"/>
  <c r="E43" i="17"/>
  <c r="E30" i="17"/>
  <c r="E36" i="17" s="1"/>
  <c r="E15" i="17"/>
  <c r="D56" i="17"/>
  <c r="D60" i="17" s="1"/>
  <c r="C56" i="17"/>
  <c r="C60" i="17" s="1"/>
  <c r="E58" i="16"/>
  <c r="E57" i="16"/>
  <c r="E59" i="16"/>
  <c r="E52" i="16"/>
  <c r="E53" i="16"/>
  <c r="E54" i="16"/>
  <c r="E55" i="16"/>
  <c r="D30" i="16"/>
  <c r="D36" i="16" s="1"/>
  <c r="C30" i="16"/>
  <c r="C36" i="16" s="1"/>
  <c r="E45" i="16"/>
  <c r="E46" i="16"/>
  <c r="E47" i="16"/>
  <c r="E48" i="16"/>
  <c r="E49" i="16"/>
  <c r="E50" i="16"/>
  <c r="E44" i="16"/>
  <c r="D51" i="16"/>
  <c r="C51" i="16"/>
  <c r="E51" i="16" s="1"/>
  <c r="E40" i="16"/>
  <c r="E41" i="16"/>
  <c r="E39" i="16"/>
  <c r="D43" i="16"/>
  <c r="C43" i="16"/>
  <c r="D38" i="16"/>
  <c r="E38" i="16"/>
  <c r="C38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1" i="16"/>
  <c r="E32" i="16"/>
  <c r="E33" i="16"/>
  <c r="E34" i="16"/>
  <c r="E35" i="16"/>
  <c r="E16" i="16"/>
  <c r="E10" i="16"/>
  <c r="E11" i="16"/>
  <c r="E12" i="16"/>
  <c r="E13" i="16"/>
  <c r="E14" i="16"/>
  <c r="E9" i="16"/>
  <c r="D15" i="16"/>
  <c r="C15" i="16"/>
  <c r="E56" i="17" l="1"/>
  <c r="E60" i="17" s="1"/>
  <c r="D56" i="16"/>
  <c r="D60" i="16" s="1"/>
  <c r="E43" i="16"/>
  <c r="E30" i="16"/>
  <c r="E36" i="16" s="1"/>
  <c r="C56" i="16"/>
  <c r="C60" i="16" s="1"/>
  <c r="E15" i="16"/>
  <c r="E56" i="16" l="1"/>
  <c r="E60" i="16" s="1"/>
</calcChain>
</file>

<file path=xl/sharedStrings.xml><?xml version="1.0" encoding="utf-8"?>
<sst xmlns="http://schemas.openxmlformats.org/spreadsheetml/2006/main" count="1850" uniqueCount="154">
  <si>
    <t>DEPENSES</t>
  </si>
  <si>
    <t>AVI</t>
  </si>
  <si>
    <t>CPEP</t>
  </si>
  <si>
    <t>CPACI</t>
  </si>
  <si>
    <t>CPA</t>
  </si>
  <si>
    <t>FDC</t>
  </si>
  <si>
    <t>CCSS</t>
  </si>
  <si>
    <t>Frais de personnel</t>
  </si>
  <si>
    <t>Frais d'exploitation</t>
  </si>
  <si>
    <t>Frais de fonctionnement</t>
  </si>
  <si>
    <t>Frais généraux</t>
  </si>
  <si>
    <t>Frais d'acquisition</t>
  </si>
  <si>
    <t>Frais communs CCSS</t>
  </si>
  <si>
    <t>Frais communs crêche</t>
  </si>
  <si>
    <t>I.</t>
  </si>
  <si>
    <t>Frais d'administration</t>
  </si>
  <si>
    <t>Avances</t>
  </si>
  <si>
    <t>Majorations proportionnelles</t>
  </si>
  <si>
    <t>Majorations proportionnelles spéciales</t>
  </si>
  <si>
    <t>Majorations proportionnelles baby-year</t>
  </si>
  <si>
    <t>Majorations forfaitaires</t>
  </si>
  <si>
    <t>Majorations forfaitaires spéciales</t>
  </si>
  <si>
    <t>Majorations forfaitaires transitoires</t>
  </si>
  <si>
    <t>Majorations assurance supplémentaire</t>
  </si>
  <si>
    <t>Suppléments enfants</t>
  </si>
  <si>
    <t>Compléments différentiels</t>
  </si>
  <si>
    <t>Compléments pensions minima</t>
  </si>
  <si>
    <t>Compléments divers</t>
  </si>
  <si>
    <t>Allocations trimestrielles</t>
  </si>
  <si>
    <t>Allocations de fin d'année</t>
  </si>
  <si>
    <t>Indemnité remariage</t>
  </si>
  <si>
    <t>Pensions brutes</t>
  </si>
  <si>
    <t>Convention belgo-luxembourgeoise</t>
  </si>
  <si>
    <t>Remboursements de cotisations</t>
  </si>
  <si>
    <t>Autres versements en capital</t>
  </si>
  <si>
    <t>Intérêts moratoires</t>
  </si>
  <si>
    <t>II.</t>
  </si>
  <si>
    <t>Prestations en espèces</t>
  </si>
  <si>
    <t>Mesures de réhabilitation et de reconversion</t>
  </si>
  <si>
    <t>III.</t>
  </si>
  <si>
    <t>Prestations en nature</t>
  </si>
  <si>
    <t>Transferts CCSS</t>
  </si>
  <si>
    <t>Transferts régimes spéciaux</t>
  </si>
  <si>
    <t>Transfert Fonds de compensation</t>
  </si>
  <si>
    <t>p.m.</t>
  </si>
  <si>
    <t>Transfert du forfait d'éducation</t>
  </si>
  <si>
    <t>Transfert cotisations organismes internationaux</t>
  </si>
  <si>
    <t>Cotisations A.M. des bén.de pension - part org.</t>
  </si>
  <si>
    <t>IV.</t>
  </si>
  <si>
    <t>Transferts de cotisations à d'autres organismes</t>
  </si>
  <si>
    <t>Décharges sur cot. Irrécouvrables - salariés</t>
  </si>
  <si>
    <t>Décharges sur cotisations irrécouvrables-assurés</t>
  </si>
  <si>
    <t>Décharges sur cotisations irrécouvrables-Etat</t>
  </si>
  <si>
    <t>Décharges sur cotisations irrécouvrables-FOA</t>
  </si>
  <si>
    <t>Autres décharges</t>
  </si>
  <si>
    <t>Extournes de cotisations indues salariés</t>
  </si>
  <si>
    <t>Extournes de cotisations indues-part Etat</t>
  </si>
  <si>
    <t>Extournes de cotisations indues-part assurés</t>
  </si>
  <si>
    <t>Extournes de cotisations FOA</t>
  </si>
  <si>
    <t>Extournes de cotisations autres pers. part Etat</t>
  </si>
  <si>
    <t>Extournes de cotisations Baby-Year</t>
  </si>
  <si>
    <t>Extournes de cotisations Congé parental</t>
  </si>
  <si>
    <t>Extournes de cotisations Volontaires de l'armée</t>
  </si>
  <si>
    <t>Extournes de cotisations Charge AD</t>
  </si>
  <si>
    <t>Extournes de cotisations Assistance Maternelle</t>
  </si>
  <si>
    <t>Extournes de cotisations - dépassement plafond</t>
  </si>
  <si>
    <t>Décharges sur intérêts et sur amendes</t>
  </si>
  <si>
    <t>Extournes d'intérêts sur restitutions</t>
  </si>
  <si>
    <t>V.</t>
  </si>
  <si>
    <t>Décharges et restitutions de cotisations</t>
  </si>
  <si>
    <t>VI.</t>
  </si>
  <si>
    <t>Frais de gestion du patrimoine</t>
  </si>
  <si>
    <t>VII.</t>
  </si>
  <si>
    <t>Charges financières</t>
  </si>
  <si>
    <t>VIII.</t>
  </si>
  <si>
    <t>Dotations aux provisions et aux amortissements</t>
  </si>
  <si>
    <t>IX.</t>
  </si>
  <si>
    <t>Quote-part Etat et org. dans la récup. tiers responsable</t>
  </si>
  <si>
    <t>X.</t>
  </si>
  <si>
    <t>Dépenses diverses</t>
  </si>
  <si>
    <t>TOTAL DES DEPENSES COURANTES</t>
  </si>
  <si>
    <t>Dotation au fonds de roulement</t>
  </si>
  <si>
    <t>Dotation à la réserve administrée par la caisse</t>
  </si>
  <si>
    <t>Dotation à la réserve de compensation</t>
  </si>
  <si>
    <t>TOTAL DES DEPENSES</t>
  </si>
  <si>
    <t xml:space="preserve">p m </t>
  </si>
  <si>
    <t xml:space="preserve">Frais de personnel                                </t>
  </si>
  <si>
    <t xml:space="preserve">Services extraordinaires                          </t>
  </si>
  <si>
    <t xml:space="preserve">Achats de services                      </t>
  </si>
  <si>
    <t>Contentieux et expertises</t>
  </si>
  <si>
    <t>Indemnités,véhicules,frais communs</t>
  </si>
  <si>
    <t xml:space="preserve">Frais généraux à charge de l'organisme            </t>
  </si>
  <si>
    <t xml:space="preserve">Acquisitions nouvelles                            </t>
  </si>
  <si>
    <t xml:space="preserve">Participation aux frais du centre commun,crèche          </t>
  </si>
  <si>
    <t>Extournes de cotisations non-salariés</t>
  </si>
  <si>
    <t xml:space="preserve">Décharges sur intérêts et sur amendes             </t>
  </si>
  <si>
    <t xml:space="preserve">Extournes d'intérêts sur restitutions             </t>
  </si>
  <si>
    <t xml:space="preserve">Pertes de réalisation sur titres et sur immeubles </t>
  </si>
  <si>
    <t xml:space="preserve">Frais de gestion du patrimoine                    </t>
  </si>
  <si>
    <t xml:space="preserve">Dotations aux provisions et aux amortissements    </t>
  </si>
  <si>
    <t xml:space="preserve">Dépenses diverses                                 </t>
  </si>
  <si>
    <t xml:space="preserve">Dotation à la réserve excédentaire                </t>
  </si>
  <si>
    <t xml:space="preserve">Achats de service (6020-29)                       </t>
  </si>
  <si>
    <t xml:space="preserve">Achats de service (6031-39)                       </t>
  </si>
  <si>
    <t xml:space="preserve">Dépenses diverses / frais d'élections               </t>
  </si>
  <si>
    <t xml:space="preserve">Participation aux frais du centre commun          </t>
  </si>
  <si>
    <t>Frais de la crèche de la sécurité sociale</t>
  </si>
  <si>
    <t xml:space="preserve">Transferts CCSS                                   </t>
  </si>
  <si>
    <t xml:space="preserve">Transferts régimes spéciaux               </t>
  </si>
  <si>
    <t>Transfert cotisations baby-year</t>
  </si>
  <si>
    <t xml:space="preserve">Organismes internationaux                         </t>
  </si>
  <si>
    <t xml:space="preserve">Extournes de cotisations indues                </t>
  </si>
  <si>
    <t>Domaine: assurance pension (AP)</t>
  </si>
  <si>
    <t>Source(s):</t>
  </si>
  <si>
    <t>Unité(s): EUR</t>
  </si>
  <si>
    <t xml:space="preserve">Information(s) supplémentaire(s): </t>
  </si>
  <si>
    <t>Compte d'exploitation consolidé du régime général d'assurance pension / Etat détaillé des dépenses</t>
  </si>
  <si>
    <t>Année(s) de référence: 2008</t>
  </si>
  <si>
    <t>Année(s) de référence: 2007</t>
  </si>
  <si>
    <t>Année(s) de référence: 2006</t>
  </si>
  <si>
    <t>Année(s) de référence: 2005</t>
  </si>
  <si>
    <t>Année(s) de référence: 2004</t>
  </si>
  <si>
    <t>Année(s) de référence: 2003</t>
  </si>
  <si>
    <t>Année(s) de référence: 2002</t>
  </si>
  <si>
    <t>Année(s) de référence: 2001</t>
  </si>
  <si>
    <t>Année(s) de référence: 2009</t>
  </si>
  <si>
    <t>CNAP</t>
  </si>
  <si>
    <t>Indemnité d'attente</t>
  </si>
  <si>
    <t>Préretraite</t>
  </si>
  <si>
    <t>Année(s) de référence: 2010</t>
  </si>
  <si>
    <t>Décharges sur cotisations irrécouvrables-non-salariés</t>
  </si>
  <si>
    <t>Extournes de cotisations indues - part assurés et employeurs</t>
  </si>
  <si>
    <t>Extournes de cotisations indues - part Etat</t>
  </si>
  <si>
    <t>Extournes de cotisations indues - part assurés</t>
  </si>
  <si>
    <t>Année(s) de référence: 2011</t>
  </si>
  <si>
    <t>Année(s) de référence: 2012</t>
  </si>
  <si>
    <t>Décharges s./débiteurs divers - prêts</t>
  </si>
  <si>
    <t>Année(s) de référence: 2013</t>
  </si>
  <si>
    <t>Année(s) de référence: 2014</t>
  </si>
  <si>
    <t>Année(s) de référence: 2015</t>
  </si>
  <si>
    <t>Année(s) de référence: 2016</t>
  </si>
  <si>
    <t>Année(s) de référence: 2017</t>
  </si>
  <si>
    <t>Année(s) de référence: 2018</t>
  </si>
  <si>
    <t>Indemnité professionnelle d'attente</t>
  </si>
  <si>
    <t>Décharges s./débiteurs divers - locataires</t>
  </si>
  <si>
    <t>Escompte vente de bois</t>
  </si>
  <si>
    <t>Ecart de réévaluation (OPC)</t>
  </si>
  <si>
    <t>Année(s) de référence: 2019</t>
  </si>
  <si>
    <t>Intérêts sur comptes courants</t>
  </si>
  <si>
    <t>Année(s) de référence: 2020</t>
  </si>
  <si>
    <t>Charges sur placements CASS</t>
  </si>
  <si>
    <t>Année(s) de référence: 2021</t>
  </si>
  <si>
    <t>Année(s) de référence: 2022</t>
  </si>
  <si>
    <t>Année(s) de référence: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</si>
</sst>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9"/>
      <color indexed="8"/>
      <name val="Arial"/>
      <family val="2"/>
    </font>
    <font>
      <b/>
      <sz val="12"/>
      <color indexed="3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i/>
      <sz val="9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2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left" wrapText="1"/>
    </xf>
    <xf numFmtId="4" fontId="5" fillId="2" borderId="2" xfId="0" applyNumberFormat="1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5" fillId="2" borderId="1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vertical="center" wrapText="1"/>
    </xf>
    <xf numFmtId="4" fontId="10" fillId="0" borderId="7" xfId="0" applyNumberFormat="1" applyFont="1" applyBorder="1"/>
    <xf numFmtId="4" fontId="10" fillId="0" borderId="7" xfId="0" applyNumberFormat="1" applyFont="1" applyFill="1" applyBorder="1"/>
    <xf numFmtId="4" fontId="11" fillId="0" borderId="7" xfId="0" applyNumberFormat="1" applyFont="1" applyFill="1" applyBorder="1" applyAlignment="1">
      <alignment vertical="center"/>
    </xf>
    <xf numFmtId="4" fontId="12" fillId="0" borderId="7" xfId="0" applyNumberFormat="1" applyFont="1" applyFill="1" applyBorder="1"/>
    <xf numFmtId="4" fontId="13" fillId="0" borderId="7" xfId="0" applyNumberFormat="1" applyFont="1" applyFill="1" applyBorder="1"/>
    <xf numFmtId="4" fontId="10" fillId="0" borderId="7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1" fillId="2" borderId="7" xfId="0" applyFont="1" applyFill="1" applyBorder="1"/>
    <xf numFmtId="0" fontId="12" fillId="0" borderId="7" xfId="0" applyFont="1" applyFill="1" applyBorder="1"/>
    <xf numFmtId="4" fontId="1" fillId="2" borderId="0" xfId="0" applyNumberFormat="1" applyFont="1" applyFill="1"/>
    <xf numFmtId="4" fontId="14" fillId="2" borderId="0" xfId="0" applyNumberFormat="1" applyFont="1" applyFill="1"/>
    <xf numFmtId="0" fontId="14" fillId="2" borderId="0" xfId="0" applyFont="1" applyFill="1"/>
    <xf numFmtId="4" fontId="9" fillId="0" borderId="7" xfId="0" applyNumberFormat="1" applyFont="1" applyFill="1" applyBorder="1" applyAlignment="1">
      <alignment vertical="center"/>
    </xf>
    <xf numFmtId="4" fontId="8" fillId="0" borderId="7" xfId="0" applyNumberFormat="1" applyFont="1" applyFill="1" applyBorder="1"/>
    <xf numFmtId="4" fontId="13" fillId="0" borderId="7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wrapText="1"/>
    </xf>
    <xf numFmtId="0" fontId="12" fillId="0" borderId="9" xfId="0" applyFont="1" applyFill="1" applyBorder="1"/>
    <xf numFmtId="4" fontId="14" fillId="2" borderId="7" xfId="0" applyNumberFormat="1" applyFont="1" applyFill="1" applyBorder="1"/>
    <xf numFmtId="4" fontId="3" fillId="2" borderId="7" xfId="0" applyNumberFormat="1" applyFont="1" applyFill="1" applyBorder="1" applyAlignment="1">
      <alignment vertical="center"/>
    </xf>
    <xf numFmtId="4" fontId="4" fillId="2" borderId="7" xfId="0" applyNumberFormat="1" applyFont="1" applyFill="1" applyBorder="1"/>
    <xf numFmtId="4" fontId="5" fillId="2" borderId="7" xfId="0" applyNumberFormat="1" applyFont="1" applyFill="1" applyBorder="1"/>
    <xf numFmtId="4" fontId="5" fillId="2" borderId="7" xfId="0" applyNumberFormat="1" applyFont="1" applyFill="1" applyBorder="1" applyAlignment="1">
      <alignment vertical="center"/>
    </xf>
    <xf numFmtId="4" fontId="14" fillId="2" borderId="7" xfId="0" applyNumberFormat="1" applyFont="1" applyFill="1" applyBorder="1" applyAlignment="1">
      <alignment vertical="center"/>
    </xf>
    <xf numFmtId="4" fontId="4" fillId="2" borderId="7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wrapText="1"/>
    </xf>
    <xf numFmtId="4" fontId="4" fillId="2" borderId="7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 wrapText="1"/>
    </xf>
    <xf numFmtId="4" fontId="9" fillId="0" borderId="7" xfId="0" applyNumberFormat="1" applyFont="1" applyFill="1" applyBorder="1" applyAlignment="1">
      <alignment horizontal="right" vertical="center"/>
    </xf>
    <xf numFmtId="4" fontId="3" fillId="2" borderId="7" xfId="0" applyNumberFormat="1" applyFont="1" applyFill="1" applyBorder="1" applyAlignment="1">
      <alignment horizontal="right" vertical="center"/>
    </xf>
    <xf numFmtId="4" fontId="8" fillId="0" borderId="7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right"/>
    </xf>
    <xf numFmtId="0" fontId="8" fillId="0" borderId="10" xfId="0" applyFont="1" applyFill="1" applyBorder="1" applyAlignment="1">
      <alignment vertical="center"/>
    </xf>
    <xf numFmtId="4" fontId="8" fillId="0" borderId="7" xfId="0" applyNumberFormat="1" applyFont="1" applyBorder="1"/>
    <xf numFmtId="4" fontId="12" fillId="0" borderId="7" xfId="0" applyNumberFormat="1" applyFont="1" applyFill="1" applyBorder="1" applyAlignment="1">
      <alignment vertical="center"/>
    </xf>
    <xf numFmtId="2" fontId="4" fillId="2" borderId="7" xfId="0" applyNumberFormat="1" applyFont="1" applyFill="1" applyBorder="1"/>
    <xf numFmtId="2" fontId="8" fillId="0" borderId="7" xfId="0" applyNumberFormat="1" applyFont="1" applyFill="1" applyBorder="1"/>
    <xf numFmtId="4" fontId="4" fillId="2" borderId="7" xfId="0" applyNumberFormat="1" applyFont="1" applyFill="1" applyBorder="1" applyAlignment="1"/>
    <xf numFmtId="4" fontId="8" fillId="0" borderId="7" xfId="0" applyNumberFormat="1" applyFont="1" applyFill="1" applyBorder="1" applyAlignment="1"/>
    <xf numFmtId="0" fontId="3" fillId="3" borderId="1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 wrapText="1"/>
    </xf>
    <xf numFmtId="4" fontId="15" fillId="2" borderId="7" xfId="0" applyNumberFormat="1" applyFont="1" applyFill="1" applyBorder="1"/>
    <xf numFmtId="4" fontId="15" fillId="2" borderId="7" xfId="0" applyNumberFormat="1" applyFont="1" applyFill="1" applyBorder="1" applyAlignment="1">
      <alignment vertical="center"/>
    </xf>
    <xf numFmtId="4" fontId="16" fillId="2" borderId="7" xfId="0" applyNumberFormat="1" applyFont="1" applyFill="1" applyBorder="1" applyAlignment="1">
      <alignment vertical="center"/>
    </xf>
    <xf numFmtId="2" fontId="15" fillId="2" borderId="7" xfId="0" applyNumberFormat="1" applyFont="1" applyFill="1" applyBorder="1"/>
    <xf numFmtId="0" fontId="7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1" fillId="2" borderId="0" xfId="1" applyFont="1" applyFill="1"/>
    <xf numFmtId="0" fontId="8" fillId="2" borderId="0" xfId="1" applyFont="1" applyFill="1" applyAlignment="1">
      <alignment horizontal="left" vertical="center"/>
    </xf>
    <xf numFmtId="0" fontId="17" fillId="0" borderId="0" xfId="1"/>
    <xf numFmtId="0" fontId="8" fillId="2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 vertical="center" wrapText="1"/>
    </xf>
    <xf numFmtId="0" fontId="3" fillId="3" borderId="11" xfId="1" applyFont="1" applyFill="1" applyBorder="1" applyAlignment="1">
      <alignment horizontal="right" vertical="center" wrapText="1"/>
    </xf>
    <xf numFmtId="0" fontId="3" fillId="3" borderId="12" xfId="1" applyFont="1" applyFill="1" applyBorder="1" applyAlignment="1">
      <alignment horizontal="left" vertical="center" wrapText="1"/>
    </xf>
    <xf numFmtId="0" fontId="9" fillId="3" borderId="13" xfId="1" applyFont="1" applyFill="1" applyBorder="1" applyAlignment="1">
      <alignment horizontal="right" vertical="center"/>
    </xf>
    <xf numFmtId="0" fontId="1" fillId="2" borderId="0" xfId="1" applyFont="1" applyFill="1" applyAlignment="1">
      <alignment vertical="center"/>
    </xf>
    <xf numFmtId="0" fontId="4" fillId="2" borderId="7" xfId="1" applyFont="1" applyFill="1" applyBorder="1" applyAlignment="1">
      <alignment horizontal="left" wrapText="1"/>
    </xf>
    <xf numFmtId="4" fontId="4" fillId="2" borderId="7" xfId="1" applyNumberFormat="1" applyFont="1" applyFill="1" applyBorder="1"/>
    <xf numFmtId="0" fontId="3" fillId="2" borderId="7" xfId="1" applyFont="1" applyFill="1" applyBorder="1" applyAlignment="1">
      <alignment horizontal="right" vertical="center" wrapText="1"/>
    </xf>
    <xf numFmtId="0" fontId="3" fillId="2" borderId="7" xfId="1" applyFont="1" applyFill="1" applyBorder="1" applyAlignment="1">
      <alignment horizontal="left" vertical="center" wrapText="1"/>
    </xf>
    <xf numFmtId="4" fontId="3" fillId="2" borderId="7" xfId="1" applyNumberFormat="1" applyFont="1" applyFill="1" applyBorder="1" applyAlignment="1">
      <alignment vertical="center"/>
    </xf>
    <xf numFmtId="4" fontId="15" fillId="2" borderId="7" xfId="1" applyNumberFormat="1" applyFont="1" applyFill="1" applyBorder="1"/>
    <xf numFmtId="0" fontId="5" fillId="2" borderId="7" xfId="1" applyFont="1" applyFill="1" applyBorder="1" applyAlignment="1">
      <alignment horizontal="left" wrapText="1"/>
    </xf>
    <xf numFmtId="0" fontId="12" fillId="0" borderId="7" xfId="1" applyFont="1" applyFill="1" applyBorder="1"/>
    <xf numFmtId="4" fontId="15" fillId="2" borderId="7" xfId="1" applyNumberFormat="1" applyFont="1" applyFill="1" applyBorder="1" applyAlignment="1">
      <alignment vertical="center"/>
    </xf>
    <xf numFmtId="4" fontId="4" fillId="2" borderId="7" xfId="1" applyNumberFormat="1" applyFont="1" applyFill="1" applyBorder="1" applyAlignment="1">
      <alignment vertical="center"/>
    </xf>
    <xf numFmtId="0" fontId="1" fillId="2" borderId="7" xfId="1" applyFont="1" applyFill="1" applyBorder="1"/>
    <xf numFmtId="0" fontId="3" fillId="2" borderId="7" xfId="1" applyFont="1" applyFill="1" applyBorder="1" applyAlignment="1">
      <alignment vertical="center" wrapText="1"/>
    </xf>
    <xf numFmtId="4" fontId="16" fillId="2" borderId="7" xfId="1" applyNumberFormat="1" applyFont="1" applyFill="1" applyBorder="1" applyAlignment="1">
      <alignment vertical="center"/>
    </xf>
    <xf numFmtId="2" fontId="15" fillId="2" borderId="7" xfId="1" applyNumberFormat="1" applyFont="1" applyFill="1" applyBorder="1"/>
    <xf numFmtId="2" fontId="4" fillId="2" borderId="7" xfId="1" applyNumberFormat="1" applyFont="1" applyFill="1" applyBorder="1"/>
    <xf numFmtId="4" fontId="4" fillId="2" borderId="7" xfId="1" applyNumberFormat="1" applyFont="1" applyFill="1" applyBorder="1" applyAlignment="1">
      <alignment horizontal="center"/>
    </xf>
    <xf numFmtId="0" fontId="8" fillId="0" borderId="10" xfId="1" applyFont="1" applyFill="1" applyBorder="1" applyAlignment="1">
      <alignment vertical="center"/>
    </xf>
    <xf numFmtId="0" fontId="4" fillId="2" borderId="7" xfId="1" applyFont="1" applyFill="1" applyBorder="1" applyAlignment="1">
      <alignment horizontal="left" vertical="center" wrapText="1"/>
    </xf>
    <xf numFmtId="0" fontId="3" fillId="2" borderId="7" xfId="1" applyFont="1" applyFill="1" applyBorder="1" applyAlignment="1">
      <alignment horizontal="left" wrapText="1"/>
    </xf>
    <xf numFmtId="0" fontId="3" fillId="2" borderId="0" xfId="1" applyFont="1" applyFill="1" applyBorder="1" applyAlignment="1">
      <alignment horizontal="right" vertical="center" wrapText="1"/>
    </xf>
    <xf numFmtId="4" fontId="1" fillId="2" borderId="0" xfId="1" applyNumberFormat="1" applyFont="1" applyFill="1"/>
    <xf numFmtId="0" fontId="8" fillId="0" borderId="7" xfId="1" applyFont="1" applyFill="1" applyBorder="1"/>
    <xf numFmtId="4" fontId="5" fillId="2" borderId="7" xfId="1" applyNumberFormat="1" applyFont="1" applyFill="1" applyBorder="1"/>
    <xf numFmtId="4" fontId="4" fillId="0" borderId="7" xfId="1" applyNumberFormat="1" applyFont="1" applyFill="1" applyBorder="1"/>
    <xf numFmtId="4" fontId="1" fillId="2" borderId="0" xfId="1" applyNumberFormat="1" applyFont="1" applyFill="1" applyAlignment="1">
      <alignment vertical="center"/>
    </xf>
    <xf numFmtId="0" fontId="4" fillId="2" borderId="7" xfId="1" applyFont="1" applyFill="1" applyBorder="1" applyAlignment="1">
      <alignment horizontal="center" wrapText="1"/>
    </xf>
    <xf numFmtId="0" fontId="3" fillId="2" borderId="7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wrapText="1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286D4-4E52-4BE1-BD56-6D8338D1D43D}">
  <sheetPr>
    <tabColor rgb="FF92D050"/>
  </sheetPr>
  <dimension ref="A1:J70"/>
  <sheetViews>
    <sheetView tabSelected="1" zoomScaleNormal="100" workbookViewId="0">
      <selection activeCell="B26" sqref="B26"/>
    </sheetView>
  </sheetViews>
  <sheetFormatPr defaultColWidth="11.453125" defaultRowHeight="11.5" x14ac:dyDescent="0.25"/>
  <cols>
    <col min="1" max="1" width="3.81640625" style="87" customWidth="1"/>
    <col min="2" max="2" width="45.1796875" style="87" customWidth="1"/>
    <col min="3" max="3" width="14.7265625" style="87" customWidth="1"/>
    <col min="4" max="4" width="16.26953125" style="87" customWidth="1"/>
    <col min="5" max="6" width="14.7265625" style="87" customWidth="1"/>
    <col min="7" max="7" width="11.453125" style="87"/>
    <col min="8" max="8" width="14.7265625" style="87" bestFit="1" customWidth="1"/>
    <col min="9" max="9" width="14.54296875" style="87" customWidth="1"/>
    <col min="10" max="10" width="19.453125" style="87" customWidth="1"/>
    <col min="11" max="16384" width="11.453125" style="87"/>
  </cols>
  <sheetData>
    <row r="1" spans="1:10" ht="13" customHeight="1" x14ac:dyDescent="0.25">
      <c r="A1" s="85" t="s">
        <v>116</v>
      </c>
      <c r="B1" s="86"/>
      <c r="C1" s="86"/>
      <c r="D1" s="86"/>
      <c r="E1" s="86"/>
      <c r="F1" s="86"/>
    </row>
    <row r="2" spans="1:10" ht="11.15" customHeight="1" x14ac:dyDescent="0.25">
      <c r="A2" s="88" t="s">
        <v>112</v>
      </c>
      <c r="B2" s="86"/>
      <c r="C2" s="86"/>
      <c r="D2" s="86"/>
      <c r="E2" s="86"/>
      <c r="F2" s="86"/>
    </row>
    <row r="3" spans="1:10" ht="11.15" customHeight="1" x14ac:dyDescent="0.25">
      <c r="A3" s="88" t="s">
        <v>113</v>
      </c>
      <c r="B3" s="86"/>
      <c r="C3" s="86"/>
      <c r="D3" s="86"/>
      <c r="E3" s="86"/>
      <c r="F3" s="86"/>
    </row>
    <row r="4" spans="1:10" ht="11.15" customHeight="1" x14ac:dyDescent="0.25">
      <c r="A4" s="88" t="s">
        <v>153</v>
      </c>
      <c r="B4" s="86"/>
      <c r="C4" s="89"/>
      <c r="D4" s="89"/>
      <c r="E4" s="86"/>
      <c r="F4" s="86"/>
    </row>
    <row r="5" spans="1:10" ht="11.15" customHeight="1" x14ac:dyDescent="0.25">
      <c r="A5" s="88" t="s">
        <v>114</v>
      </c>
      <c r="B5" s="86"/>
      <c r="C5" s="86"/>
      <c r="D5" s="86"/>
      <c r="E5" s="86"/>
      <c r="F5" s="86"/>
    </row>
    <row r="6" spans="1:10" ht="11.15" customHeight="1" x14ac:dyDescent="0.25">
      <c r="A6" s="90" t="s">
        <v>115</v>
      </c>
      <c r="B6" s="86"/>
      <c r="C6" s="86"/>
      <c r="D6" s="86"/>
      <c r="E6" s="86"/>
      <c r="F6" s="86"/>
    </row>
    <row r="7" spans="1:10" ht="11.15" customHeight="1" x14ac:dyDescent="0.25">
      <c r="A7" s="91"/>
      <c r="B7" s="86"/>
      <c r="C7" s="86"/>
      <c r="D7" s="86"/>
      <c r="E7" s="86"/>
      <c r="F7" s="86"/>
    </row>
    <row r="8" spans="1:10" s="95" customFormat="1" ht="20.149999999999999" customHeight="1" x14ac:dyDescent="0.25">
      <c r="A8" s="92"/>
      <c r="B8" s="93" t="s">
        <v>0</v>
      </c>
      <c r="C8" s="94" t="s">
        <v>126</v>
      </c>
      <c r="D8" s="94" t="s">
        <v>5</v>
      </c>
      <c r="E8" s="94">
        <v>2023</v>
      </c>
      <c r="F8" s="94">
        <v>2022</v>
      </c>
    </row>
    <row r="9" spans="1:10" ht="12" customHeight="1" x14ac:dyDescent="0.25">
      <c r="A9" s="121"/>
      <c r="B9" s="96" t="s">
        <v>7</v>
      </c>
      <c r="C9" s="97">
        <v>35300060.969999999</v>
      </c>
      <c r="D9" s="97">
        <v>0</v>
      </c>
      <c r="E9" s="97">
        <v>35300060.969999999</v>
      </c>
      <c r="F9" s="97">
        <v>31764450.859999999</v>
      </c>
    </row>
    <row r="10" spans="1:10" ht="12" customHeight="1" x14ac:dyDescent="0.25">
      <c r="A10" s="121"/>
      <c r="B10" s="96" t="s">
        <v>8</v>
      </c>
      <c r="C10" s="97">
        <v>3973973.54</v>
      </c>
      <c r="D10" s="97">
        <v>837.21</v>
      </c>
      <c r="E10" s="97">
        <v>3974810.75</v>
      </c>
      <c r="F10" s="97">
        <v>3735488.8199999994</v>
      </c>
    </row>
    <row r="11" spans="1:10" ht="12" customHeight="1" x14ac:dyDescent="0.25">
      <c r="A11" s="121"/>
      <c r="B11" s="96" t="s">
        <v>9</v>
      </c>
      <c r="C11" s="97">
        <v>2127610.9</v>
      </c>
      <c r="D11" s="97">
        <v>348751.68</v>
      </c>
      <c r="E11" s="97">
        <v>2476362.58</v>
      </c>
      <c r="F11" s="97">
        <v>2152051.33</v>
      </c>
    </row>
    <row r="12" spans="1:10" ht="12" customHeight="1" x14ac:dyDescent="0.25">
      <c r="A12" s="121"/>
      <c r="B12" s="96" t="s">
        <v>10</v>
      </c>
      <c r="C12" s="97">
        <v>113645.15</v>
      </c>
      <c r="D12" s="97">
        <v>0</v>
      </c>
      <c r="E12" s="97">
        <v>113645.15</v>
      </c>
      <c r="F12" s="97">
        <v>10518.2</v>
      </c>
    </row>
    <row r="13" spans="1:10" ht="12" customHeight="1" x14ac:dyDescent="0.25">
      <c r="A13" s="121"/>
      <c r="B13" s="96" t="s">
        <v>11</v>
      </c>
      <c r="C13" s="97">
        <v>95993.85</v>
      </c>
      <c r="D13" s="97">
        <v>0</v>
      </c>
      <c r="E13" s="97">
        <v>95993.85</v>
      </c>
      <c r="F13" s="97">
        <v>216389.5</v>
      </c>
    </row>
    <row r="14" spans="1:10" ht="12" customHeight="1" x14ac:dyDescent="0.25">
      <c r="A14" s="121"/>
      <c r="B14" s="96" t="s">
        <v>12</v>
      </c>
      <c r="C14" s="97">
        <v>24134664.510000002</v>
      </c>
      <c r="D14" s="97">
        <v>0</v>
      </c>
      <c r="E14" s="97">
        <v>24134664.510000002</v>
      </c>
      <c r="F14" s="97">
        <v>18327917.890000001</v>
      </c>
    </row>
    <row r="15" spans="1:10" s="95" customFormat="1" ht="20.149999999999999" customHeight="1" x14ac:dyDescent="0.25">
      <c r="A15" s="122">
        <v>60</v>
      </c>
      <c r="B15" s="99" t="s">
        <v>15</v>
      </c>
      <c r="C15" s="100">
        <v>65745948.920000002</v>
      </c>
      <c r="D15" s="100">
        <v>349588.89</v>
      </c>
      <c r="E15" s="100">
        <v>66095537.810000002</v>
      </c>
      <c r="F15" s="100">
        <v>56206816.600000001</v>
      </c>
      <c r="H15" s="120"/>
      <c r="I15" s="120"/>
      <c r="J15" s="120"/>
    </row>
    <row r="16" spans="1:10" ht="12" customHeight="1" x14ac:dyDescent="0.25">
      <c r="A16" s="121"/>
      <c r="B16" s="102" t="s">
        <v>16</v>
      </c>
      <c r="C16" s="118">
        <v>5598113.1100000003</v>
      </c>
      <c r="D16" s="118">
        <v>0</v>
      </c>
      <c r="E16" s="118">
        <v>5598113.1100000003</v>
      </c>
      <c r="F16" s="118">
        <v>3298275.18</v>
      </c>
    </row>
    <row r="17" spans="1:8" ht="12" customHeight="1" x14ac:dyDescent="0.25">
      <c r="A17" s="121"/>
      <c r="B17" s="102" t="s">
        <v>17</v>
      </c>
      <c r="C17" s="118">
        <v>4849801547.1400003</v>
      </c>
      <c r="D17" s="118">
        <v>0</v>
      </c>
      <c r="E17" s="118">
        <v>4849801547.1400003</v>
      </c>
      <c r="F17" s="118">
        <v>4290574632.5500002</v>
      </c>
      <c r="H17" s="116"/>
    </row>
    <row r="18" spans="1:8" ht="12" customHeight="1" x14ac:dyDescent="0.25">
      <c r="A18" s="121"/>
      <c r="B18" s="102" t="s">
        <v>18</v>
      </c>
      <c r="C18" s="118">
        <v>105507907.52</v>
      </c>
      <c r="D18" s="118">
        <v>0</v>
      </c>
      <c r="E18" s="118">
        <v>105507907.52</v>
      </c>
      <c r="F18" s="118">
        <v>88490888.629999995</v>
      </c>
      <c r="H18" s="116"/>
    </row>
    <row r="19" spans="1:8" ht="12" customHeight="1" x14ac:dyDescent="0.25">
      <c r="A19" s="121"/>
      <c r="B19" s="102" t="s">
        <v>19</v>
      </c>
      <c r="C19" s="118">
        <v>167007830.16</v>
      </c>
      <c r="D19" s="118">
        <v>0</v>
      </c>
      <c r="E19" s="118">
        <v>167007830.16</v>
      </c>
      <c r="F19" s="118">
        <v>155749858.47</v>
      </c>
    </row>
    <row r="20" spans="1:8" ht="12" customHeight="1" x14ac:dyDescent="0.25">
      <c r="A20" s="121"/>
      <c r="B20" s="102" t="s">
        <v>20</v>
      </c>
      <c r="C20" s="118">
        <v>842792305.35000002</v>
      </c>
      <c r="D20" s="118">
        <v>0</v>
      </c>
      <c r="E20" s="118">
        <v>842792305.35000002</v>
      </c>
      <c r="F20" s="118">
        <v>748092795.19000006</v>
      </c>
    </row>
    <row r="21" spans="1:8" ht="12" customHeight="1" x14ac:dyDescent="0.25">
      <c r="A21" s="121"/>
      <c r="B21" s="102" t="s">
        <v>21</v>
      </c>
      <c r="C21" s="118">
        <v>72787370.709999993</v>
      </c>
      <c r="D21" s="118">
        <v>0</v>
      </c>
      <c r="E21" s="118">
        <v>72787370.709999993</v>
      </c>
      <c r="F21" s="118">
        <v>67002165.759999998</v>
      </c>
    </row>
    <row r="22" spans="1:8" ht="12" customHeight="1" x14ac:dyDescent="0.25">
      <c r="A22" s="121"/>
      <c r="B22" s="102" t="s">
        <v>22</v>
      </c>
      <c r="C22" s="118">
        <v>26163380.850000001</v>
      </c>
      <c r="D22" s="118">
        <v>0</v>
      </c>
      <c r="E22" s="118">
        <v>26163380.850000001</v>
      </c>
      <c r="F22" s="118">
        <v>26365555.940000001</v>
      </c>
    </row>
    <row r="23" spans="1:8" ht="12" customHeight="1" x14ac:dyDescent="0.25">
      <c r="A23" s="121"/>
      <c r="B23" s="102" t="s">
        <v>23</v>
      </c>
      <c r="C23" s="118">
        <v>2061996.2</v>
      </c>
      <c r="D23" s="118">
        <v>0</v>
      </c>
      <c r="E23" s="118">
        <v>2061996.2</v>
      </c>
      <c r="F23" s="118">
        <v>2060223.67</v>
      </c>
    </row>
    <row r="24" spans="1:8" ht="12" customHeight="1" x14ac:dyDescent="0.25">
      <c r="A24" s="121"/>
      <c r="B24" s="102" t="s">
        <v>24</v>
      </c>
      <c r="C24" s="118">
        <v>66711.08</v>
      </c>
      <c r="D24" s="118">
        <v>0</v>
      </c>
      <c r="E24" s="118">
        <v>66711.08</v>
      </c>
      <c r="F24" s="118">
        <v>69915.649999999994</v>
      </c>
    </row>
    <row r="25" spans="1:8" ht="12" customHeight="1" x14ac:dyDescent="0.25">
      <c r="A25" s="121"/>
      <c r="B25" s="102" t="s">
        <v>25</v>
      </c>
      <c r="C25" s="118">
        <v>4628644.25</v>
      </c>
      <c r="D25" s="118">
        <v>0</v>
      </c>
      <c r="E25" s="118">
        <v>4628644.25</v>
      </c>
      <c r="F25" s="118">
        <v>5174012.12</v>
      </c>
    </row>
    <row r="26" spans="1:8" ht="12" customHeight="1" x14ac:dyDescent="0.25">
      <c r="A26" s="121"/>
      <c r="B26" s="102" t="s">
        <v>26</v>
      </c>
      <c r="C26" s="118">
        <v>132301143.13</v>
      </c>
      <c r="D26" s="118">
        <v>0</v>
      </c>
      <c r="E26" s="118">
        <v>132301143.13</v>
      </c>
      <c r="F26" s="118">
        <v>121385827.14999999</v>
      </c>
    </row>
    <row r="27" spans="1:8" ht="12" customHeight="1" x14ac:dyDescent="0.25">
      <c r="A27" s="121"/>
      <c r="B27" s="102" t="s">
        <v>27</v>
      </c>
      <c r="C27" s="118">
        <v>3054552.63</v>
      </c>
      <c r="D27" s="118">
        <v>0</v>
      </c>
      <c r="E27" s="118">
        <v>3054552.63</v>
      </c>
      <c r="F27" s="118">
        <v>3096543.43</v>
      </c>
    </row>
    <row r="28" spans="1:8" ht="12" customHeight="1" x14ac:dyDescent="0.25">
      <c r="A28" s="121"/>
      <c r="B28" s="102" t="s">
        <v>28</v>
      </c>
      <c r="C28" s="118">
        <v>125897.61</v>
      </c>
      <c r="D28" s="118">
        <v>0</v>
      </c>
      <c r="E28" s="118">
        <v>125897.61</v>
      </c>
      <c r="F28" s="118">
        <v>121614.56</v>
      </c>
    </row>
    <row r="29" spans="1:8" ht="12" customHeight="1" x14ac:dyDescent="0.25">
      <c r="A29" s="121"/>
      <c r="B29" s="102" t="s">
        <v>29</v>
      </c>
      <c r="C29" s="118">
        <v>118606844.45</v>
      </c>
      <c r="D29" s="118">
        <v>0</v>
      </c>
      <c r="E29" s="118">
        <v>118606844.45</v>
      </c>
      <c r="F29" s="118">
        <v>103546564.63</v>
      </c>
    </row>
    <row r="30" spans="1:8" ht="12" customHeight="1" x14ac:dyDescent="0.25">
      <c r="A30" s="121"/>
      <c r="B30" s="96" t="s">
        <v>31</v>
      </c>
      <c r="C30" s="97">
        <v>6330504244.1899996</v>
      </c>
      <c r="D30" s="97">
        <v>0</v>
      </c>
      <c r="E30" s="97">
        <v>6330504244.1899996</v>
      </c>
      <c r="F30" s="97">
        <v>5615028872.9300003</v>
      </c>
    </row>
    <row r="31" spans="1:8" ht="12" customHeight="1" x14ac:dyDescent="0.25">
      <c r="A31" s="121"/>
      <c r="B31" s="117" t="s">
        <v>127</v>
      </c>
      <c r="C31" s="105">
        <v>44967226.75</v>
      </c>
      <c r="D31" s="105">
        <v>0</v>
      </c>
      <c r="E31" s="105">
        <v>44967226.75</v>
      </c>
      <c r="F31" s="105">
        <v>49848932.230000012</v>
      </c>
    </row>
    <row r="32" spans="1:8" ht="12" customHeight="1" x14ac:dyDescent="0.25">
      <c r="A32" s="121"/>
      <c r="B32" s="117" t="s">
        <v>143</v>
      </c>
      <c r="C32" s="105">
        <v>22568730.18</v>
      </c>
      <c r="D32" s="105">
        <v>0</v>
      </c>
      <c r="E32" s="105">
        <v>22568730.18</v>
      </c>
      <c r="F32" s="105">
        <v>17194020.309999999</v>
      </c>
    </row>
    <row r="33" spans="1:7" ht="12" customHeight="1" x14ac:dyDescent="0.25">
      <c r="A33" s="123"/>
      <c r="B33" s="117" t="s">
        <v>128</v>
      </c>
      <c r="C33" s="97">
        <v>43485127.859999999</v>
      </c>
      <c r="D33" s="97">
        <v>0</v>
      </c>
      <c r="E33" s="97">
        <v>43485127.859999999</v>
      </c>
      <c r="F33" s="97">
        <v>36907862.979999997</v>
      </c>
    </row>
    <row r="34" spans="1:7" ht="12" customHeight="1" x14ac:dyDescent="0.25">
      <c r="A34" s="123"/>
      <c r="B34" s="96" t="s">
        <v>33</v>
      </c>
      <c r="C34" s="97">
        <v>6546431.6100000003</v>
      </c>
      <c r="D34" s="97">
        <v>0</v>
      </c>
      <c r="E34" s="97">
        <v>6546431.6100000003</v>
      </c>
      <c r="F34" s="97">
        <v>5750640.0700000003</v>
      </c>
    </row>
    <row r="35" spans="1:7" ht="12" customHeight="1" x14ac:dyDescent="0.25">
      <c r="A35" s="121"/>
      <c r="B35" s="96" t="s">
        <v>34</v>
      </c>
      <c r="C35" s="97">
        <v>909431.72</v>
      </c>
      <c r="D35" s="97">
        <v>0</v>
      </c>
      <c r="E35" s="97">
        <v>909431.72</v>
      </c>
      <c r="F35" s="97">
        <v>1389910.98</v>
      </c>
    </row>
    <row r="36" spans="1:7" s="95" customFormat="1" ht="20.149999999999999" customHeight="1" x14ac:dyDescent="0.25">
      <c r="A36" s="122">
        <v>61</v>
      </c>
      <c r="B36" s="107" t="s">
        <v>37</v>
      </c>
      <c r="C36" s="100">
        <v>6448993931.0900002</v>
      </c>
      <c r="D36" s="100">
        <v>0</v>
      </c>
      <c r="E36" s="100">
        <v>6448993931.0900002</v>
      </c>
      <c r="F36" s="100">
        <v>5726120239.499999</v>
      </c>
      <c r="G36" s="87"/>
    </row>
    <row r="37" spans="1:7" ht="12" customHeight="1" x14ac:dyDescent="0.25">
      <c r="A37" s="121"/>
      <c r="B37" s="96" t="s">
        <v>38</v>
      </c>
      <c r="C37" s="110">
        <v>0</v>
      </c>
      <c r="D37" s="110">
        <v>0</v>
      </c>
      <c r="E37" s="110">
        <v>0</v>
      </c>
      <c r="F37" s="110">
        <v>0</v>
      </c>
    </row>
    <row r="38" spans="1:7" s="95" customFormat="1" ht="20.149999999999999" customHeight="1" x14ac:dyDescent="0.25">
      <c r="A38" s="122">
        <v>62</v>
      </c>
      <c r="B38" s="99" t="s">
        <v>40</v>
      </c>
      <c r="C38" s="100">
        <v>0</v>
      </c>
      <c r="D38" s="100">
        <v>0</v>
      </c>
      <c r="E38" s="100">
        <v>0</v>
      </c>
      <c r="F38" s="100">
        <v>0</v>
      </c>
    </row>
    <row r="39" spans="1:7" ht="12" customHeight="1" x14ac:dyDescent="0.25">
      <c r="A39" s="123"/>
      <c r="B39" s="96" t="s">
        <v>47</v>
      </c>
      <c r="C39" s="97">
        <v>189061283.53999999</v>
      </c>
      <c r="D39" s="97">
        <v>0</v>
      </c>
      <c r="E39" s="97">
        <v>189061283.53999999</v>
      </c>
      <c r="F39" s="97">
        <v>167003625.72999999</v>
      </c>
    </row>
    <row r="40" spans="1:7" ht="12" customHeight="1" x14ac:dyDescent="0.25">
      <c r="A40" s="123"/>
      <c r="B40" s="96" t="s">
        <v>42</v>
      </c>
      <c r="C40" s="97">
        <v>128745374.64</v>
      </c>
      <c r="D40" s="97">
        <v>0</v>
      </c>
      <c r="E40" s="97">
        <v>128745374.64</v>
      </c>
      <c r="F40" s="97">
        <v>117865281.51000001</v>
      </c>
    </row>
    <row r="41" spans="1:7" ht="12" customHeight="1" x14ac:dyDescent="0.25">
      <c r="A41" s="121"/>
      <c r="B41" s="96" t="s">
        <v>46</v>
      </c>
      <c r="C41" s="97">
        <v>9142166.4499999993</v>
      </c>
      <c r="D41" s="97">
        <v>0</v>
      </c>
      <c r="E41" s="97">
        <v>9142166.4499999993</v>
      </c>
      <c r="F41" s="97">
        <v>9730703.2300000004</v>
      </c>
    </row>
    <row r="42" spans="1:7" s="95" customFormat="1" ht="12" customHeight="1" x14ac:dyDescent="0.2">
      <c r="A42" s="121"/>
      <c r="B42" s="96" t="s">
        <v>43</v>
      </c>
      <c r="C42" s="97">
        <v>436416693.08999997</v>
      </c>
      <c r="D42" s="97">
        <v>0</v>
      </c>
      <c r="E42" s="119" t="s">
        <v>44</v>
      </c>
      <c r="F42" s="97" t="s">
        <v>44</v>
      </c>
    </row>
    <row r="43" spans="1:7" ht="20.149999999999999" customHeight="1" x14ac:dyDescent="0.25">
      <c r="A43" s="122">
        <v>63</v>
      </c>
      <c r="B43" s="99" t="s">
        <v>49</v>
      </c>
      <c r="C43" s="100">
        <v>763365517.72000003</v>
      </c>
      <c r="D43" s="100">
        <v>0</v>
      </c>
      <c r="E43" s="100">
        <f>E39+E40+E41</f>
        <v>326948824.63</v>
      </c>
      <c r="F43" s="100">
        <v>294599610.47000003</v>
      </c>
    </row>
    <row r="44" spans="1:7" ht="12" customHeight="1" x14ac:dyDescent="0.25">
      <c r="A44" s="123"/>
      <c r="B44" s="96" t="s">
        <v>50</v>
      </c>
      <c r="C44" s="105">
        <v>7049695.9299999997</v>
      </c>
      <c r="D44" s="105">
        <v>0</v>
      </c>
      <c r="E44" s="105">
        <v>7049695.9299999997</v>
      </c>
      <c r="F44" s="105">
        <v>20932947.609999999</v>
      </c>
    </row>
    <row r="45" spans="1:7" ht="12" customHeight="1" x14ac:dyDescent="0.25">
      <c r="A45" s="121"/>
      <c r="B45" s="96" t="s">
        <v>130</v>
      </c>
      <c r="C45" s="105">
        <v>1060184.25</v>
      </c>
      <c r="D45" s="105">
        <v>0</v>
      </c>
      <c r="E45" s="105">
        <v>1060184.25</v>
      </c>
      <c r="F45" s="105">
        <v>1711618.75</v>
      </c>
    </row>
    <row r="46" spans="1:7" ht="12" customHeight="1" x14ac:dyDescent="0.25">
      <c r="A46" s="121"/>
      <c r="B46" s="96" t="s">
        <v>54</v>
      </c>
      <c r="C46" s="97">
        <v>245796.23</v>
      </c>
      <c r="D46" s="97">
        <v>0</v>
      </c>
      <c r="E46" s="97">
        <v>245796.23</v>
      </c>
      <c r="F46" s="97">
        <v>361695.74</v>
      </c>
    </row>
    <row r="47" spans="1:7" ht="12" customHeight="1" x14ac:dyDescent="0.25">
      <c r="A47" s="121"/>
      <c r="B47" s="96" t="s">
        <v>131</v>
      </c>
      <c r="C47" s="97">
        <v>3501496.01</v>
      </c>
      <c r="D47" s="97">
        <v>0</v>
      </c>
      <c r="E47" s="97">
        <v>3501496.01</v>
      </c>
      <c r="F47" s="97">
        <v>1797649.3</v>
      </c>
    </row>
    <row r="48" spans="1:7" ht="12" customHeight="1" x14ac:dyDescent="0.25">
      <c r="A48" s="121"/>
      <c r="B48" s="96" t="s">
        <v>132</v>
      </c>
      <c r="C48" s="97">
        <v>1750748.01</v>
      </c>
      <c r="D48" s="97">
        <v>0</v>
      </c>
      <c r="E48" s="97">
        <v>1750748.01</v>
      </c>
      <c r="F48" s="97">
        <v>898824.65</v>
      </c>
    </row>
    <row r="49" spans="1:6" ht="12" customHeight="1" x14ac:dyDescent="0.25">
      <c r="A49" s="121"/>
      <c r="B49" s="96" t="s">
        <v>65</v>
      </c>
      <c r="C49" s="97">
        <v>3265105.51</v>
      </c>
      <c r="D49" s="97">
        <v>0</v>
      </c>
      <c r="E49" s="97">
        <v>3265105.51</v>
      </c>
      <c r="F49" s="97">
        <v>2942835.69</v>
      </c>
    </row>
    <row r="50" spans="1:6" ht="12" customHeight="1" x14ac:dyDescent="0.25">
      <c r="A50" s="121"/>
      <c r="B50" s="96" t="s">
        <v>136</v>
      </c>
      <c r="C50" s="97">
        <v>0</v>
      </c>
      <c r="D50" s="97">
        <v>0</v>
      </c>
      <c r="E50" s="97">
        <v>0</v>
      </c>
      <c r="F50" s="97">
        <v>122860.09</v>
      </c>
    </row>
    <row r="51" spans="1:6" ht="12" customHeight="1" x14ac:dyDescent="0.25">
      <c r="A51" s="121"/>
      <c r="B51" s="112" t="s">
        <v>144</v>
      </c>
      <c r="C51" s="97">
        <v>0</v>
      </c>
      <c r="D51" s="97">
        <v>0</v>
      </c>
      <c r="E51" s="97">
        <v>0</v>
      </c>
      <c r="F51" s="97">
        <v>0</v>
      </c>
    </row>
    <row r="52" spans="1:6" ht="20.149999999999999" customHeight="1" x14ac:dyDescent="0.25">
      <c r="A52" s="122">
        <v>64</v>
      </c>
      <c r="B52" s="99" t="s">
        <v>69</v>
      </c>
      <c r="C52" s="108">
        <v>16873025.940000001</v>
      </c>
      <c r="D52" s="108">
        <v>0</v>
      </c>
      <c r="E52" s="108">
        <v>16873025.940000001</v>
      </c>
      <c r="F52" s="108">
        <v>28768431.829999998</v>
      </c>
    </row>
    <row r="53" spans="1:6" ht="20.149999999999999" customHeight="1" x14ac:dyDescent="0.25">
      <c r="A53" s="122">
        <v>65</v>
      </c>
      <c r="B53" s="99" t="s">
        <v>71</v>
      </c>
      <c r="C53" s="100">
        <v>0</v>
      </c>
      <c r="D53" s="100">
        <v>2462392.56</v>
      </c>
      <c r="E53" s="100">
        <v>2462392.56</v>
      </c>
      <c r="F53" s="100">
        <v>1342320.15</v>
      </c>
    </row>
    <row r="54" spans="1:6" ht="12" customHeight="1" x14ac:dyDescent="0.25">
      <c r="A54" s="121"/>
      <c r="B54" s="96" t="s">
        <v>148</v>
      </c>
      <c r="C54" s="97">
        <v>0</v>
      </c>
      <c r="D54" s="97">
        <v>0</v>
      </c>
      <c r="E54" s="97">
        <v>0</v>
      </c>
      <c r="F54" s="97">
        <v>1898479.76</v>
      </c>
    </row>
    <row r="55" spans="1:6" ht="12" customHeight="1" x14ac:dyDescent="0.25">
      <c r="A55" s="121"/>
      <c r="B55" s="96" t="s">
        <v>150</v>
      </c>
      <c r="C55" s="97">
        <v>0</v>
      </c>
      <c r="D55" s="97">
        <v>0</v>
      </c>
      <c r="E55" s="97">
        <v>0</v>
      </c>
      <c r="F55" s="97">
        <v>367050.3</v>
      </c>
    </row>
    <row r="56" spans="1:6" ht="12" customHeight="1" x14ac:dyDescent="0.25">
      <c r="A56" s="121"/>
      <c r="B56" s="96" t="s">
        <v>145</v>
      </c>
      <c r="C56" s="97">
        <v>0</v>
      </c>
      <c r="D56" s="97">
        <v>3569.54</v>
      </c>
      <c r="E56" s="97">
        <v>3569.54</v>
      </c>
      <c r="F56" s="97">
        <v>3496.54</v>
      </c>
    </row>
    <row r="57" spans="1:6" ht="12" customHeight="1" x14ac:dyDescent="0.25">
      <c r="A57" s="121"/>
      <c r="B57" s="112" t="s">
        <v>146</v>
      </c>
      <c r="C57" s="97">
        <v>0</v>
      </c>
      <c r="D57" s="97">
        <v>0</v>
      </c>
      <c r="E57" s="97">
        <v>0</v>
      </c>
      <c r="F57" s="97">
        <v>3174478090</v>
      </c>
    </row>
    <row r="58" spans="1:6" ht="20.149999999999999" customHeight="1" x14ac:dyDescent="0.25">
      <c r="A58" s="122">
        <v>66</v>
      </c>
      <c r="B58" s="99" t="s">
        <v>73</v>
      </c>
      <c r="C58" s="108">
        <v>0</v>
      </c>
      <c r="D58" s="108">
        <v>3569.54</v>
      </c>
      <c r="E58" s="108">
        <v>3569.54</v>
      </c>
      <c r="F58" s="108">
        <v>3176747116.5999999</v>
      </c>
    </row>
    <row r="59" spans="1:6" ht="20.149999999999999" customHeight="1" x14ac:dyDescent="0.25">
      <c r="A59" s="122">
        <v>67</v>
      </c>
      <c r="B59" s="99" t="s">
        <v>75</v>
      </c>
      <c r="C59" s="100">
        <v>0</v>
      </c>
      <c r="D59" s="100">
        <v>22777796.800000001</v>
      </c>
      <c r="E59" s="100">
        <v>22777796.800000001</v>
      </c>
      <c r="F59" s="100">
        <v>20466808.860000003</v>
      </c>
    </row>
    <row r="60" spans="1:6" ht="20.149999999999999" customHeight="1" x14ac:dyDescent="0.25">
      <c r="A60" s="122">
        <v>69</v>
      </c>
      <c r="B60" s="99" t="s">
        <v>79</v>
      </c>
      <c r="C60" s="100">
        <v>9293.1200000000008</v>
      </c>
      <c r="D60" s="100">
        <v>15050.7</v>
      </c>
      <c r="E60" s="100">
        <v>24343.82</v>
      </c>
      <c r="F60" s="100">
        <v>3662.83</v>
      </c>
    </row>
    <row r="61" spans="1:6" s="95" customFormat="1" ht="20.149999999999999" customHeight="1" x14ac:dyDescent="0.25">
      <c r="A61" s="122"/>
      <c r="B61" s="99" t="s">
        <v>80</v>
      </c>
      <c r="C61" s="100">
        <v>7294987716.79</v>
      </c>
      <c r="D61" s="100">
        <v>25608398.489999998</v>
      </c>
      <c r="E61" s="100">
        <v>6884179422.1899996</v>
      </c>
      <c r="F61" s="100">
        <v>9304255006.8399982</v>
      </c>
    </row>
    <row r="62" spans="1:6" s="95" customFormat="1" ht="12" customHeight="1" x14ac:dyDescent="0.2">
      <c r="A62" s="124"/>
      <c r="B62" s="96" t="s">
        <v>81</v>
      </c>
      <c r="C62" s="97">
        <v>94761510.730000004</v>
      </c>
      <c r="D62" s="97">
        <v>0</v>
      </c>
      <c r="E62" s="97">
        <v>94761510.730000004</v>
      </c>
      <c r="F62" s="97">
        <v>57130327.729999997</v>
      </c>
    </row>
    <row r="63" spans="1:6" s="95" customFormat="1" ht="12" customHeight="1" x14ac:dyDescent="0.2">
      <c r="A63" s="121"/>
      <c r="B63" s="96" t="s">
        <v>82</v>
      </c>
      <c r="C63" s="97">
        <v>0</v>
      </c>
      <c r="D63" s="97">
        <v>0</v>
      </c>
      <c r="E63" s="97">
        <v>0</v>
      </c>
      <c r="F63" s="97">
        <v>0</v>
      </c>
    </row>
    <row r="64" spans="1:6" s="95" customFormat="1" ht="12" customHeight="1" x14ac:dyDescent="0.2">
      <c r="A64" s="121"/>
      <c r="B64" s="96" t="s">
        <v>83</v>
      </c>
      <c r="C64" s="97">
        <v>0</v>
      </c>
      <c r="D64" s="97">
        <v>2759868860.6799998</v>
      </c>
      <c r="E64" s="97">
        <v>2759868860.6799998</v>
      </c>
      <c r="F64" s="97">
        <v>0</v>
      </c>
    </row>
    <row r="65" spans="1:6" ht="30" customHeight="1" x14ac:dyDescent="0.25">
      <c r="A65" s="125"/>
      <c r="B65" s="99" t="s">
        <v>84</v>
      </c>
      <c r="C65" s="100">
        <v>7389749227.5200005</v>
      </c>
      <c r="D65" s="100">
        <v>2785477259.1700001</v>
      </c>
      <c r="E65" s="100">
        <v>9738809793.5999985</v>
      </c>
      <c r="F65" s="100">
        <v>9361385334.5699978</v>
      </c>
    </row>
    <row r="66" spans="1:6" ht="14.15" customHeight="1" x14ac:dyDescent="0.25"/>
    <row r="67" spans="1:6" ht="14.15" customHeight="1" x14ac:dyDescent="0.25"/>
    <row r="68" spans="1:6" s="95" customFormat="1" ht="14.15" customHeight="1" x14ac:dyDescent="0.25"/>
    <row r="69" spans="1:6" ht="30" customHeight="1" x14ac:dyDescent="0.25"/>
    <row r="70" spans="1:6" ht="30" customHeight="1" x14ac:dyDescent="0.25">
      <c r="A70" s="115"/>
    </row>
  </sheetData>
  <pageMargins left="0.7" right="0.7" top="0.75" bottom="0.75" header="0.3" footer="0.3"/>
  <pageSetup paperSize="9"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5"/>
  <sheetViews>
    <sheetView zoomScaleNormal="100" workbookViewId="0">
      <selection activeCell="A8" sqref="A8:F8"/>
    </sheetView>
  </sheetViews>
  <sheetFormatPr defaultColWidth="11.453125" defaultRowHeight="11.5" x14ac:dyDescent="0.25"/>
  <cols>
    <col min="1" max="1" width="3.81640625" style="1" customWidth="1"/>
    <col min="2" max="2" width="45.1796875" style="1" customWidth="1"/>
    <col min="3" max="6" width="14.7265625" style="1" customWidth="1"/>
    <col min="7" max="16384" width="11.453125" style="1"/>
  </cols>
  <sheetData>
    <row r="1" spans="1:6" ht="13" customHeight="1" x14ac:dyDescent="0.25">
      <c r="A1" s="15" t="s">
        <v>116</v>
      </c>
      <c r="B1" s="2"/>
      <c r="C1" s="2"/>
      <c r="D1" s="2"/>
      <c r="E1" s="2"/>
      <c r="F1" s="2"/>
    </row>
    <row r="2" spans="1:6" ht="11.15" customHeight="1" x14ac:dyDescent="0.25">
      <c r="A2" s="16" t="s">
        <v>112</v>
      </c>
      <c r="B2" s="2"/>
      <c r="C2" s="2"/>
      <c r="D2" s="2"/>
      <c r="E2" s="2"/>
      <c r="F2" s="2"/>
    </row>
    <row r="3" spans="1:6" ht="11.15" customHeight="1" x14ac:dyDescent="0.25">
      <c r="A3" s="16" t="s">
        <v>113</v>
      </c>
      <c r="B3" s="2"/>
      <c r="C3" s="2"/>
      <c r="D3" s="2"/>
      <c r="E3" s="2"/>
      <c r="F3" s="2"/>
    </row>
    <row r="4" spans="1:6" ht="11.15" customHeight="1" x14ac:dyDescent="0.25">
      <c r="A4" s="16" t="s">
        <v>138</v>
      </c>
      <c r="B4" s="2"/>
      <c r="C4" s="2"/>
      <c r="D4" s="2"/>
      <c r="E4" s="2"/>
      <c r="F4" s="2"/>
    </row>
    <row r="5" spans="1:6" ht="11.15" customHeight="1" x14ac:dyDescent="0.25">
      <c r="A5" s="16" t="s">
        <v>114</v>
      </c>
      <c r="B5" s="2"/>
      <c r="C5" s="2"/>
      <c r="D5" s="2"/>
      <c r="E5" s="2"/>
      <c r="F5" s="2"/>
    </row>
    <row r="6" spans="1:6" ht="11.15" customHeight="1" x14ac:dyDescent="0.25">
      <c r="A6" s="17" t="s">
        <v>115</v>
      </c>
      <c r="B6" s="2"/>
      <c r="C6" s="2"/>
      <c r="D6" s="2"/>
      <c r="E6" s="2"/>
      <c r="F6" s="2"/>
    </row>
    <row r="7" spans="1:6" ht="11.15" customHeight="1" x14ac:dyDescent="0.25">
      <c r="A7" s="18"/>
      <c r="B7" s="2"/>
      <c r="C7" s="2"/>
      <c r="D7" s="2"/>
      <c r="E7" s="2"/>
      <c r="F7" s="2"/>
    </row>
    <row r="8" spans="1:6" s="3" customFormat="1" ht="20.149999999999999" customHeight="1" x14ac:dyDescent="0.25">
      <c r="A8" s="74"/>
      <c r="B8" s="75" t="s">
        <v>0</v>
      </c>
      <c r="C8" s="76" t="s">
        <v>126</v>
      </c>
      <c r="D8" s="76" t="s">
        <v>5</v>
      </c>
      <c r="E8" s="76">
        <v>2014</v>
      </c>
      <c r="F8" s="76">
        <v>2013</v>
      </c>
    </row>
    <row r="9" spans="1:6" ht="12" customHeight="1" x14ac:dyDescent="0.25">
      <c r="A9" s="34"/>
      <c r="B9" s="34" t="s">
        <v>7</v>
      </c>
      <c r="C9" s="50">
        <v>24302655.260000002</v>
      </c>
      <c r="D9" s="50">
        <v>0</v>
      </c>
      <c r="E9" s="50">
        <v>24302655.260000002</v>
      </c>
      <c r="F9" s="26">
        <v>23397705.719999999</v>
      </c>
    </row>
    <row r="10" spans="1:6" ht="12" customHeight="1" x14ac:dyDescent="0.25">
      <c r="A10" s="34"/>
      <c r="B10" s="34" t="s">
        <v>8</v>
      </c>
      <c r="C10" s="50">
        <v>2980794.01</v>
      </c>
      <c r="D10" s="50">
        <v>782.61</v>
      </c>
      <c r="E10" s="50">
        <v>2981576.6199999996</v>
      </c>
      <c r="F10" s="26">
        <v>2619062.8199999998</v>
      </c>
    </row>
    <row r="11" spans="1:6" ht="12" customHeight="1" x14ac:dyDescent="0.25">
      <c r="A11" s="34"/>
      <c r="B11" s="34" t="s">
        <v>9</v>
      </c>
      <c r="C11" s="50">
        <v>1500284.68</v>
      </c>
      <c r="D11" s="50">
        <v>291715.8</v>
      </c>
      <c r="E11" s="50">
        <v>1792000.48</v>
      </c>
      <c r="F11" s="26">
        <v>1741079.1</v>
      </c>
    </row>
    <row r="12" spans="1:6" ht="12" customHeight="1" x14ac:dyDescent="0.25">
      <c r="A12" s="34"/>
      <c r="B12" s="34" t="s">
        <v>10</v>
      </c>
      <c r="C12" s="50">
        <v>12685.6</v>
      </c>
      <c r="D12" s="50">
        <v>0</v>
      </c>
      <c r="E12" s="50">
        <v>12685.6</v>
      </c>
      <c r="F12" s="26">
        <v>12536</v>
      </c>
    </row>
    <row r="13" spans="1:6" ht="12" customHeight="1" x14ac:dyDescent="0.25">
      <c r="A13" s="34"/>
      <c r="B13" s="34" t="s">
        <v>11</v>
      </c>
      <c r="C13" s="50">
        <v>49918.77</v>
      </c>
      <c r="D13" s="50">
        <v>0</v>
      </c>
      <c r="E13" s="50">
        <v>49918.77</v>
      </c>
      <c r="F13" s="26">
        <v>29775.8</v>
      </c>
    </row>
    <row r="14" spans="1:6" ht="12" customHeight="1" x14ac:dyDescent="0.25">
      <c r="A14" s="34"/>
      <c r="B14" s="34" t="s">
        <v>12</v>
      </c>
      <c r="C14" s="50">
        <v>12966677.6</v>
      </c>
      <c r="D14" s="50">
        <v>0</v>
      </c>
      <c r="E14" s="50">
        <v>12966677.6</v>
      </c>
      <c r="F14" s="26">
        <v>12437341.76</v>
      </c>
    </row>
    <row r="15" spans="1:6" s="3" customFormat="1" ht="20.149999999999999" customHeight="1" x14ac:dyDescent="0.25">
      <c r="A15" s="56" t="s">
        <v>14</v>
      </c>
      <c r="B15" s="57" t="s">
        <v>15</v>
      </c>
      <c r="C15" s="49">
        <v>41813015.920000002</v>
      </c>
      <c r="D15" s="49">
        <v>292498.40999999997</v>
      </c>
      <c r="E15" s="49">
        <v>42105514.330000006</v>
      </c>
      <c r="F15" s="41">
        <v>40237501.200000003</v>
      </c>
    </row>
    <row r="16" spans="1:6" ht="12" customHeight="1" x14ac:dyDescent="0.25">
      <c r="A16" s="34"/>
      <c r="B16" s="34" t="s">
        <v>16</v>
      </c>
      <c r="C16" s="50">
        <v>2232282.8199999998</v>
      </c>
      <c r="D16" s="50">
        <v>0</v>
      </c>
      <c r="E16" s="50">
        <v>2232282.8199999998</v>
      </c>
      <c r="F16" s="27">
        <v>1631606.34</v>
      </c>
    </row>
    <row r="17" spans="1:6" ht="12" customHeight="1" x14ac:dyDescent="0.25">
      <c r="A17" s="34"/>
      <c r="B17" s="34" t="s">
        <v>17</v>
      </c>
      <c r="C17" s="50">
        <v>2608480295.8200002</v>
      </c>
      <c r="D17" s="50">
        <v>0</v>
      </c>
      <c r="E17" s="50">
        <v>2608480295.8200002</v>
      </c>
      <c r="F17" s="27">
        <v>2458437930.4099998</v>
      </c>
    </row>
    <row r="18" spans="1:6" ht="12" customHeight="1" x14ac:dyDescent="0.25">
      <c r="A18" s="34"/>
      <c r="B18" s="34" t="s">
        <v>18</v>
      </c>
      <c r="C18" s="50">
        <v>133346959.67</v>
      </c>
      <c r="D18" s="50">
        <v>0</v>
      </c>
      <c r="E18" s="50">
        <v>133346959.67</v>
      </c>
      <c r="F18" s="27">
        <v>129864683.59</v>
      </c>
    </row>
    <row r="19" spans="1:6" ht="12" customHeight="1" x14ac:dyDescent="0.25">
      <c r="A19" s="34"/>
      <c r="B19" s="34" t="s">
        <v>19</v>
      </c>
      <c r="C19" s="50">
        <v>32194228.899999999</v>
      </c>
      <c r="D19" s="50">
        <v>0</v>
      </c>
      <c r="E19" s="50">
        <v>32194228.899999999</v>
      </c>
      <c r="F19" s="27">
        <v>27418804.5</v>
      </c>
    </row>
    <row r="20" spans="1:6" ht="12" customHeight="1" x14ac:dyDescent="0.25">
      <c r="A20" s="34"/>
      <c r="B20" s="34" t="s">
        <v>20</v>
      </c>
      <c r="C20" s="50">
        <v>471383038.97000003</v>
      </c>
      <c r="D20" s="50">
        <v>0</v>
      </c>
      <c r="E20" s="50">
        <v>471383038.97000003</v>
      </c>
      <c r="F20" s="27">
        <v>447352928.88999999</v>
      </c>
    </row>
    <row r="21" spans="1:6" ht="12" customHeight="1" x14ac:dyDescent="0.25">
      <c r="A21" s="34"/>
      <c r="B21" s="34" t="s">
        <v>21</v>
      </c>
      <c r="C21" s="50">
        <v>52536808.770000003</v>
      </c>
      <c r="D21" s="50">
        <v>0</v>
      </c>
      <c r="E21" s="50">
        <v>52536808.770000003</v>
      </c>
      <c r="F21" s="27">
        <v>51005126.75</v>
      </c>
    </row>
    <row r="22" spans="1:6" ht="12" customHeight="1" x14ac:dyDescent="0.25">
      <c r="A22" s="34"/>
      <c r="B22" s="34" t="s">
        <v>22</v>
      </c>
      <c r="C22" s="50">
        <v>38364596.509999998</v>
      </c>
      <c r="D22" s="50">
        <v>0</v>
      </c>
      <c r="E22" s="50">
        <v>38364596.509999998</v>
      </c>
      <c r="F22" s="27">
        <v>39567189.799999997</v>
      </c>
    </row>
    <row r="23" spans="1:6" ht="12" customHeight="1" x14ac:dyDescent="0.25">
      <c r="A23" s="34"/>
      <c r="B23" s="34" t="s">
        <v>23</v>
      </c>
      <c r="C23" s="50">
        <v>2882274.51</v>
      </c>
      <c r="D23" s="50">
        <v>0</v>
      </c>
      <c r="E23" s="50">
        <v>2882274.51</v>
      </c>
      <c r="F23" s="27">
        <v>2958273.52</v>
      </c>
    </row>
    <row r="24" spans="1:6" ht="12" customHeight="1" x14ac:dyDescent="0.25">
      <c r="A24" s="34"/>
      <c r="B24" s="34" t="s">
        <v>24</v>
      </c>
      <c r="C24" s="50">
        <v>117227.82</v>
      </c>
      <c r="D24" s="50">
        <v>0</v>
      </c>
      <c r="E24" s="50">
        <v>117227.82</v>
      </c>
      <c r="F24" s="27">
        <v>130733.58</v>
      </c>
    </row>
    <row r="25" spans="1:6" ht="12" customHeight="1" x14ac:dyDescent="0.25">
      <c r="A25" s="34"/>
      <c r="B25" s="34" t="s">
        <v>25</v>
      </c>
      <c r="C25" s="50">
        <v>14183757.710000001</v>
      </c>
      <c r="D25" s="50">
        <v>0</v>
      </c>
      <c r="E25" s="50">
        <v>14183757.710000001</v>
      </c>
      <c r="F25" s="27">
        <v>15436132.310000001</v>
      </c>
    </row>
    <row r="26" spans="1:6" ht="12" customHeight="1" x14ac:dyDescent="0.25">
      <c r="A26" s="34"/>
      <c r="B26" s="34" t="s">
        <v>26</v>
      </c>
      <c r="C26" s="50">
        <v>95900531</v>
      </c>
      <c r="D26" s="50">
        <v>0</v>
      </c>
      <c r="E26" s="50">
        <v>95900531</v>
      </c>
      <c r="F26" s="27">
        <v>94263052.560000002</v>
      </c>
    </row>
    <row r="27" spans="1:6" ht="12" customHeight="1" x14ac:dyDescent="0.25">
      <c r="A27" s="34"/>
      <c r="B27" s="34" t="s">
        <v>27</v>
      </c>
      <c r="C27" s="50">
        <v>5115053.8099999996</v>
      </c>
      <c r="D27" s="50">
        <v>0</v>
      </c>
      <c r="E27" s="50">
        <v>5115053.8099999996</v>
      </c>
      <c r="F27" s="27">
        <v>5376819.8300000001</v>
      </c>
    </row>
    <row r="28" spans="1:6" ht="12" customHeight="1" x14ac:dyDescent="0.25">
      <c r="A28" s="34"/>
      <c r="B28" s="34" t="s">
        <v>28</v>
      </c>
      <c r="C28" s="50">
        <v>246257.2</v>
      </c>
      <c r="D28" s="50">
        <v>0</v>
      </c>
      <c r="E28" s="50">
        <v>246257.2</v>
      </c>
      <c r="F28" s="27">
        <v>276095.01</v>
      </c>
    </row>
    <row r="29" spans="1:6" ht="12" customHeight="1" x14ac:dyDescent="0.25">
      <c r="A29" s="34"/>
      <c r="B29" s="34" t="s">
        <v>29</v>
      </c>
      <c r="C29" s="50">
        <v>65055231.810000002</v>
      </c>
      <c r="D29" s="50">
        <v>0</v>
      </c>
      <c r="E29" s="50">
        <v>65055231.810000002</v>
      </c>
      <c r="F29" s="42">
        <v>62857307.82</v>
      </c>
    </row>
    <row r="30" spans="1:6" ht="12" customHeight="1" x14ac:dyDescent="0.25">
      <c r="A30" s="34"/>
      <c r="B30" s="35" t="s">
        <v>31</v>
      </c>
      <c r="C30" s="50">
        <v>3522038545.3200006</v>
      </c>
      <c r="D30" s="50">
        <v>0</v>
      </c>
      <c r="E30" s="50">
        <v>3522038545.3200006</v>
      </c>
      <c r="F30" s="42">
        <v>3336576684.9100003</v>
      </c>
    </row>
    <row r="31" spans="1:6" ht="12" customHeight="1" x14ac:dyDescent="0.25">
      <c r="A31" s="34"/>
      <c r="B31" s="35" t="s">
        <v>32</v>
      </c>
      <c r="C31" s="50">
        <v>27108.23</v>
      </c>
      <c r="D31" s="50">
        <v>0</v>
      </c>
      <c r="E31" s="50">
        <v>27108.23</v>
      </c>
      <c r="F31" s="30">
        <v>18630.849999999999</v>
      </c>
    </row>
    <row r="32" spans="1:6" ht="12" customHeight="1" x14ac:dyDescent="0.25">
      <c r="A32" s="34"/>
      <c r="B32" s="37" t="s">
        <v>127</v>
      </c>
      <c r="C32" s="60">
        <v>88119791.709999993</v>
      </c>
      <c r="D32" s="60">
        <v>0</v>
      </c>
      <c r="E32" s="60">
        <v>88119791.709999993</v>
      </c>
      <c r="F32" s="30">
        <v>73931084.929999992</v>
      </c>
    </row>
    <row r="33" spans="1:6" ht="12" customHeight="1" x14ac:dyDescent="0.25">
      <c r="A33" s="36"/>
      <c r="B33" s="37" t="s">
        <v>128</v>
      </c>
      <c r="C33" s="50">
        <v>24381997.739999998</v>
      </c>
      <c r="D33" s="50">
        <v>0</v>
      </c>
      <c r="E33" s="50">
        <v>24381997.739999998</v>
      </c>
      <c r="F33" s="30">
        <v>24783635.349999998</v>
      </c>
    </row>
    <row r="34" spans="1:6" ht="12" customHeight="1" x14ac:dyDescent="0.25">
      <c r="A34" s="36"/>
      <c r="B34" s="35" t="s">
        <v>33</v>
      </c>
      <c r="C34" s="50">
        <v>3023633.09</v>
      </c>
      <c r="D34" s="50">
        <v>0</v>
      </c>
      <c r="E34" s="50">
        <v>3023633.09</v>
      </c>
      <c r="F34" s="43">
        <v>2175539.04</v>
      </c>
    </row>
    <row r="35" spans="1:6" ht="12" customHeight="1" x14ac:dyDescent="0.25">
      <c r="A35" s="34"/>
      <c r="B35" s="35" t="s">
        <v>34</v>
      </c>
      <c r="C35" s="50">
        <v>1207852.99</v>
      </c>
      <c r="D35" s="50">
        <v>0</v>
      </c>
      <c r="E35" s="50">
        <v>1207852.99</v>
      </c>
      <c r="F35" s="30">
        <v>614514.48</v>
      </c>
    </row>
    <row r="36" spans="1:6" s="3" customFormat="1" ht="20.149999999999999" customHeight="1" x14ac:dyDescent="0.25">
      <c r="A36" s="56" t="s">
        <v>36</v>
      </c>
      <c r="B36" s="61" t="s">
        <v>37</v>
      </c>
      <c r="C36" s="49">
        <v>3638798929.0800004</v>
      </c>
      <c r="D36" s="49">
        <v>0</v>
      </c>
      <c r="E36" s="49">
        <v>3638798929.0800004</v>
      </c>
      <c r="F36" s="41">
        <v>3438100089.5599999</v>
      </c>
    </row>
    <row r="37" spans="1:6" ht="12" customHeight="1" x14ac:dyDescent="0.25">
      <c r="A37" s="34"/>
      <c r="B37" s="34" t="s">
        <v>38</v>
      </c>
      <c r="C37" s="70">
        <v>0</v>
      </c>
      <c r="D37" s="70">
        <v>0</v>
      </c>
      <c r="E37" s="50">
        <v>0</v>
      </c>
      <c r="F37" s="71">
        <v>0</v>
      </c>
    </row>
    <row r="38" spans="1:6" s="3" customFormat="1" ht="20.149999999999999" customHeight="1" x14ac:dyDescent="0.25">
      <c r="A38" s="56" t="s">
        <v>39</v>
      </c>
      <c r="B38" s="57" t="s">
        <v>40</v>
      </c>
      <c r="C38" s="49">
        <v>0</v>
      </c>
      <c r="D38" s="49">
        <v>0</v>
      </c>
      <c r="E38" s="49">
        <v>0</v>
      </c>
      <c r="F38" s="62">
        <v>0</v>
      </c>
    </row>
    <row r="39" spans="1:6" ht="12" customHeight="1" x14ac:dyDescent="0.25">
      <c r="A39" s="36"/>
      <c r="B39" s="34" t="s">
        <v>47</v>
      </c>
      <c r="C39" s="50">
        <v>108219112.73</v>
      </c>
      <c r="D39" s="50">
        <v>0</v>
      </c>
      <c r="E39" s="50">
        <v>108219112.73</v>
      </c>
      <c r="F39" s="27">
        <v>101916208.11</v>
      </c>
    </row>
    <row r="40" spans="1:6" ht="12" customHeight="1" x14ac:dyDescent="0.25">
      <c r="A40" s="36"/>
      <c r="B40" s="34" t="s">
        <v>42</v>
      </c>
      <c r="C40" s="50">
        <v>39954702.390000001</v>
      </c>
      <c r="D40" s="50">
        <v>0</v>
      </c>
      <c r="E40" s="72">
        <v>39954702.390000001</v>
      </c>
      <c r="F40" s="73">
        <v>28806290.030000001</v>
      </c>
    </row>
    <row r="41" spans="1:6" ht="12" customHeight="1" x14ac:dyDescent="0.25">
      <c r="A41" s="34"/>
      <c r="B41" s="34" t="s">
        <v>46</v>
      </c>
      <c r="C41" s="50">
        <v>5708164.3399999999</v>
      </c>
      <c r="D41" s="50">
        <v>0</v>
      </c>
      <c r="E41" s="50">
        <v>5708164.3399999999</v>
      </c>
      <c r="F41" s="66">
        <v>7483738.29</v>
      </c>
    </row>
    <row r="42" spans="1:6" s="3" customFormat="1" ht="12" customHeight="1" x14ac:dyDescent="0.2">
      <c r="A42" s="34"/>
      <c r="B42" s="34" t="s">
        <v>43</v>
      </c>
      <c r="C42" s="50">
        <v>365147677.70999998</v>
      </c>
      <c r="D42" s="50">
        <v>0</v>
      </c>
      <c r="E42" s="54" t="s">
        <v>44</v>
      </c>
      <c r="F42" s="45" t="s">
        <v>44</v>
      </c>
    </row>
    <row r="43" spans="1:6" ht="20.149999999999999" customHeight="1" x14ac:dyDescent="0.25">
      <c r="A43" s="56" t="s">
        <v>48</v>
      </c>
      <c r="B43" s="57" t="s">
        <v>49</v>
      </c>
      <c r="C43" s="49">
        <v>519029657.16999996</v>
      </c>
      <c r="D43" s="49">
        <v>0</v>
      </c>
      <c r="E43" s="49">
        <v>153881979.46000001</v>
      </c>
      <c r="F43" s="62">
        <v>138206236.43000001</v>
      </c>
    </row>
    <row r="44" spans="1:6" ht="12" customHeight="1" x14ac:dyDescent="0.25">
      <c r="A44" s="36"/>
      <c r="B44" s="34" t="s">
        <v>50</v>
      </c>
      <c r="C44" s="60">
        <v>8612920.8900000006</v>
      </c>
      <c r="D44" s="60">
        <v>0</v>
      </c>
      <c r="E44" s="60">
        <v>8612920.8900000006</v>
      </c>
      <c r="F44" s="44">
        <v>6937629.1399999997</v>
      </c>
    </row>
    <row r="45" spans="1:6" ht="12" customHeight="1" x14ac:dyDescent="0.25">
      <c r="A45" s="34"/>
      <c r="B45" s="34" t="s">
        <v>130</v>
      </c>
      <c r="C45" s="60">
        <v>305078.05</v>
      </c>
      <c r="D45" s="60">
        <v>0</v>
      </c>
      <c r="E45" s="60">
        <v>305078.05</v>
      </c>
      <c r="F45" s="42">
        <v>806627.02</v>
      </c>
    </row>
    <row r="46" spans="1:6" ht="12" customHeight="1" x14ac:dyDescent="0.25">
      <c r="A46" s="34"/>
      <c r="B46" s="34" t="s">
        <v>54</v>
      </c>
      <c r="C46" s="50">
        <v>154734.82999999999</v>
      </c>
      <c r="D46" s="50">
        <v>0</v>
      </c>
      <c r="E46" s="50">
        <v>154734.82999999999</v>
      </c>
      <c r="F46" s="42">
        <v>139045.71</v>
      </c>
    </row>
    <row r="47" spans="1:6" ht="12" customHeight="1" x14ac:dyDescent="0.25">
      <c r="A47" s="34"/>
      <c r="B47" s="34" t="s">
        <v>131</v>
      </c>
      <c r="C47" s="50">
        <v>669864.19999999995</v>
      </c>
      <c r="D47" s="50">
        <v>0</v>
      </c>
      <c r="E47" s="50">
        <v>669864.19999999995</v>
      </c>
      <c r="F47" s="42">
        <v>1828846.66</v>
      </c>
    </row>
    <row r="48" spans="1:6" ht="12" customHeight="1" x14ac:dyDescent="0.25">
      <c r="A48" s="34"/>
      <c r="B48" s="34" t="s">
        <v>132</v>
      </c>
      <c r="C48" s="50">
        <v>334932.09999999998</v>
      </c>
      <c r="D48" s="50">
        <v>0</v>
      </c>
      <c r="E48" s="50">
        <v>334932.09999999998</v>
      </c>
      <c r="F48" s="42">
        <v>918237.24</v>
      </c>
    </row>
    <row r="49" spans="1:6" ht="12" customHeight="1" x14ac:dyDescent="0.25">
      <c r="A49" s="34"/>
      <c r="B49" s="34" t="s">
        <v>65</v>
      </c>
      <c r="C49" s="50">
        <v>2157605.86</v>
      </c>
      <c r="D49" s="50">
        <v>0</v>
      </c>
      <c r="E49" s="50">
        <v>2157605.86</v>
      </c>
      <c r="F49" s="60">
        <v>1064640.8999999999</v>
      </c>
    </row>
    <row r="50" spans="1:6" ht="12" customHeight="1" x14ac:dyDescent="0.25">
      <c r="A50" s="34"/>
      <c r="B50" s="67" t="s">
        <v>136</v>
      </c>
      <c r="C50" s="50">
        <v>0</v>
      </c>
      <c r="D50" s="50">
        <v>4643.7</v>
      </c>
      <c r="E50" s="50">
        <v>4643.7</v>
      </c>
      <c r="F50" s="42">
        <v>76910.559999999998</v>
      </c>
    </row>
    <row r="51" spans="1:6" ht="20.149999999999999" customHeight="1" x14ac:dyDescent="0.25">
      <c r="A51" s="56" t="s">
        <v>68</v>
      </c>
      <c r="B51" s="57" t="s">
        <v>69</v>
      </c>
      <c r="C51" s="49">
        <v>12235135.93</v>
      </c>
      <c r="D51" s="49">
        <v>4643.7</v>
      </c>
      <c r="E51" s="49">
        <v>12239779.629999999</v>
      </c>
      <c r="F51" s="49">
        <v>11771937.23</v>
      </c>
    </row>
    <row r="52" spans="1:6" ht="20.149999999999999" customHeight="1" x14ac:dyDescent="0.25">
      <c r="A52" s="56" t="s">
        <v>70</v>
      </c>
      <c r="B52" s="57" t="s">
        <v>71</v>
      </c>
      <c r="C52" s="49">
        <v>0</v>
      </c>
      <c r="D52" s="49">
        <v>1873282.72</v>
      </c>
      <c r="E52" s="49">
        <v>1873282.72</v>
      </c>
      <c r="F52" s="49">
        <v>2829296.44</v>
      </c>
    </row>
    <row r="53" spans="1:6" ht="20.149999999999999" customHeight="1" x14ac:dyDescent="0.25">
      <c r="A53" s="56" t="s">
        <v>72</v>
      </c>
      <c r="B53" s="57" t="s">
        <v>73</v>
      </c>
      <c r="C53" s="49">
        <v>0</v>
      </c>
      <c r="D53" s="49">
        <v>5050.13</v>
      </c>
      <c r="E53" s="49">
        <v>5050.13</v>
      </c>
      <c r="F53" s="63">
        <v>3825.3</v>
      </c>
    </row>
    <row r="54" spans="1:6" ht="20.149999999999999" customHeight="1" x14ac:dyDescent="0.25">
      <c r="A54" s="56" t="s">
        <v>74</v>
      </c>
      <c r="B54" s="57" t="s">
        <v>75</v>
      </c>
      <c r="C54" s="49">
        <v>0</v>
      </c>
      <c r="D54" s="49">
        <v>5622095.3099999996</v>
      </c>
      <c r="E54" s="49">
        <v>5622095.3099999996</v>
      </c>
      <c r="F54" s="63">
        <v>5608764.0899999999</v>
      </c>
    </row>
    <row r="55" spans="1:6" ht="20.149999999999999" customHeight="1" x14ac:dyDescent="0.25">
      <c r="A55" s="56" t="s">
        <v>76</v>
      </c>
      <c r="B55" s="57" t="s">
        <v>79</v>
      </c>
      <c r="C55" s="49">
        <v>49624.04</v>
      </c>
      <c r="D55" s="49">
        <v>1075.56</v>
      </c>
      <c r="E55" s="49">
        <v>50699.6</v>
      </c>
      <c r="F55" s="63">
        <v>4.66</v>
      </c>
    </row>
    <row r="56" spans="1:6" s="3" customFormat="1" ht="20.149999999999999" customHeight="1" x14ac:dyDescent="0.25">
      <c r="A56" s="56"/>
      <c r="B56" s="57" t="s">
        <v>80</v>
      </c>
      <c r="C56" s="49">
        <v>4211926362.1400003</v>
      </c>
      <c r="D56" s="49">
        <v>7798645.8299999991</v>
      </c>
      <c r="E56" s="49">
        <v>3854577330.2600002</v>
      </c>
      <c r="F56" s="63">
        <v>3636757654.9099998</v>
      </c>
    </row>
    <row r="57" spans="1:6" s="3" customFormat="1" ht="12" customHeight="1" x14ac:dyDescent="0.2">
      <c r="A57" s="58"/>
      <c r="B57" s="34" t="s">
        <v>81</v>
      </c>
      <c r="C57" s="50">
        <v>39152471.329999998</v>
      </c>
      <c r="D57" s="50">
        <v>0</v>
      </c>
      <c r="E57" s="50">
        <v>39152471.329999998</v>
      </c>
      <c r="F57" s="50">
        <v>193930532.92000002</v>
      </c>
    </row>
    <row r="58" spans="1:6" s="3" customFormat="1" ht="12" customHeight="1" x14ac:dyDescent="0.2">
      <c r="A58" s="34"/>
      <c r="B58" s="34" t="s">
        <v>82</v>
      </c>
      <c r="C58" s="50">
        <v>0</v>
      </c>
      <c r="D58" s="50">
        <v>0</v>
      </c>
      <c r="E58" s="50">
        <v>0</v>
      </c>
      <c r="F58" s="50">
        <v>0</v>
      </c>
    </row>
    <row r="59" spans="1:6" s="3" customFormat="1" ht="12" customHeight="1" x14ac:dyDescent="0.2">
      <c r="A59" s="34"/>
      <c r="B59" s="34" t="s">
        <v>83</v>
      </c>
      <c r="C59" s="50">
        <v>0</v>
      </c>
      <c r="D59" s="50">
        <v>1821213460.29</v>
      </c>
      <c r="E59" s="50">
        <v>1821213460.29</v>
      </c>
      <c r="F59" s="50">
        <v>1311289126.9300001</v>
      </c>
    </row>
    <row r="60" spans="1:6" ht="30" customHeight="1" x14ac:dyDescent="0.25">
      <c r="A60" s="59"/>
      <c r="B60" s="57" t="s">
        <v>84</v>
      </c>
      <c r="C60" s="49">
        <v>4251078833.4700003</v>
      </c>
      <c r="D60" s="49">
        <v>1829012106.1199999</v>
      </c>
      <c r="E60" s="49">
        <v>5714943261.8800001</v>
      </c>
      <c r="F60" s="63">
        <v>5141977314.7600002</v>
      </c>
    </row>
    <row r="61" spans="1:6" ht="14.15" customHeight="1" x14ac:dyDescent="0.25"/>
    <row r="62" spans="1:6" ht="14.15" customHeight="1" x14ac:dyDescent="0.25"/>
    <row r="63" spans="1:6" s="3" customFormat="1" ht="14.15" customHeight="1" x14ac:dyDescent="0.25"/>
    <row r="64" spans="1:6" ht="30" customHeight="1" x14ac:dyDescent="0.25"/>
    <row r="65" spans="1:6" ht="30" customHeight="1" x14ac:dyDescent="0.25">
      <c r="A65" s="55"/>
    </row>
    <row r="75" spans="1:6" x14ac:dyDescent="0.25">
      <c r="E75" s="38"/>
      <c r="F75" s="38"/>
    </row>
  </sheetData>
  <pageMargins left="0.7" right="0.7" top="0.75" bottom="0.75" header="0.3" footer="0.3"/>
  <pageSetup paperSize="9"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5"/>
  <sheetViews>
    <sheetView zoomScaleNormal="100" workbookViewId="0">
      <selection activeCell="A8" sqref="A8:F8"/>
    </sheetView>
  </sheetViews>
  <sheetFormatPr defaultColWidth="11.453125" defaultRowHeight="11.5" x14ac:dyDescent="0.25"/>
  <cols>
    <col min="1" max="1" width="3.81640625" style="1" customWidth="1"/>
    <col min="2" max="2" width="45.1796875" style="1" customWidth="1"/>
    <col min="3" max="6" width="14.7265625" style="1" customWidth="1"/>
    <col min="7" max="16384" width="11.453125" style="1"/>
  </cols>
  <sheetData>
    <row r="1" spans="1:6" ht="13" customHeight="1" x14ac:dyDescent="0.25">
      <c r="A1" s="15" t="s">
        <v>116</v>
      </c>
      <c r="B1" s="2"/>
      <c r="C1" s="2"/>
      <c r="D1" s="2"/>
      <c r="E1" s="2"/>
      <c r="F1" s="2"/>
    </row>
    <row r="2" spans="1:6" ht="11.15" customHeight="1" x14ac:dyDescent="0.25">
      <c r="A2" s="16" t="s">
        <v>112</v>
      </c>
      <c r="B2" s="2"/>
      <c r="C2" s="2"/>
      <c r="D2" s="2"/>
      <c r="E2" s="2"/>
      <c r="F2" s="2"/>
    </row>
    <row r="3" spans="1:6" ht="11.15" customHeight="1" x14ac:dyDescent="0.25">
      <c r="A3" s="16" t="s">
        <v>113</v>
      </c>
      <c r="B3" s="2"/>
      <c r="C3" s="2"/>
      <c r="D3" s="2"/>
      <c r="E3" s="2"/>
      <c r="F3" s="2"/>
    </row>
    <row r="4" spans="1:6" ht="11.15" customHeight="1" x14ac:dyDescent="0.25">
      <c r="A4" s="16" t="s">
        <v>137</v>
      </c>
      <c r="B4" s="2"/>
      <c r="C4" s="2"/>
      <c r="D4" s="2"/>
      <c r="E4" s="2"/>
      <c r="F4" s="2"/>
    </row>
    <row r="5" spans="1:6" ht="11.15" customHeight="1" x14ac:dyDescent="0.25">
      <c r="A5" s="16" t="s">
        <v>114</v>
      </c>
      <c r="B5" s="2"/>
      <c r="C5" s="2"/>
      <c r="D5" s="2"/>
      <c r="E5" s="2"/>
      <c r="F5" s="2"/>
    </row>
    <row r="6" spans="1:6" ht="11.15" customHeight="1" x14ac:dyDescent="0.25">
      <c r="A6" s="17" t="s">
        <v>115</v>
      </c>
      <c r="B6" s="2"/>
      <c r="C6" s="2"/>
      <c r="D6" s="2"/>
      <c r="E6" s="2"/>
      <c r="F6" s="2"/>
    </row>
    <row r="7" spans="1:6" ht="11.15" customHeight="1" x14ac:dyDescent="0.25">
      <c r="A7" s="18"/>
      <c r="B7" s="2"/>
      <c r="C7" s="2"/>
      <c r="D7" s="2"/>
      <c r="E7" s="2"/>
      <c r="F7" s="2"/>
    </row>
    <row r="8" spans="1:6" s="3" customFormat="1" ht="20.149999999999999" customHeight="1" x14ac:dyDescent="0.25">
      <c r="A8" s="74"/>
      <c r="B8" s="75" t="s">
        <v>0</v>
      </c>
      <c r="C8" s="76" t="s">
        <v>126</v>
      </c>
      <c r="D8" s="76" t="s">
        <v>5</v>
      </c>
      <c r="E8" s="76">
        <v>2013</v>
      </c>
      <c r="F8" s="76">
        <v>2012</v>
      </c>
    </row>
    <row r="9" spans="1:6" ht="12" customHeight="1" x14ac:dyDescent="0.25">
      <c r="A9" s="34"/>
      <c r="B9" s="34" t="s">
        <v>7</v>
      </c>
      <c r="C9" s="50">
        <v>23397705.719999999</v>
      </c>
      <c r="D9" s="50">
        <v>0</v>
      </c>
      <c r="E9" s="50">
        <v>23397705.719999999</v>
      </c>
      <c r="F9" s="26">
        <v>23199059.300000001</v>
      </c>
    </row>
    <row r="10" spans="1:6" ht="12" customHeight="1" x14ac:dyDescent="0.25">
      <c r="A10" s="34"/>
      <c r="B10" s="34" t="s">
        <v>8</v>
      </c>
      <c r="C10" s="50">
        <v>2618171.0099999998</v>
      </c>
      <c r="D10" s="50">
        <v>891.81</v>
      </c>
      <c r="E10" s="50">
        <v>2619062.8199999998</v>
      </c>
      <c r="F10" s="26">
        <v>2689864.77</v>
      </c>
    </row>
    <row r="11" spans="1:6" ht="12" customHeight="1" x14ac:dyDescent="0.25">
      <c r="A11" s="34"/>
      <c r="B11" s="34" t="s">
        <v>9</v>
      </c>
      <c r="C11" s="50">
        <v>1191823.28</v>
      </c>
      <c r="D11" s="50">
        <v>549255.81999999995</v>
      </c>
      <c r="E11" s="50">
        <v>1741079.1</v>
      </c>
      <c r="F11" s="26">
        <v>1708644.7199999997</v>
      </c>
    </row>
    <row r="12" spans="1:6" ht="12" customHeight="1" x14ac:dyDescent="0.25">
      <c r="A12" s="34"/>
      <c r="B12" s="34" t="s">
        <v>10</v>
      </c>
      <c r="C12" s="50">
        <v>12536</v>
      </c>
      <c r="D12" s="50">
        <v>0</v>
      </c>
      <c r="E12" s="50">
        <v>12536</v>
      </c>
      <c r="F12" s="26">
        <v>12600</v>
      </c>
    </row>
    <row r="13" spans="1:6" ht="12" customHeight="1" x14ac:dyDescent="0.25">
      <c r="A13" s="34"/>
      <c r="B13" s="34" t="s">
        <v>11</v>
      </c>
      <c r="C13" s="50">
        <v>29775.8</v>
      </c>
      <c r="D13" s="50">
        <v>0</v>
      </c>
      <c r="E13" s="50">
        <v>29775.8</v>
      </c>
      <c r="F13" s="26">
        <v>87149.14</v>
      </c>
    </row>
    <row r="14" spans="1:6" ht="12" customHeight="1" x14ac:dyDescent="0.25">
      <c r="A14" s="34"/>
      <c r="B14" s="34" t="s">
        <v>12</v>
      </c>
      <c r="C14" s="50">
        <v>12437341.76</v>
      </c>
      <c r="D14" s="50">
        <v>0</v>
      </c>
      <c r="E14" s="50">
        <v>12437341.76</v>
      </c>
      <c r="F14" s="26">
        <v>11947946.66</v>
      </c>
    </row>
    <row r="15" spans="1:6" s="3" customFormat="1" ht="20.149999999999999" customHeight="1" x14ac:dyDescent="0.25">
      <c r="A15" s="56" t="s">
        <v>14</v>
      </c>
      <c r="B15" s="57" t="s">
        <v>15</v>
      </c>
      <c r="C15" s="49">
        <v>39687353.57</v>
      </c>
      <c r="D15" s="49">
        <v>550147.63</v>
      </c>
      <c r="E15" s="49">
        <v>40237501.200000003</v>
      </c>
      <c r="F15" s="41">
        <v>39645264.590000004</v>
      </c>
    </row>
    <row r="16" spans="1:6" ht="12" customHeight="1" x14ac:dyDescent="0.25">
      <c r="A16" s="34"/>
      <c r="B16" s="34" t="s">
        <v>16</v>
      </c>
      <c r="C16" s="50">
        <v>1631606.34</v>
      </c>
      <c r="D16" s="50">
        <v>0</v>
      </c>
      <c r="E16" s="50">
        <v>1631606.34</v>
      </c>
      <c r="F16" s="27">
        <v>-485805.22</v>
      </c>
    </row>
    <row r="17" spans="1:6" ht="12" customHeight="1" x14ac:dyDescent="0.25">
      <c r="A17" s="34"/>
      <c r="B17" s="34" t="s">
        <v>17</v>
      </c>
      <c r="C17" s="50">
        <v>2458437930.4099998</v>
      </c>
      <c r="D17" s="50">
        <v>0</v>
      </c>
      <c r="E17" s="50">
        <v>2458437930.4099998</v>
      </c>
      <c r="F17" s="27">
        <v>2310662361.04</v>
      </c>
    </row>
    <row r="18" spans="1:6" ht="12" customHeight="1" x14ac:dyDescent="0.25">
      <c r="A18" s="34"/>
      <c r="B18" s="34" t="s">
        <v>18</v>
      </c>
      <c r="C18" s="50">
        <v>129864683.59</v>
      </c>
      <c r="D18" s="50">
        <v>0</v>
      </c>
      <c r="E18" s="50">
        <v>129864683.59</v>
      </c>
      <c r="F18" s="27">
        <v>126722958.11</v>
      </c>
    </row>
    <row r="19" spans="1:6" ht="12" customHeight="1" x14ac:dyDescent="0.25">
      <c r="A19" s="34"/>
      <c r="B19" s="34" t="s">
        <v>19</v>
      </c>
      <c r="C19" s="50">
        <v>27418804.5</v>
      </c>
      <c r="D19" s="50">
        <v>0</v>
      </c>
      <c r="E19" s="50">
        <v>27418804.5</v>
      </c>
      <c r="F19" s="27">
        <v>23214200.420000002</v>
      </c>
    </row>
    <row r="20" spans="1:6" ht="12" customHeight="1" x14ac:dyDescent="0.25">
      <c r="A20" s="34"/>
      <c r="B20" s="34" t="s">
        <v>20</v>
      </c>
      <c r="C20" s="50">
        <v>447352928.88999999</v>
      </c>
      <c r="D20" s="50">
        <v>0</v>
      </c>
      <c r="E20" s="50">
        <v>447352928.88999999</v>
      </c>
      <c r="F20" s="27">
        <v>423592683.35000002</v>
      </c>
    </row>
    <row r="21" spans="1:6" ht="12" customHeight="1" x14ac:dyDescent="0.25">
      <c r="A21" s="34"/>
      <c r="B21" s="34" t="s">
        <v>21</v>
      </c>
      <c r="C21" s="50">
        <v>51005126.75</v>
      </c>
      <c r="D21" s="50">
        <v>0</v>
      </c>
      <c r="E21" s="50">
        <v>51005126.75</v>
      </c>
      <c r="F21" s="27">
        <v>49539222.609999999</v>
      </c>
    </row>
    <row r="22" spans="1:6" ht="12" customHeight="1" x14ac:dyDescent="0.25">
      <c r="A22" s="34"/>
      <c r="B22" s="34" t="s">
        <v>22</v>
      </c>
      <c r="C22" s="50">
        <v>39567189.799999997</v>
      </c>
      <c r="D22" s="50">
        <v>0</v>
      </c>
      <c r="E22" s="50">
        <v>39567189.799999997</v>
      </c>
      <c r="F22" s="27">
        <v>40668266.850000001</v>
      </c>
    </row>
    <row r="23" spans="1:6" ht="12" customHeight="1" x14ac:dyDescent="0.25">
      <c r="A23" s="34"/>
      <c r="B23" s="34" t="s">
        <v>23</v>
      </c>
      <c r="C23" s="50">
        <v>2958273.52</v>
      </c>
      <c r="D23" s="50">
        <v>0</v>
      </c>
      <c r="E23" s="50">
        <v>2958273.52</v>
      </c>
      <c r="F23" s="27">
        <v>3025335.85</v>
      </c>
    </row>
    <row r="24" spans="1:6" ht="12" customHeight="1" x14ac:dyDescent="0.25">
      <c r="A24" s="34"/>
      <c r="B24" s="34" t="s">
        <v>24</v>
      </c>
      <c r="C24" s="50">
        <v>130733.58</v>
      </c>
      <c r="D24" s="50">
        <v>0</v>
      </c>
      <c r="E24" s="50">
        <v>130733.58</v>
      </c>
      <c r="F24" s="27">
        <v>138261.9</v>
      </c>
    </row>
    <row r="25" spans="1:6" ht="12" customHeight="1" x14ac:dyDescent="0.25">
      <c r="A25" s="34"/>
      <c r="B25" s="34" t="s">
        <v>25</v>
      </c>
      <c r="C25" s="50">
        <v>15436132.310000001</v>
      </c>
      <c r="D25" s="50">
        <v>0</v>
      </c>
      <c r="E25" s="50">
        <v>15436132.310000001</v>
      </c>
      <c r="F25" s="27">
        <v>16798051.73</v>
      </c>
    </row>
    <row r="26" spans="1:6" ht="12" customHeight="1" x14ac:dyDescent="0.25">
      <c r="A26" s="34"/>
      <c r="B26" s="34" t="s">
        <v>26</v>
      </c>
      <c r="C26" s="50">
        <v>94263052.560000002</v>
      </c>
      <c r="D26" s="50">
        <v>0</v>
      </c>
      <c r="E26" s="50">
        <v>94263052.560000002</v>
      </c>
      <c r="F26" s="27">
        <v>92360098.629999995</v>
      </c>
    </row>
    <row r="27" spans="1:6" ht="12" customHeight="1" x14ac:dyDescent="0.25">
      <c r="A27" s="34"/>
      <c r="B27" s="34" t="s">
        <v>27</v>
      </c>
      <c r="C27" s="50">
        <v>5376819.8300000001</v>
      </c>
      <c r="D27" s="50">
        <v>0</v>
      </c>
      <c r="E27" s="50">
        <v>5376819.8300000001</v>
      </c>
      <c r="F27" s="27">
        <v>5636938.9699999997</v>
      </c>
    </row>
    <row r="28" spans="1:6" ht="12" customHeight="1" x14ac:dyDescent="0.25">
      <c r="A28" s="34"/>
      <c r="B28" s="34" t="s">
        <v>28</v>
      </c>
      <c r="C28" s="50">
        <v>276095.01</v>
      </c>
      <c r="D28" s="50">
        <v>0</v>
      </c>
      <c r="E28" s="50">
        <v>276095.01</v>
      </c>
      <c r="F28" s="27">
        <v>301524.93</v>
      </c>
    </row>
    <row r="29" spans="1:6" ht="12" customHeight="1" x14ac:dyDescent="0.25">
      <c r="A29" s="34"/>
      <c r="B29" s="34" t="s">
        <v>29</v>
      </c>
      <c r="C29" s="50">
        <v>62857307.82</v>
      </c>
      <c r="D29" s="50">
        <v>0</v>
      </c>
      <c r="E29" s="50">
        <v>62857307.82</v>
      </c>
      <c r="F29" s="42">
        <v>59364525.07</v>
      </c>
    </row>
    <row r="30" spans="1:6" ht="12" customHeight="1" x14ac:dyDescent="0.25">
      <c r="A30" s="34"/>
      <c r="B30" s="35" t="s">
        <v>31</v>
      </c>
      <c r="C30" s="50">
        <v>3336576684.9100003</v>
      </c>
      <c r="D30" s="50">
        <v>0</v>
      </c>
      <c r="E30" s="50">
        <v>3336576684.9100003</v>
      </c>
      <c r="F30" s="42">
        <v>3151538624.2400002</v>
      </c>
    </row>
    <row r="31" spans="1:6" ht="12" customHeight="1" x14ac:dyDescent="0.25">
      <c r="A31" s="34"/>
      <c r="B31" s="35" t="s">
        <v>32</v>
      </c>
      <c r="C31" s="50">
        <v>18630.849999999999</v>
      </c>
      <c r="D31" s="50">
        <v>0</v>
      </c>
      <c r="E31" s="50">
        <v>18630.849999999999</v>
      </c>
      <c r="F31" s="30">
        <v>0</v>
      </c>
    </row>
    <row r="32" spans="1:6" ht="12" customHeight="1" x14ac:dyDescent="0.25">
      <c r="A32" s="34"/>
      <c r="B32" s="37" t="s">
        <v>127</v>
      </c>
      <c r="C32" s="60">
        <v>73931084.929999992</v>
      </c>
      <c r="D32" s="60">
        <v>0</v>
      </c>
      <c r="E32" s="60">
        <v>73931084.929999992</v>
      </c>
      <c r="F32" s="30">
        <v>61906017.840000004</v>
      </c>
    </row>
    <row r="33" spans="1:6" ht="12" customHeight="1" x14ac:dyDescent="0.25">
      <c r="A33" s="36"/>
      <c r="B33" s="37" t="s">
        <v>128</v>
      </c>
      <c r="C33" s="50">
        <v>24783635.349999998</v>
      </c>
      <c r="D33" s="50">
        <v>0</v>
      </c>
      <c r="E33" s="50">
        <v>24783635.349999998</v>
      </c>
      <c r="F33" s="30">
        <v>25960221.899999999</v>
      </c>
    </row>
    <row r="34" spans="1:6" ht="12" customHeight="1" x14ac:dyDescent="0.25">
      <c r="A34" s="36"/>
      <c r="B34" s="35" t="s">
        <v>33</v>
      </c>
      <c r="C34" s="50">
        <v>2175539.04</v>
      </c>
      <c r="D34" s="50">
        <v>0</v>
      </c>
      <c r="E34" s="50">
        <v>2175539.04</v>
      </c>
      <c r="F34" s="43">
        <v>2008425.55</v>
      </c>
    </row>
    <row r="35" spans="1:6" ht="12" customHeight="1" x14ac:dyDescent="0.25">
      <c r="A35" s="34"/>
      <c r="B35" s="35" t="s">
        <v>34</v>
      </c>
      <c r="C35" s="50">
        <v>614514.48</v>
      </c>
      <c r="D35" s="50">
        <v>0</v>
      </c>
      <c r="E35" s="50">
        <v>614514.48</v>
      </c>
      <c r="F35" s="30">
        <v>924443.35</v>
      </c>
    </row>
    <row r="36" spans="1:6" s="3" customFormat="1" ht="20.149999999999999" customHeight="1" x14ac:dyDescent="0.25">
      <c r="A36" s="56" t="s">
        <v>36</v>
      </c>
      <c r="B36" s="61" t="s">
        <v>37</v>
      </c>
      <c r="C36" s="49">
        <v>3438100089.5599999</v>
      </c>
      <c r="D36" s="49">
        <v>0</v>
      </c>
      <c r="E36" s="49">
        <v>3438100089.5599999</v>
      </c>
      <c r="F36" s="41">
        <v>3242337732.8800006</v>
      </c>
    </row>
    <row r="37" spans="1:6" ht="12" customHeight="1" x14ac:dyDescent="0.25">
      <c r="A37" s="34"/>
      <c r="B37" s="34" t="s">
        <v>38</v>
      </c>
      <c r="C37" s="70">
        <v>0</v>
      </c>
      <c r="D37" s="70">
        <v>0</v>
      </c>
      <c r="E37" s="50">
        <v>0</v>
      </c>
      <c r="F37" s="71">
        <v>0</v>
      </c>
    </row>
    <row r="38" spans="1:6" s="3" customFormat="1" ht="20.149999999999999" customHeight="1" x14ac:dyDescent="0.25">
      <c r="A38" s="56" t="s">
        <v>39</v>
      </c>
      <c r="B38" s="57" t="s">
        <v>40</v>
      </c>
      <c r="C38" s="49">
        <v>0</v>
      </c>
      <c r="D38" s="49">
        <v>0</v>
      </c>
      <c r="E38" s="49">
        <v>0</v>
      </c>
      <c r="F38" s="62">
        <v>0</v>
      </c>
    </row>
    <row r="39" spans="1:6" ht="12" customHeight="1" x14ac:dyDescent="0.25">
      <c r="A39" s="36"/>
      <c r="B39" s="34" t="s">
        <v>47</v>
      </c>
      <c r="C39" s="50">
        <v>101916208.11</v>
      </c>
      <c r="D39" s="50">
        <v>0</v>
      </c>
      <c r="E39" s="50">
        <v>101916208.11</v>
      </c>
      <c r="F39" s="27">
        <v>94949426.040000007</v>
      </c>
    </row>
    <row r="40" spans="1:6" ht="12" customHeight="1" x14ac:dyDescent="0.25">
      <c r="A40" s="36"/>
      <c r="B40" s="34" t="s">
        <v>42</v>
      </c>
      <c r="C40" s="50">
        <v>28806290.030000001</v>
      </c>
      <c r="D40" s="50">
        <v>0</v>
      </c>
      <c r="E40" s="72">
        <v>28806290.030000001</v>
      </c>
      <c r="F40" s="73">
        <v>33781036.630000003</v>
      </c>
    </row>
    <row r="41" spans="1:6" ht="12" customHeight="1" x14ac:dyDescent="0.25">
      <c r="A41" s="34"/>
      <c r="B41" s="34" t="s">
        <v>46</v>
      </c>
      <c r="C41" s="50">
        <v>7483738.29</v>
      </c>
      <c r="D41" s="50">
        <v>0</v>
      </c>
      <c r="E41" s="50">
        <v>7483738.29</v>
      </c>
      <c r="F41" s="66">
        <v>8350189.7199999997</v>
      </c>
    </row>
    <row r="42" spans="1:6" s="3" customFormat="1" ht="12" customHeight="1" x14ac:dyDescent="0.2">
      <c r="A42" s="34"/>
      <c r="B42" s="34" t="s">
        <v>43</v>
      </c>
      <c r="C42" s="50">
        <v>633862266.60999966</v>
      </c>
      <c r="D42" s="50">
        <v>0</v>
      </c>
      <c r="E42" s="54" t="s">
        <v>44</v>
      </c>
      <c r="F42" s="45" t="s">
        <v>44</v>
      </c>
    </row>
    <row r="43" spans="1:6" ht="20.149999999999999" customHeight="1" x14ac:dyDescent="0.25">
      <c r="A43" s="56" t="s">
        <v>48</v>
      </c>
      <c r="B43" s="57" t="s">
        <v>49</v>
      </c>
      <c r="C43" s="49">
        <v>772068503.03999972</v>
      </c>
      <c r="D43" s="49">
        <v>0</v>
      </c>
      <c r="E43" s="49">
        <v>138206236.43000001</v>
      </c>
      <c r="F43" s="62">
        <v>137080652.39000002</v>
      </c>
    </row>
    <row r="44" spans="1:6" ht="12" customHeight="1" x14ac:dyDescent="0.25">
      <c r="A44" s="36"/>
      <c r="B44" s="34" t="s">
        <v>50</v>
      </c>
      <c r="C44" s="60">
        <v>6937629.1399999997</v>
      </c>
      <c r="D44" s="60">
        <v>0</v>
      </c>
      <c r="E44" s="60">
        <v>6937629.1399999997</v>
      </c>
      <c r="F44" s="44">
        <v>8960099.9499999993</v>
      </c>
    </row>
    <row r="45" spans="1:6" ht="12" customHeight="1" x14ac:dyDescent="0.25">
      <c r="A45" s="34"/>
      <c r="B45" s="34" t="s">
        <v>130</v>
      </c>
      <c r="C45" s="60">
        <v>806627.02</v>
      </c>
      <c r="D45" s="60">
        <v>0</v>
      </c>
      <c r="E45" s="60">
        <v>806627.02</v>
      </c>
      <c r="F45" s="42">
        <v>988247.66</v>
      </c>
    </row>
    <row r="46" spans="1:6" ht="12" customHeight="1" x14ac:dyDescent="0.25">
      <c r="A46" s="34"/>
      <c r="B46" s="34" t="s">
        <v>54</v>
      </c>
      <c r="C46" s="50">
        <v>139045.71</v>
      </c>
      <c r="D46" s="50">
        <v>0</v>
      </c>
      <c r="E46" s="50">
        <v>139045.71</v>
      </c>
      <c r="F46" s="42">
        <v>140871.51</v>
      </c>
    </row>
    <row r="47" spans="1:6" ht="12" customHeight="1" x14ac:dyDescent="0.25">
      <c r="A47" s="34"/>
      <c r="B47" s="34" t="s">
        <v>131</v>
      </c>
      <c r="C47" s="50">
        <v>1828846.66</v>
      </c>
      <c r="D47" s="50">
        <v>0</v>
      </c>
      <c r="E47" s="50">
        <v>1828846.66</v>
      </c>
      <c r="F47" s="42">
        <v>2383779.65</v>
      </c>
    </row>
    <row r="48" spans="1:6" ht="12" customHeight="1" x14ac:dyDescent="0.25">
      <c r="A48" s="34"/>
      <c r="B48" s="34" t="s">
        <v>132</v>
      </c>
      <c r="C48" s="50">
        <v>918237.24</v>
      </c>
      <c r="D48" s="50">
        <v>0</v>
      </c>
      <c r="E48" s="50">
        <v>918237.24</v>
      </c>
      <c r="F48" s="42">
        <v>1230005.94</v>
      </c>
    </row>
    <row r="49" spans="1:6" ht="12" customHeight="1" x14ac:dyDescent="0.25">
      <c r="A49" s="34"/>
      <c r="B49" s="34" t="s">
        <v>65</v>
      </c>
      <c r="C49" s="50">
        <v>1064640.8999999999</v>
      </c>
      <c r="D49" s="50">
        <v>0</v>
      </c>
      <c r="E49" s="50">
        <v>1064640.8999999999</v>
      </c>
      <c r="F49" s="60">
        <v>1187604.19</v>
      </c>
    </row>
    <row r="50" spans="1:6" ht="12" customHeight="1" x14ac:dyDescent="0.25">
      <c r="A50" s="34"/>
      <c r="B50" s="67" t="s">
        <v>136</v>
      </c>
      <c r="C50" s="50">
        <v>0</v>
      </c>
      <c r="D50" s="50">
        <v>76910.559999999998</v>
      </c>
      <c r="E50" s="50">
        <v>76910.559999999998</v>
      </c>
      <c r="F50" s="42"/>
    </row>
    <row r="51" spans="1:6" ht="20.149999999999999" customHeight="1" x14ac:dyDescent="0.25">
      <c r="A51" s="56" t="s">
        <v>68</v>
      </c>
      <c r="B51" s="57" t="s">
        <v>69</v>
      </c>
      <c r="C51" s="49">
        <v>11695026.67</v>
      </c>
      <c r="D51" s="49">
        <v>76910.559999999998</v>
      </c>
      <c r="E51" s="49">
        <v>11771937.23</v>
      </c>
      <c r="F51" s="49">
        <v>14890608.899999999</v>
      </c>
    </row>
    <row r="52" spans="1:6" ht="20.149999999999999" customHeight="1" x14ac:dyDescent="0.25">
      <c r="A52" s="56" t="s">
        <v>70</v>
      </c>
      <c r="B52" s="57" t="s">
        <v>71</v>
      </c>
      <c r="C52" s="49">
        <v>0</v>
      </c>
      <c r="D52" s="49">
        <v>2829296.44</v>
      </c>
      <c r="E52" s="49">
        <v>2829296.44</v>
      </c>
      <c r="F52" s="49">
        <v>2663940.33</v>
      </c>
    </row>
    <row r="53" spans="1:6" ht="20.149999999999999" customHeight="1" x14ac:dyDescent="0.25">
      <c r="A53" s="56" t="s">
        <v>72</v>
      </c>
      <c r="B53" s="57" t="s">
        <v>73</v>
      </c>
      <c r="C53" s="49">
        <v>0</v>
      </c>
      <c r="D53" s="49">
        <v>3825.3</v>
      </c>
      <c r="E53" s="49">
        <v>3825.3</v>
      </c>
      <c r="F53" s="63">
        <v>35221</v>
      </c>
    </row>
    <row r="54" spans="1:6" ht="20.149999999999999" customHeight="1" x14ac:dyDescent="0.25">
      <c r="A54" s="56" t="s">
        <v>74</v>
      </c>
      <c r="B54" s="57" t="s">
        <v>75</v>
      </c>
      <c r="C54" s="49">
        <v>0</v>
      </c>
      <c r="D54" s="49">
        <v>5608764.0899999999</v>
      </c>
      <c r="E54" s="49">
        <v>5608764.0899999999</v>
      </c>
      <c r="F54" s="63">
        <v>6635550.6799999997</v>
      </c>
    </row>
    <row r="55" spans="1:6" ht="20.149999999999999" customHeight="1" x14ac:dyDescent="0.25">
      <c r="A55" s="56" t="s">
        <v>76</v>
      </c>
      <c r="B55" s="57" t="s">
        <v>79</v>
      </c>
      <c r="C55" s="49">
        <v>4.3600000000000003</v>
      </c>
      <c r="D55" s="49">
        <v>0.3</v>
      </c>
      <c r="E55" s="49">
        <v>4.66</v>
      </c>
      <c r="F55" s="63">
        <v>13008.62</v>
      </c>
    </row>
    <row r="56" spans="1:6" s="3" customFormat="1" ht="20.149999999999999" customHeight="1" x14ac:dyDescent="0.25">
      <c r="A56" s="56"/>
      <c r="B56" s="57" t="s">
        <v>80</v>
      </c>
      <c r="C56" s="49">
        <v>4261550977.2000003</v>
      </c>
      <c r="D56" s="49">
        <v>9068944.3200000003</v>
      </c>
      <c r="E56" s="49">
        <v>3636757654.9099998</v>
      </c>
      <c r="F56" s="63">
        <v>3443301979.3900003</v>
      </c>
    </row>
    <row r="57" spans="1:6" s="3" customFormat="1" ht="12" customHeight="1" x14ac:dyDescent="0.2">
      <c r="A57" s="58"/>
      <c r="B57" s="34" t="s">
        <v>81</v>
      </c>
      <c r="C57" s="50">
        <v>193930532.92000002</v>
      </c>
      <c r="D57" s="50">
        <v>0</v>
      </c>
      <c r="E57" s="50">
        <v>193930532.92000002</v>
      </c>
      <c r="F57" s="50">
        <v>27116581.73</v>
      </c>
    </row>
    <row r="58" spans="1:6" s="3" customFormat="1" ht="12" customHeight="1" x14ac:dyDescent="0.2">
      <c r="A58" s="34"/>
      <c r="B58" s="34" t="s">
        <v>82</v>
      </c>
      <c r="C58" s="50">
        <v>0</v>
      </c>
      <c r="D58" s="50">
        <v>0</v>
      </c>
      <c r="E58" s="50">
        <v>0</v>
      </c>
      <c r="F58" s="50">
        <v>0</v>
      </c>
    </row>
    <row r="59" spans="1:6" s="3" customFormat="1" ht="12" customHeight="1" x14ac:dyDescent="0.2">
      <c r="A59" s="34"/>
      <c r="B59" s="34" t="s">
        <v>83</v>
      </c>
      <c r="C59" s="50">
        <v>0</v>
      </c>
      <c r="D59" s="50">
        <v>1311289126.9300001</v>
      </c>
      <c r="E59" s="50">
        <v>1311289126.9300001</v>
      </c>
      <c r="F59" s="50">
        <v>1293506087.6300001</v>
      </c>
    </row>
    <row r="60" spans="1:6" ht="30" customHeight="1" x14ac:dyDescent="0.25">
      <c r="A60" s="59"/>
      <c r="B60" s="57" t="s">
        <v>84</v>
      </c>
      <c r="C60" s="49">
        <v>4455481510.1199999</v>
      </c>
      <c r="D60" s="49">
        <v>1320358071.25</v>
      </c>
      <c r="E60" s="49">
        <v>5141977314.7600002</v>
      </c>
      <c r="F60" s="63">
        <v>4763924648.75</v>
      </c>
    </row>
    <row r="61" spans="1:6" ht="14.15" customHeight="1" x14ac:dyDescent="0.25"/>
    <row r="62" spans="1:6" ht="14.15" customHeight="1" x14ac:dyDescent="0.25"/>
    <row r="63" spans="1:6" s="3" customFormat="1" ht="14.15" customHeight="1" x14ac:dyDescent="0.25"/>
    <row r="64" spans="1:6" ht="30" customHeight="1" x14ac:dyDescent="0.25"/>
    <row r="65" spans="1:6" ht="30" customHeight="1" x14ac:dyDescent="0.25">
      <c r="A65" s="55"/>
    </row>
    <row r="75" spans="1:6" x14ac:dyDescent="0.25">
      <c r="E75" s="38"/>
      <c r="F75" s="38"/>
    </row>
  </sheetData>
  <pageMargins left="0.7" right="0.7" top="0.75" bottom="0.75" header="0.3" footer="0.3"/>
  <pageSetup paperSize="9"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5"/>
  <sheetViews>
    <sheetView zoomScaleNormal="100" workbookViewId="0">
      <selection activeCell="A8" sqref="A8:F8"/>
    </sheetView>
  </sheetViews>
  <sheetFormatPr defaultColWidth="11.453125" defaultRowHeight="11.5" x14ac:dyDescent="0.25"/>
  <cols>
    <col min="1" max="1" width="3.81640625" style="1" customWidth="1"/>
    <col min="2" max="2" width="45.1796875" style="1" customWidth="1"/>
    <col min="3" max="6" width="14.7265625" style="1" customWidth="1"/>
    <col min="7" max="16384" width="11.453125" style="1"/>
  </cols>
  <sheetData>
    <row r="1" spans="1:6" ht="13" customHeight="1" x14ac:dyDescent="0.25">
      <c r="A1" s="15" t="s">
        <v>116</v>
      </c>
      <c r="B1" s="2"/>
      <c r="C1" s="2"/>
      <c r="D1" s="2"/>
      <c r="E1" s="2"/>
      <c r="F1" s="2"/>
    </row>
    <row r="2" spans="1:6" ht="11.15" customHeight="1" x14ac:dyDescent="0.25">
      <c r="A2" s="16" t="s">
        <v>112</v>
      </c>
      <c r="B2" s="2"/>
      <c r="C2" s="2"/>
      <c r="D2" s="2"/>
      <c r="E2" s="2"/>
      <c r="F2" s="2"/>
    </row>
    <row r="3" spans="1:6" ht="11.15" customHeight="1" x14ac:dyDescent="0.25">
      <c r="A3" s="16" t="s">
        <v>113</v>
      </c>
      <c r="B3" s="2"/>
      <c r="C3" s="2"/>
      <c r="D3" s="2"/>
      <c r="E3" s="2"/>
      <c r="F3" s="2"/>
    </row>
    <row r="4" spans="1:6" ht="11.15" customHeight="1" x14ac:dyDescent="0.25">
      <c r="A4" s="16" t="s">
        <v>135</v>
      </c>
      <c r="B4" s="2"/>
      <c r="C4" s="2"/>
      <c r="D4" s="2"/>
      <c r="E4" s="2"/>
      <c r="F4" s="2"/>
    </row>
    <row r="5" spans="1:6" ht="11.15" customHeight="1" x14ac:dyDescent="0.25">
      <c r="A5" s="16" t="s">
        <v>114</v>
      </c>
      <c r="B5" s="2"/>
      <c r="C5" s="2"/>
      <c r="D5" s="2"/>
      <c r="E5" s="2"/>
      <c r="F5" s="2"/>
    </row>
    <row r="6" spans="1:6" ht="11.15" customHeight="1" x14ac:dyDescent="0.25">
      <c r="A6" s="17" t="s">
        <v>115</v>
      </c>
      <c r="B6" s="2"/>
      <c r="C6" s="2"/>
      <c r="D6" s="2"/>
      <c r="E6" s="2"/>
      <c r="F6" s="2"/>
    </row>
    <row r="7" spans="1:6" ht="11.15" customHeight="1" x14ac:dyDescent="0.25">
      <c r="A7" s="18"/>
      <c r="B7" s="2"/>
      <c r="C7" s="2"/>
      <c r="D7" s="2"/>
      <c r="E7" s="2"/>
      <c r="F7" s="2"/>
    </row>
    <row r="8" spans="1:6" s="3" customFormat="1" ht="20.149999999999999" customHeight="1" x14ac:dyDescent="0.25">
      <c r="A8" s="74"/>
      <c r="B8" s="75" t="s">
        <v>0</v>
      </c>
      <c r="C8" s="76" t="s">
        <v>126</v>
      </c>
      <c r="D8" s="76" t="s">
        <v>5</v>
      </c>
      <c r="E8" s="76">
        <v>2012</v>
      </c>
      <c r="F8" s="76">
        <v>2011</v>
      </c>
    </row>
    <row r="9" spans="1:6" ht="14.15" customHeight="1" x14ac:dyDescent="0.25">
      <c r="A9" s="34"/>
      <c r="B9" s="34" t="s">
        <v>7</v>
      </c>
      <c r="C9" s="50">
        <v>23199059.300000001</v>
      </c>
      <c r="D9" s="50">
        <v>0</v>
      </c>
      <c r="E9" s="50">
        <v>23199059.300000001</v>
      </c>
      <c r="F9" s="68">
        <v>22495598.949999999</v>
      </c>
    </row>
    <row r="10" spans="1:6" ht="14.15" customHeight="1" x14ac:dyDescent="0.25">
      <c r="A10" s="34"/>
      <c r="B10" s="34" t="s">
        <v>8</v>
      </c>
      <c r="C10" s="50">
        <v>2689543.68</v>
      </c>
      <c r="D10" s="50">
        <v>321.08999999999997</v>
      </c>
      <c r="E10" s="50">
        <v>2689864.77</v>
      </c>
      <c r="F10" s="68">
        <v>1719010.62</v>
      </c>
    </row>
    <row r="11" spans="1:6" ht="14.15" customHeight="1" x14ac:dyDescent="0.25">
      <c r="A11" s="34"/>
      <c r="B11" s="34" t="s">
        <v>9</v>
      </c>
      <c r="C11" s="50">
        <v>1177223.8799999999</v>
      </c>
      <c r="D11" s="50">
        <v>531420.84</v>
      </c>
      <c r="E11" s="50">
        <v>1708644.7199999997</v>
      </c>
      <c r="F11" s="68">
        <v>1753336.6199999999</v>
      </c>
    </row>
    <row r="12" spans="1:6" ht="14.15" customHeight="1" x14ac:dyDescent="0.25">
      <c r="A12" s="34"/>
      <c r="B12" s="34" t="s">
        <v>10</v>
      </c>
      <c r="C12" s="50">
        <v>12600</v>
      </c>
      <c r="D12" s="50">
        <v>0</v>
      </c>
      <c r="E12" s="50">
        <v>12600</v>
      </c>
      <c r="F12" s="68">
        <v>11800</v>
      </c>
    </row>
    <row r="13" spans="1:6" ht="14.15" customHeight="1" x14ac:dyDescent="0.25">
      <c r="A13" s="34"/>
      <c r="B13" s="34" t="s">
        <v>11</v>
      </c>
      <c r="C13" s="50">
        <v>87149.14</v>
      </c>
      <c r="D13" s="50">
        <v>0</v>
      </c>
      <c r="E13" s="50">
        <v>87149.14</v>
      </c>
      <c r="F13" s="68">
        <v>44683.75</v>
      </c>
    </row>
    <row r="14" spans="1:6" ht="14.15" customHeight="1" x14ac:dyDescent="0.25">
      <c r="A14" s="34"/>
      <c r="B14" s="34" t="s">
        <v>12</v>
      </c>
      <c r="C14" s="50">
        <v>11947946.66</v>
      </c>
      <c r="D14" s="50">
        <v>0</v>
      </c>
      <c r="E14" s="50">
        <v>11947946.66</v>
      </c>
      <c r="F14" s="68">
        <v>11285469.41</v>
      </c>
    </row>
    <row r="15" spans="1:6" s="3" customFormat="1" ht="20.149999999999999" customHeight="1" x14ac:dyDescent="0.25">
      <c r="A15" s="56" t="s">
        <v>14</v>
      </c>
      <c r="B15" s="57" t="s">
        <v>15</v>
      </c>
      <c r="C15" s="49">
        <v>39113522.659999996</v>
      </c>
      <c r="D15" s="49">
        <v>531741.92999999993</v>
      </c>
      <c r="E15" s="49">
        <v>39645264.590000004</v>
      </c>
      <c r="F15" s="41">
        <v>37309899.350000001</v>
      </c>
    </row>
    <row r="16" spans="1:6" ht="14.15" customHeight="1" x14ac:dyDescent="0.25">
      <c r="A16" s="34"/>
      <c r="B16" s="34" t="s">
        <v>16</v>
      </c>
      <c r="C16" s="50">
        <v>-485805.22</v>
      </c>
      <c r="D16" s="50">
        <v>0</v>
      </c>
      <c r="E16" s="50">
        <v>-485805.22</v>
      </c>
      <c r="F16" s="42">
        <v>552835.28</v>
      </c>
    </row>
    <row r="17" spans="1:6" ht="14.15" customHeight="1" x14ac:dyDescent="0.25">
      <c r="A17" s="34"/>
      <c r="B17" s="34" t="s">
        <v>17</v>
      </c>
      <c r="C17" s="50">
        <v>2310662361.04</v>
      </c>
      <c r="D17" s="50">
        <v>0</v>
      </c>
      <c r="E17" s="50">
        <v>2310662361.04</v>
      </c>
      <c r="F17" s="42">
        <v>2146790129.6700001</v>
      </c>
    </row>
    <row r="18" spans="1:6" ht="14.15" customHeight="1" x14ac:dyDescent="0.25">
      <c r="A18" s="34"/>
      <c r="B18" s="34" t="s">
        <v>18</v>
      </c>
      <c r="C18" s="50">
        <v>126722958.11</v>
      </c>
      <c r="D18" s="50">
        <v>0</v>
      </c>
      <c r="E18" s="50">
        <v>126722958.11</v>
      </c>
      <c r="F18" s="42">
        <v>121632818.05</v>
      </c>
    </row>
    <row r="19" spans="1:6" ht="14.15" customHeight="1" x14ac:dyDescent="0.25">
      <c r="A19" s="34"/>
      <c r="B19" s="34" t="s">
        <v>19</v>
      </c>
      <c r="C19" s="50">
        <v>23214200.420000002</v>
      </c>
      <c r="D19" s="50">
        <v>0</v>
      </c>
      <c r="E19" s="50">
        <v>23214200.420000002</v>
      </c>
      <c r="F19" s="42">
        <v>19176712.789999999</v>
      </c>
    </row>
    <row r="20" spans="1:6" ht="14.15" customHeight="1" x14ac:dyDescent="0.25">
      <c r="A20" s="34"/>
      <c r="B20" s="34" t="s">
        <v>20</v>
      </c>
      <c r="C20" s="50">
        <v>423592683.35000002</v>
      </c>
      <c r="D20" s="50">
        <v>0</v>
      </c>
      <c r="E20" s="50">
        <v>423592683.35000002</v>
      </c>
      <c r="F20" s="42">
        <v>397063403.38</v>
      </c>
    </row>
    <row r="21" spans="1:6" ht="14.15" customHeight="1" x14ac:dyDescent="0.25">
      <c r="A21" s="34"/>
      <c r="B21" s="34" t="s">
        <v>21</v>
      </c>
      <c r="C21" s="50">
        <v>49539222.609999999</v>
      </c>
      <c r="D21" s="50">
        <v>0</v>
      </c>
      <c r="E21" s="50">
        <v>49539222.609999999</v>
      </c>
      <c r="F21" s="42">
        <v>47241538.270000003</v>
      </c>
    </row>
    <row r="22" spans="1:6" ht="14.15" customHeight="1" x14ac:dyDescent="0.25">
      <c r="A22" s="34"/>
      <c r="B22" s="34" t="s">
        <v>22</v>
      </c>
      <c r="C22" s="50">
        <v>40668266.850000001</v>
      </c>
      <c r="D22" s="50">
        <v>0</v>
      </c>
      <c r="E22" s="50">
        <v>40668266.850000001</v>
      </c>
      <c r="F22" s="42">
        <v>41350548.850000001</v>
      </c>
    </row>
    <row r="23" spans="1:6" ht="14.15" customHeight="1" x14ac:dyDescent="0.25">
      <c r="A23" s="34"/>
      <c r="B23" s="34" t="s">
        <v>23</v>
      </c>
      <c r="C23" s="50">
        <v>3025335.85</v>
      </c>
      <c r="D23" s="50">
        <v>0</v>
      </c>
      <c r="E23" s="50">
        <v>3025335.85</v>
      </c>
      <c r="F23" s="42">
        <v>3049474.07</v>
      </c>
    </row>
    <row r="24" spans="1:6" ht="14.15" customHeight="1" x14ac:dyDescent="0.25">
      <c r="A24" s="34"/>
      <c r="B24" s="34" t="s">
        <v>24</v>
      </c>
      <c r="C24" s="50">
        <v>138261.9</v>
      </c>
      <c r="D24" s="50">
        <v>0</v>
      </c>
      <c r="E24" s="50">
        <v>138261.9</v>
      </c>
      <c r="F24" s="42">
        <v>145382.26999999999</v>
      </c>
    </row>
    <row r="25" spans="1:6" ht="14.15" customHeight="1" x14ac:dyDescent="0.25">
      <c r="A25" s="34"/>
      <c r="B25" s="34" t="s">
        <v>25</v>
      </c>
      <c r="C25" s="50">
        <v>16798051.73</v>
      </c>
      <c r="D25" s="50">
        <v>0</v>
      </c>
      <c r="E25" s="50">
        <v>16798051.73</v>
      </c>
      <c r="F25" s="42">
        <v>18029022.18</v>
      </c>
    </row>
    <row r="26" spans="1:6" ht="14.15" customHeight="1" x14ac:dyDescent="0.25">
      <c r="A26" s="34"/>
      <c r="B26" s="34" t="s">
        <v>26</v>
      </c>
      <c r="C26" s="50">
        <v>92360098.629999995</v>
      </c>
      <c r="D26" s="50">
        <v>0</v>
      </c>
      <c r="E26" s="50">
        <v>92360098.629999995</v>
      </c>
      <c r="F26" s="42">
        <v>89032949.090000004</v>
      </c>
    </row>
    <row r="27" spans="1:6" ht="14.15" customHeight="1" x14ac:dyDescent="0.25">
      <c r="A27" s="34"/>
      <c r="B27" s="34" t="s">
        <v>27</v>
      </c>
      <c r="C27" s="50">
        <v>5636938.9699999997</v>
      </c>
      <c r="D27" s="50">
        <v>0</v>
      </c>
      <c r="E27" s="50">
        <v>5636938.9699999997</v>
      </c>
      <c r="F27" s="42">
        <v>5905525.5199999996</v>
      </c>
    </row>
    <row r="28" spans="1:6" ht="14.15" customHeight="1" x14ac:dyDescent="0.25">
      <c r="A28" s="34"/>
      <c r="B28" s="34" t="s">
        <v>28</v>
      </c>
      <c r="C28" s="50">
        <v>301524.93</v>
      </c>
      <c r="D28" s="50">
        <v>0</v>
      </c>
      <c r="E28" s="50">
        <v>301524.93</v>
      </c>
      <c r="F28" s="42">
        <v>326221.51</v>
      </c>
    </row>
    <row r="29" spans="1:6" ht="14.15" customHeight="1" x14ac:dyDescent="0.25">
      <c r="A29" s="34"/>
      <c r="B29" s="34" t="s">
        <v>29</v>
      </c>
      <c r="C29" s="50">
        <v>59364525.07</v>
      </c>
      <c r="D29" s="50">
        <v>0</v>
      </c>
      <c r="E29" s="50">
        <v>59364525.07</v>
      </c>
      <c r="F29" s="42">
        <v>55623116.960000001</v>
      </c>
    </row>
    <row r="30" spans="1:6" ht="14.15" customHeight="1" x14ac:dyDescent="0.25">
      <c r="A30" s="34"/>
      <c r="B30" s="35" t="s">
        <v>31</v>
      </c>
      <c r="C30" s="50">
        <v>3151538624.2400002</v>
      </c>
      <c r="D30" s="50">
        <v>0</v>
      </c>
      <c r="E30" s="50">
        <v>3151538624.2400002</v>
      </c>
      <c r="F30" s="42">
        <v>2945919677.8900003</v>
      </c>
    </row>
    <row r="31" spans="1:6" ht="14.15" customHeight="1" x14ac:dyDescent="0.25">
      <c r="A31" s="34"/>
      <c r="B31" s="35" t="s">
        <v>32</v>
      </c>
      <c r="C31" s="50">
        <v>0</v>
      </c>
      <c r="D31" s="50">
        <v>0</v>
      </c>
      <c r="E31" s="50">
        <v>0</v>
      </c>
      <c r="F31" s="29">
        <v>292972.59999999998</v>
      </c>
    </row>
    <row r="32" spans="1:6" ht="14.15" customHeight="1" x14ac:dyDescent="0.25">
      <c r="A32" s="34"/>
      <c r="B32" s="37" t="s">
        <v>127</v>
      </c>
      <c r="C32" s="60">
        <v>61906017.840000004</v>
      </c>
      <c r="D32" s="60">
        <v>0</v>
      </c>
      <c r="E32" s="60">
        <v>61906017.840000004</v>
      </c>
      <c r="F32" s="29">
        <v>52596339.109999999</v>
      </c>
    </row>
    <row r="33" spans="1:6" ht="14.15" customHeight="1" x14ac:dyDescent="0.25">
      <c r="A33" s="36"/>
      <c r="B33" s="37" t="s">
        <v>128</v>
      </c>
      <c r="C33" s="50">
        <v>25960221.899999999</v>
      </c>
      <c r="D33" s="50">
        <v>0</v>
      </c>
      <c r="E33" s="50">
        <v>25960221.899999999</v>
      </c>
      <c r="F33" s="29">
        <v>28538690.370000001</v>
      </c>
    </row>
    <row r="34" spans="1:6" ht="14.15" customHeight="1" x14ac:dyDescent="0.25">
      <c r="A34" s="36"/>
      <c r="B34" s="35" t="s">
        <v>33</v>
      </c>
      <c r="C34" s="50">
        <v>2008425.55</v>
      </c>
      <c r="D34" s="50">
        <v>0</v>
      </c>
      <c r="E34" s="50">
        <v>2008425.55</v>
      </c>
      <c r="F34" s="69">
        <v>1953098.99</v>
      </c>
    </row>
    <row r="35" spans="1:6" ht="14.15" customHeight="1" x14ac:dyDescent="0.25">
      <c r="A35" s="34"/>
      <c r="B35" s="35" t="s">
        <v>34</v>
      </c>
      <c r="C35" s="50">
        <v>924443.35</v>
      </c>
      <c r="D35" s="50">
        <v>0</v>
      </c>
      <c r="E35" s="50">
        <v>924443.35</v>
      </c>
      <c r="F35" s="29">
        <v>945978.75</v>
      </c>
    </row>
    <row r="36" spans="1:6" s="3" customFormat="1" ht="20.149999999999999" customHeight="1" x14ac:dyDescent="0.25">
      <c r="A36" s="56" t="s">
        <v>36</v>
      </c>
      <c r="B36" s="61" t="s">
        <v>37</v>
      </c>
      <c r="C36" s="49">
        <v>3242337732.8800006</v>
      </c>
      <c r="D36" s="49">
        <v>0</v>
      </c>
      <c r="E36" s="49">
        <v>3242337732.8800006</v>
      </c>
      <c r="F36" s="41">
        <v>3030246757.71</v>
      </c>
    </row>
    <row r="37" spans="1:6" ht="13" customHeight="1" x14ac:dyDescent="0.25">
      <c r="A37" s="34"/>
      <c r="B37" s="34" t="s">
        <v>38</v>
      </c>
      <c r="C37" s="50">
        <v>0</v>
      </c>
      <c r="D37" s="50">
        <v>0</v>
      </c>
      <c r="E37" s="50">
        <v>0</v>
      </c>
      <c r="F37" s="42">
        <v>0</v>
      </c>
    </row>
    <row r="38" spans="1:6" s="3" customFormat="1" ht="20.149999999999999" customHeight="1" x14ac:dyDescent="0.25">
      <c r="A38" s="56" t="s">
        <v>39</v>
      </c>
      <c r="B38" s="57" t="s">
        <v>40</v>
      </c>
      <c r="C38" s="49">
        <v>0</v>
      </c>
      <c r="D38" s="49">
        <v>0</v>
      </c>
      <c r="E38" s="49">
        <v>0</v>
      </c>
      <c r="F38" s="62">
        <v>0</v>
      </c>
    </row>
    <row r="39" spans="1:6" ht="14.15" customHeight="1" x14ac:dyDescent="0.25">
      <c r="A39" s="36"/>
      <c r="B39" s="34" t="s">
        <v>42</v>
      </c>
      <c r="C39" s="50">
        <v>33781036.630000003</v>
      </c>
      <c r="D39" s="50">
        <v>0</v>
      </c>
      <c r="E39" s="50">
        <v>33781036.630000003</v>
      </c>
      <c r="F39" s="42">
        <v>24620620.350000001</v>
      </c>
    </row>
    <row r="40" spans="1:6" ht="14.15" customHeight="1" x14ac:dyDescent="0.25">
      <c r="A40" s="36"/>
      <c r="B40" s="34" t="s">
        <v>43</v>
      </c>
      <c r="C40" s="50">
        <v>421989253.18000001</v>
      </c>
      <c r="D40" s="50">
        <v>0</v>
      </c>
      <c r="E40" s="65" t="s">
        <v>44</v>
      </c>
      <c r="F40" s="64" t="s">
        <v>44</v>
      </c>
    </row>
    <row r="41" spans="1:6" ht="14.15" customHeight="1" x14ac:dyDescent="0.25">
      <c r="A41" s="34"/>
      <c r="B41" s="34" t="s">
        <v>46</v>
      </c>
      <c r="C41" s="50">
        <v>8350189.7199999997</v>
      </c>
      <c r="D41" s="50">
        <v>0</v>
      </c>
      <c r="E41" s="50">
        <v>8350189.7199999997</v>
      </c>
      <c r="F41" s="66">
        <v>5962040.75</v>
      </c>
    </row>
    <row r="42" spans="1:6" s="3" customFormat="1" ht="14.15" customHeight="1" x14ac:dyDescent="0.2">
      <c r="A42" s="34"/>
      <c r="B42" s="34" t="s">
        <v>47</v>
      </c>
      <c r="C42" s="50">
        <v>94949426.040000007</v>
      </c>
      <c r="D42" s="50">
        <v>0</v>
      </c>
      <c r="E42" s="50">
        <v>94949426.040000007</v>
      </c>
      <c r="F42" s="42">
        <v>89264904.819999993</v>
      </c>
    </row>
    <row r="43" spans="1:6" ht="20.149999999999999" customHeight="1" x14ac:dyDescent="0.25">
      <c r="A43" s="56" t="s">
        <v>48</v>
      </c>
      <c r="B43" s="57" t="s">
        <v>49</v>
      </c>
      <c r="C43" s="49">
        <v>559069905.57000005</v>
      </c>
      <c r="D43" s="49">
        <v>0</v>
      </c>
      <c r="E43" s="49">
        <v>137080652.39000002</v>
      </c>
      <c r="F43" s="62">
        <v>119847565.91999999</v>
      </c>
    </row>
    <row r="44" spans="1:6" ht="14.15" customHeight="1" x14ac:dyDescent="0.25">
      <c r="A44" s="36"/>
      <c r="B44" s="34" t="s">
        <v>50</v>
      </c>
      <c r="C44" s="60">
        <v>8960099.9499999993</v>
      </c>
      <c r="D44" s="60">
        <v>0</v>
      </c>
      <c r="E44" s="60">
        <v>8960099.9499999993</v>
      </c>
      <c r="F44" s="44">
        <v>8179288.8200000003</v>
      </c>
    </row>
    <row r="45" spans="1:6" ht="14.15" customHeight="1" x14ac:dyDescent="0.25">
      <c r="A45" s="34"/>
      <c r="B45" s="34" t="s">
        <v>130</v>
      </c>
      <c r="C45" s="60">
        <v>988247.66</v>
      </c>
      <c r="D45" s="60">
        <v>0</v>
      </c>
      <c r="E45" s="60">
        <v>988247.66</v>
      </c>
      <c r="F45" s="42">
        <v>1640060.89</v>
      </c>
    </row>
    <row r="46" spans="1:6" ht="14.15" customHeight="1" x14ac:dyDescent="0.25">
      <c r="A46" s="34"/>
      <c r="B46" s="34" t="s">
        <v>54</v>
      </c>
      <c r="C46" s="50">
        <v>140871.51</v>
      </c>
      <c r="D46" s="50">
        <v>0</v>
      </c>
      <c r="E46" s="50">
        <v>140871.51</v>
      </c>
      <c r="F46" s="42">
        <v>155548.01</v>
      </c>
    </row>
    <row r="47" spans="1:6" ht="14.15" customHeight="1" x14ac:dyDescent="0.25">
      <c r="A47" s="34"/>
      <c r="B47" s="34" t="s">
        <v>131</v>
      </c>
      <c r="C47" s="50">
        <v>2383779.65</v>
      </c>
      <c r="D47" s="50">
        <v>0</v>
      </c>
      <c r="E47" s="50">
        <v>2383779.65</v>
      </c>
      <c r="F47" s="42">
        <v>1680206.94</v>
      </c>
    </row>
    <row r="48" spans="1:6" ht="14.15" customHeight="1" x14ac:dyDescent="0.25">
      <c r="A48" s="34"/>
      <c r="B48" s="34" t="s">
        <v>132</v>
      </c>
      <c r="C48" s="50">
        <v>1230005.94</v>
      </c>
      <c r="D48" s="50">
        <v>0</v>
      </c>
      <c r="E48" s="50">
        <v>1230005.94</v>
      </c>
      <c r="F48" s="42">
        <v>845103.48</v>
      </c>
    </row>
    <row r="49" spans="1:6" ht="14.15" customHeight="1" x14ac:dyDescent="0.25">
      <c r="A49" s="34"/>
      <c r="B49" s="34" t="s">
        <v>133</v>
      </c>
      <c r="C49" s="60">
        <v>0</v>
      </c>
      <c r="D49" s="60">
        <v>0</v>
      </c>
      <c r="E49" s="60">
        <v>0</v>
      </c>
      <c r="F49" s="42">
        <v>0</v>
      </c>
    </row>
    <row r="50" spans="1:6" ht="14.15" customHeight="1" x14ac:dyDescent="0.25">
      <c r="A50" s="34"/>
      <c r="B50" s="34" t="s">
        <v>132</v>
      </c>
      <c r="C50" s="50">
        <v>0</v>
      </c>
      <c r="D50" s="50">
        <v>0</v>
      </c>
      <c r="E50" s="50">
        <v>0</v>
      </c>
      <c r="F50" s="42">
        <v>0</v>
      </c>
    </row>
    <row r="51" spans="1:6" ht="14.15" customHeight="1" x14ac:dyDescent="0.25">
      <c r="A51" s="34"/>
      <c r="B51" s="34" t="s">
        <v>59</v>
      </c>
      <c r="C51" s="50">
        <v>0</v>
      </c>
      <c r="D51" s="50">
        <v>0</v>
      </c>
      <c r="E51" s="50">
        <v>0</v>
      </c>
      <c r="F51" s="42">
        <v>0</v>
      </c>
    </row>
    <row r="52" spans="1:6" ht="14.15" customHeight="1" x14ac:dyDescent="0.25">
      <c r="A52" s="34"/>
      <c r="B52" s="34" t="s">
        <v>61</v>
      </c>
      <c r="C52" s="50">
        <v>0</v>
      </c>
      <c r="D52" s="50">
        <v>0</v>
      </c>
      <c r="E52" s="50">
        <v>0</v>
      </c>
      <c r="F52" s="42">
        <v>0</v>
      </c>
    </row>
    <row r="53" spans="1:6" ht="14.15" customHeight="1" x14ac:dyDescent="0.25">
      <c r="A53" s="34"/>
      <c r="B53" s="34" t="s">
        <v>64</v>
      </c>
      <c r="C53" s="50">
        <v>0</v>
      </c>
      <c r="D53" s="50">
        <v>0</v>
      </c>
      <c r="E53" s="50">
        <v>0</v>
      </c>
      <c r="F53" s="44">
        <v>0</v>
      </c>
    </row>
    <row r="54" spans="1:6" ht="14.15" customHeight="1" x14ac:dyDescent="0.25">
      <c r="A54" s="34"/>
      <c r="B54" s="34" t="s">
        <v>65</v>
      </c>
      <c r="C54" s="50">
        <v>1187604.19</v>
      </c>
      <c r="D54" s="50">
        <v>0</v>
      </c>
      <c r="E54" s="50">
        <v>1187604.19</v>
      </c>
      <c r="F54" s="60">
        <v>1268808.1599999999</v>
      </c>
    </row>
    <row r="55" spans="1:6" ht="20.149999999999999" customHeight="1" x14ac:dyDescent="0.25">
      <c r="A55" s="56" t="s">
        <v>68</v>
      </c>
      <c r="B55" s="57" t="s">
        <v>69</v>
      </c>
      <c r="C55" s="49">
        <v>14890608.899999999</v>
      </c>
      <c r="D55" s="49">
        <v>0</v>
      </c>
      <c r="E55" s="49">
        <v>14890608.899999999</v>
      </c>
      <c r="F55" s="49">
        <v>13769016.300000001</v>
      </c>
    </row>
    <row r="56" spans="1:6" s="3" customFormat="1" ht="20.149999999999999" customHeight="1" x14ac:dyDescent="0.25">
      <c r="A56" s="56" t="s">
        <v>70</v>
      </c>
      <c r="B56" s="57" t="s">
        <v>71</v>
      </c>
      <c r="C56" s="49">
        <v>0</v>
      </c>
      <c r="D56" s="49">
        <v>2663940.33</v>
      </c>
      <c r="E56" s="49">
        <v>2663940.33</v>
      </c>
      <c r="F56" s="49">
        <v>2454456.5099999998</v>
      </c>
    </row>
    <row r="57" spans="1:6" s="3" customFormat="1" ht="20.149999999999999" customHeight="1" x14ac:dyDescent="0.25">
      <c r="A57" s="56" t="s">
        <v>72</v>
      </c>
      <c r="B57" s="57" t="s">
        <v>73</v>
      </c>
      <c r="C57" s="49">
        <v>0</v>
      </c>
      <c r="D57" s="49">
        <v>35221</v>
      </c>
      <c r="E57" s="49">
        <v>35221</v>
      </c>
      <c r="F57" s="63">
        <v>7603.88</v>
      </c>
    </row>
    <row r="58" spans="1:6" s="3" customFormat="1" ht="20.149999999999999" customHeight="1" x14ac:dyDescent="0.25">
      <c r="A58" s="56" t="s">
        <v>74</v>
      </c>
      <c r="B58" s="57" t="s">
        <v>75</v>
      </c>
      <c r="C58" s="49">
        <v>0</v>
      </c>
      <c r="D58" s="49">
        <v>6635550.6799999997</v>
      </c>
      <c r="E58" s="49">
        <v>6635550.6799999997</v>
      </c>
      <c r="F58" s="63">
        <v>6507926.7800000003</v>
      </c>
    </row>
    <row r="59" spans="1:6" s="3" customFormat="1" ht="20.149999999999999" customHeight="1" x14ac:dyDescent="0.25">
      <c r="A59" s="56" t="s">
        <v>76</v>
      </c>
      <c r="B59" s="57" t="s">
        <v>79</v>
      </c>
      <c r="C59" s="49">
        <v>8714.7000000000007</v>
      </c>
      <c r="D59" s="49">
        <v>4293.92</v>
      </c>
      <c r="E59" s="49">
        <v>13008.62</v>
      </c>
      <c r="F59" s="63">
        <v>10350.790000000001</v>
      </c>
    </row>
    <row r="60" spans="1:6" ht="20.149999999999999" customHeight="1" x14ac:dyDescent="0.25">
      <c r="A60" s="56"/>
      <c r="B60" s="57" t="s">
        <v>80</v>
      </c>
      <c r="C60" s="49">
        <v>3855420484.7100005</v>
      </c>
      <c r="D60" s="49">
        <v>9870747.8599999994</v>
      </c>
      <c r="E60" s="49">
        <v>3443301979.3900003</v>
      </c>
      <c r="F60" s="63">
        <v>3210153577.2400007</v>
      </c>
    </row>
    <row r="61" spans="1:6" ht="14.15" customHeight="1" x14ac:dyDescent="0.25">
      <c r="A61" s="58"/>
      <c r="B61" s="34" t="s">
        <v>81</v>
      </c>
      <c r="C61" s="50">
        <v>27116581.73</v>
      </c>
      <c r="D61" s="50">
        <v>0</v>
      </c>
      <c r="E61" s="50">
        <v>27116581.73</v>
      </c>
      <c r="F61" s="50">
        <v>21145922.083500028</v>
      </c>
    </row>
    <row r="62" spans="1:6" ht="14.15" customHeight="1" x14ac:dyDescent="0.25">
      <c r="A62" s="34"/>
      <c r="B62" s="34" t="s">
        <v>82</v>
      </c>
      <c r="C62" s="50">
        <v>0</v>
      </c>
      <c r="D62" s="50"/>
      <c r="E62" s="50">
        <v>0</v>
      </c>
      <c r="F62" s="50">
        <v>0</v>
      </c>
    </row>
    <row r="63" spans="1:6" s="3" customFormat="1" ht="14.15" customHeight="1" x14ac:dyDescent="0.2">
      <c r="A63" s="34"/>
      <c r="B63" s="34" t="s">
        <v>83</v>
      </c>
      <c r="C63" s="50">
        <v>0</v>
      </c>
      <c r="D63" s="50">
        <v>1293506087.6300001</v>
      </c>
      <c r="E63" s="50">
        <v>1293506087.6300001</v>
      </c>
      <c r="F63" s="50">
        <v>539691900.77999997</v>
      </c>
    </row>
    <row r="64" spans="1:6" ht="30" customHeight="1" x14ac:dyDescent="0.25">
      <c r="A64" s="59"/>
      <c r="B64" s="57" t="s">
        <v>84</v>
      </c>
      <c r="C64" s="49">
        <v>3882537066.4400005</v>
      </c>
      <c r="D64" s="49">
        <v>1303376835.49</v>
      </c>
      <c r="E64" s="49">
        <v>4763924648.75</v>
      </c>
      <c r="F64" s="63">
        <v>3770991400.1035004</v>
      </c>
    </row>
    <row r="65" spans="1:6" ht="30" customHeight="1" x14ac:dyDescent="0.25">
      <c r="A65" s="55"/>
    </row>
    <row r="75" spans="1:6" x14ac:dyDescent="0.25">
      <c r="E75" s="38"/>
      <c r="F75" s="38"/>
    </row>
  </sheetData>
  <pageMargins left="0.11811023622047245" right="0.11811023622047245" top="0.11811023622047245" bottom="0.11811023622047245" header="0.31496062992125984" footer="0.31496062992125984"/>
  <pageSetup paperSize="9" scale="86" orientation="portrait" r:id="rId1"/>
  <rowBreaks count="1" manualBreakCount="1">
    <brk id="6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5"/>
  <sheetViews>
    <sheetView zoomScaleNormal="100" workbookViewId="0">
      <selection activeCell="A8" sqref="A8:F8"/>
    </sheetView>
  </sheetViews>
  <sheetFormatPr defaultColWidth="11.453125" defaultRowHeight="11.5" x14ac:dyDescent="0.25"/>
  <cols>
    <col min="1" max="1" width="3.81640625" style="1" customWidth="1"/>
    <col min="2" max="2" width="45.1796875" style="1" customWidth="1"/>
    <col min="3" max="6" width="14.7265625" style="1" customWidth="1"/>
    <col min="7" max="16384" width="11.453125" style="1"/>
  </cols>
  <sheetData>
    <row r="1" spans="1:6" ht="13" customHeight="1" x14ac:dyDescent="0.25">
      <c r="A1" s="15" t="s">
        <v>116</v>
      </c>
      <c r="B1" s="2"/>
      <c r="C1" s="2"/>
      <c r="D1" s="2"/>
      <c r="E1" s="2"/>
      <c r="F1" s="2"/>
    </row>
    <row r="2" spans="1:6" ht="11.15" customHeight="1" x14ac:dyDescent="0.25">
      <c r="A2" s="16" t="s">
        <v>112</v>
      </c>
      <c r="B2" s="2"/>
      <c r="C2" s="2"/>
      <c r="D2" s="2"/>
      <c r="E2" s="2"/>
      <c r="F2" s="2"/>
    </row>
    <row r="3" spans="1:6" ht="11.15" customHeight="1" x14ac:dyDescent="0.25">
      <c r="A3" s="16" t="s">
        <v>113</v>
      </c>
      <c r="B3" s="2"/>
      <c r="C3" s="2"/>
      <c r="D3" s="2"/>
      <c r="E3" s="2"/>
      <c r="F3" s="2"/>
    </row>
    <row r="4" spans="1:6" ht="11.15" customHeight="1" x14ac:dyDescent="0.25">
      <c r="A4" s="16" t="s">
        <v>134</v>
      </c>
      <c r="B4" s="2"/>
      <c r="C4" s="2"/>
      <c r="D4" s="2"/>
      <c r="E4" s="2"/>
      <c r="F4" s="2"/>
    </row>
    <row r="5" spans="1:6" ht="11.15" customHeight="1" x14ac:dyDescent="0.25">
      <c r="A5" s="16" t="s">
        <v>114</v>
      </c>
      <c r="B5" s="2"/>
      <c r="C5" s="2"/>
      <c r="D5" s="2"/>
      <c r="E5" s="2"/>
      <c r="F5" s="2"/>
    </row>
    <row r="6" spans="1:6" ht="11.15" customHeight="1" x14ac:dyDescent="0.25">
      <c r="A6" s="17" t="s">
        <v>115</v>
      </c>
      <c r="B6" s="2"/>
      <c r="C6" s="2"/>
      <c r="D6" s="2"/>
      <c r="E6" s="2"/>
      <c r="F6" s="2"/>
    </row>
    <row r="7" spans="1:6" ht="11.15" customHeight="1" x14ac:dyDescent="0.25">
      <c r="A7" s="18"/>
      <c r="B7" s="2"/>
      <c r="C7" s="2"/>
      <c r="D7" s="2"/>
      <c r="E7" s="2"/>
      <c r="F7" s="2"/>
    </row>
    <row r="8" spans="1:6" s="3" customFormat="1" ht="20.149999999999999" customHeight="1" x14ac:dyDescent="0.25">
      <c r="A8" s="74"/>
      <c r="B8" s="75" t="s">
        <v>0</v>
      </c>
      <c r="C8" s="76" t="s">
        <v>126</v>
      </c>
      <c r="D8" s="76" t="s">
        <v>5</v>
      </c>
      <c r="E8" s="76">
        <v>2011</v>
      </c>
      <c r="F8" s="76">
        <v>2010</v>
      </c>
    </row>
    <row r="9" spans="1:6" ht="14.15" customHeight="1" x14ac:dyDescent="0.25">
      <c r="A9" s="34"/>
      <c r="B9" s="34" t="s">
        <v>7</v>
      </c>
      <c r="C9" s="26">
        <v>22495598.949999999</v>
      </c>
      <c r="D9" s="27">
        <v>0</v>
      </c>
      <c r="E9" s="26">
        <v>22495598.949999999</v>
      </c>
      <c r="F9" s="48">
        <v>21743623.690000001</v>
      </c>
    </row>
    <row r="10" spans="1:6" ht="14.15" customHeight="1" x14ac:dyDescent="0.25">
      <c r="A10" s="34"/>
      <c r="B10" s="34" t="s">
        <v>8</v>
      </c>
      <c r="C10" s="26">
        <v>1717808.12</v>
      </c>
      <c r="D10" s="27">
        <v>1202.5</v>
      </c>
      <c r="E10" s="26">
        <v>1719010.62</v>
      </c>
      <c r="F10" s="48">
        <v>1724333.23</v>
      </c>
    </row>
    <row r="11" spans="1:6" ht="14.15" customHeight="1" x14ac:dyDescent="0.25">
      <c r="A11" s="34"/>
      <c r="B11" s="34" t="s">
        <v>9</v>
      </c>
      <c r="C11" s="26">
        <v>1118575.18</v>
      </c>
      <c r="D11" s="27">
        <v>634761.43999999994</v>
      </c>
      <c r="E11" s="26">
        <v>1753336.6199999999</v>
      </c>
      <c r="F11" s="48">
        <v>1561991.53</v>
      </c>
    </row>
    <row r="12" spans="1:6" ht="14.15" customHeight="1" x14ac:dyDescent="0.25">
      <c r="A12" s="34"/>
      <c r="B12" s="34" t="s">
        <v>10</v>
      </c>
      <c r="C12" s="26">
        <v>11800</v>
      </c>
      <c r="D12" s="27">
        <v>0</v>
      </c>
      <c r="E12" s="26">
        <v>11800</v>
      </c>
      <c r="F12" s="48">
        <v>11687.24</v>
      </c>
    </row>
    <row r="13" spans="1:6" ht="14.15" customHeight="1" x14ac:dyDescent="0.25">
      <c r="A13" s="34"/>
      <c r="B13" s="34" t="s">
        <v>11</v>
      </c>
      <c r="C13" s="26">
        <v>44683.75</v>
      </c>
      <c r="D13" s="27">
        <v>0</v>
      </c>
      <c r="E13" s="26">
        <v>44683.75</v>
      </c>
      <c r="F13" s="48">
        <v>62160.95</v>
      </c>
    </row>
    <row r="14" spans="1:6" ht="14.15" customHeight="1" x14ac:dyDescent="0.25">
      <c r="A14" s="34"/>
      <c r="B14" s="34" t="s">
        <v>12</v>
      </c>
      <c r="C14" s="26">
        <v>11285469.41</v>
      </c>
      <c r="D14" s="27"/>
      <c r="E14" s="26">
        <v>11285469.41</v>
      </c>
      <c r="F14" s="48">
        <v>7193397.96</v>
      </c>
    </row>
    <row r="15" spans="1:6" s="3" customFormat="1" ht="20.149999999999999" customHeight="1" x14ac:dyDescent="0.25">
      <c r="A15" s="56" t="s">
        <v>14</v>
      </c>
      <c r="B15" s="57" t="s">
        <v>15</v>
      </c>
      <c r="C15" s="41">
        <v>36673935.409999996</v>
      </c>
      <c r="D15" s="41">
        <v>635963.93999999994</v>
      </c>
      <c r="E15" s="41">
        <v>37309899.350000001</v>
      </c>
      <c r="F15" s="49">
        <v>32297194.600000001</v>
      </c>
    </row>
    <row r="16" spans="1:6" ht="14.15" customHeight="1" x14ac:dyDescent="0.25">
      <c r="A16" s="34"/>
      <c r="B16" s="34" t="s">
        <v>16</v>
      </c>
      <c r="C16" s="27">
        <v>552835.28</v>
      </c>
      <c r="D16" s="27">
        <v>0</v>
      </c>
      <c r="E16" s="27">
        <v>552835.28</v>
      </c>
      <c r="F16" s="48">
        <v>-984697.95</v>
      </c>
    </row>
    <row r="17" spans="1:6" ht="14.15" customHeight="1" x14ac:dyDescent="0.25">
      <c r="A17" s="34"/>
      <c r="B17" s="34" t="s">
        <v>17</v>
      </c>
      <c r="C17" s="27">
        <v>2146790129.6700001</v>
      </c>
      <c r="D17" s="27">
        <v>0</v>
      </c>
      <c r="E17" s="27">
        <v>2146790129.6700001</v>
      </c>
      <c r="F17" s="48">
        <v>2011576165.8399999</v>
      </c>
    </row>
    <row r="18" spans="1:6" ht="14.15" customHeight="1" x14ac:dyDescent="0.25">
      <c r="A18" s="34"/>
      <c r="B18" s="34" t="s">
        <v>18</v>
      </c>
      <c r="C18" s="27">
        <v>121632818.05</v>
      </c>
      <c r="D18" s="27">
        <v>0</v>
      </c>
      <c r="E18" s="27">
        <v>121632818.05</v>
      </c>
      <c r="F18" s="48">
        <v>117194001.41</v>
      </c>
    </row>
    <row r="19" spans="1:6" ht="14.15" customHeight="1" x14ac:dyDescent="0.25">
      <c r="A19" s="34"/>
      <c r="B19" s="34" t="s">
        <v>19</v>
      </c>
      <c r="C19" s="27">
        <v>19176712.789999999</v>
      </c>
      <c r="D19" s="27">
        <v>0</v>
      </c>
      <c r="E19" s="27">
        <v>19176712.789999999</v>
      </c>
      <c r="F19" s="48">
        <v>16155495.65</v>
      </c>
    </row>
    <row r="20" spans="1:6" ht="14.15" customHeight="1" x14ac:dyDescent="0.25">
      <c r="A20" s="34"/>
      <c r="B20" s="34" t="s">
        <v>20</v>
      </c>
      <c r="C20" s="27">
        <v>397063403.38</v>
      </c>
      <c r="D20" s="27">
        <v>0</v>
      </c>
      <c r="E20" s="27">
        <v>397063403.38</v>
      </c>
      <c r="F20" s="48">
        <v>375858302.16000003</v>
      </c>
    </row>
    <row r="21" spans="1:6" ht="14.15" customHeight="1" x14ac:dyDescent="0.25">
      <c r="A21" s="34"/>
      <c r="B21" s="34" t="s">
        <v>21</v>
      </c>
      <c r="C21" s="27">
        <v>47241538.270000003</v>
      </c>
      <c r="D21" s="27">
        <v>0</v>
      </c>
      <c r="E21" s="27">
        <v>47241538.270000003</v>
      </c>
      <c r="F21" s="48">
        <v>45439652.32</v>
      </c>
    </row>
    <row r="22" spans="1:6" ht="14.15" customHeight="1" x14ac:dyDescent="0.25">
      <c r="A22" s="34"/>
      <c r="B22" s="34" t="s">
        <v>22</v>
      </c>
      <c r="C22" s="27">
        <v>41350548.850000001</v>
      </c>
      <c r="D22" s="27">
        <v>0</v>
      </c>
      <c r="E22" s="27">
        <v>41350548.850000001</v>
      </c>
      <c r="F22" s="48">
        <v>42066881.359999999</v>
      </c>
    </row>
    <row r="23" spans="1:6" ht="14.15" customHeight="1" x14ac:dyDescent="0.25">
      <c r="A23" s="34"/>
      <c r="B23" s="34" t="s">
        <v>23</v>
      </c>
      <c r="C23" s="27">
        <v>3049474.07</v>
      </c>
      <c r="D23" s="27">
        <v>0</v>
      </c>
      <c r="E23" s="27">
        <v>3049474.07</v>
      </c>
      <c r="F23" s="48">
        <v>3090559.63</v>
      </c>
    </row>
    <row r="24" spans="1:6" ht="14.15" customHeight="1" x14ac:dyDescent="0.25">
      <c r="A24" s="34"/>
      <c r="B24" s="34" t="s">
        <v>24</v>
      </c>
      <c r="C24" s="27">
        <v>145382.26999999999</v>
      </c>
      <c r="D24" s="27">
        <v>0</v>
      </c>
      <c r="E24" s="27">
        <v>145382.26999999999</v>
      </c>
      <c r="F24" s="48">
        <v>155328.43</v>
      </c>
    </row>
    <row r="25" spans="1:6" ht="14.15" customHeight="1" x14ac:dyDescent="0.25">
      <c r="A25" s="34"/>
      <c r="B25" s="34" t="s">
        <v>25</v>
      </c>
      <c r="C25" s="27">
        <v>18029022.18</v>
      </c>
      <c r="D25" s="27">
        <v>0</v>
      </c>
      <c r="E25" s="27">
        <v>18029022.18</v>
      </c>
      <c r="F25" s="48">
        <v>19039732</v>
      </c>
    </row>
    <row r="26" spans="1:6" ht="14.15" customHeight="1" x14ac:dyDescent="0.25">
      <c r="A26" s="34"/>
      <c r="B26" s="34" t="s">
        <v>26</v>
      </c>
      <c r="C26" s="27">
        <v>89032949.090000004</v>
      </c>
      <c r="D26" s="27">
        <v>0</v>
      </c>
      <c r="E26" s="27">
        <v>89032949.090000004</v>
      </c>
      <c r="F26" s="48">
        <v>87259263.150000006</v>
      </c>
    </row>
    <row r="27" spans="1:6" ht="14.15" customHeight="1" x14ac:dyDescent="0.25">
      <c r="A27" s="34"/>
      <c r="B27" s="34" t="s">
        <v>27</v>
      </c>
      <c r="C27" s="27">
        <v>5905525.5199999996</v>
      </c>
      <c r="D27" s="27">
        <v>0</v>
      </c>
      <c r="E27" s="27">
        <v>5905525.5199999996</v>
      </c>
      <c r="F27" s="48">
        <v>6205027.96</v>
      </c>
    </row>
    <row r="28" spans="1:6" ht="14.15" customHeight="1" x14ac:dyDescent="0.25">
      <c r="A28" s="34"/>
      <c r="B28" s="34" t="s">
        <v>28</v>
      </c>
      <c r="C28" s="27">
        <v>326221.51</v>
      </c>
      <c r="D28" s="27">
        <v>0</v>
      </c>
      <c r="E28" s="27">
        <v>326221.51</v>
      </c>
      <c r="F28" s="48">
        <v>349428.74</v>
      </c>
    </row>
    <row r="29" spans="1:6" ht="14.15" customHeight="1" x14ac:dyDescent="0.25">
      <c r="A29" s="34"/>
      <c r="B29" s="34" t="s">
        <v>29</v>
      </c>
      <c r="C29" s="42">
        <v>55623116.960000001</v>
      </c>
      <c r="D29" s="42">
        <v>0</v>
      </c>
      <c r="E29" s="42">
        <v>55623116.960000001</v>
      </c>
      <c r="F29" s="50">
        <v>52219896.969999999</v>
      </c>
    </row>
    <row r="30" spans="1:6" ht="14.15" customHeight="1" x14ac:dyDescent="0.25">
      <c r="A30" s="34"/>
      <c r="B30" s="35" t="s">
        <v>31</v>
      </c>
      <c r="C30" s="42">
        <v>2945919677.8900003</v>
      </c>
      <c r="D30" s="42">
        <v>0</v>
      </c>
      <c r="E30" s="42">
        <v>2945919677.8900003</v>
      </c>
      <c r="F30" s="50">
        <v>2775625037.6700001</v>
      </c>
    </row>
    <row r="31" spans="1:6" ht="14.15" customHeight="1" x14ac:dyDescent="0.25">
      <c r="A31" s="34"/>
      <c r="B31" s="35" t="s">
        <v>32</v>
      </c>
      <c r="C31" s="30">
        <v>292972.59999999998</v>
      </c>
      <c r="D31" s="30">
        <v>0</v>
      </c>
      <c r="E31" s="30">
        <v>292972.59999999998</v>
      </c>
      <c r="F31" s="51">
        <v>15865.66</v>
      </c>
    </row>
    <row r="32" spans="1:6" ht="14.15" customHeight="1" x14ac:dyDescent="0.25">
      <c r="A32" s="34"/>
      <c r="B32" s="37" t="s">
        <v>127</v>
      </c>
      <c r="C32" s="30">
        <v>52596339.109999999</v>
      </c>
      <c r="D32" s="30">
        <v>0</v>
      </c>
      <c r="E32" s="30">
        <v>52596339.109999999</v>
      </c>
      <c r="F32" s="52">
        <v>42254729.68</v>
      </c>
    </row>
    <row r="33" spans="1:6" ht="14.15" customHeight="1" x14ac:dyDescent="0.25">
      <c r="A33" s="36"/>
      <c r="B33" s="37" t="s">
        <v>128</v>
      </c>
      <c r="C33" s="30">
        <v>28538690.370000001</v>
      </c>
      <c r="D33" s="30">
        <v>0</v>
      </c>
      <c r="E33" s="30">
        <v>28538690.370000001</v>
      </c>
      <c r="F33" s="51">
        <v>29410333.32</v>
      </c>
    </row>
    <row r="34" spans="1:6" ht="14.15" customHeight="1" x14ac:dyDescent="0.25">
      <c r="A34" s="36"/>
      <c r="B34" s="35" t="s">
        <v>33</v>
      </c>
      <c r="C34" s="43">
        <v>1953098.99</v>
      </c>
      <c r="D34" s="43">
        <v>0</v>
      </c>
      <c r="E34" s="43">
        <v>1953098.99</v>
      </c>
      <c r="F34" s="52">
        <v>1485935.75</v>
      </c>
    </row>
    <row r="35" spans="1:6" ht="14.15" customHeight="1" x14ac:dyDescent="0.25">
      <c r="A35" s="34"/>
      <c r="B35" s="35" t="s">
        <v>34</v>
      </c>
      <c r="C35" s="30">
        <v>945978.75</v>
      </c>
      <c r="D35" s="30">
        <v>0</v>
      </c>
      <c r="E35" s="30">
        <v>945978.75</v>
      </c>
      <c r="F35" s="51">
        <v>677644.13</v>
      </c>
    </row>
    <row r="36" spans="1:6" s="3" customFormat="1" ht="20.149999999999999" customHeight="1" x14ac:dyDescent="0.25">
      <c r="A36" s="56" t="s">
        <v>36</v>
      </c>
      <c r="B36" s="61" t="s">
        <v>37</v>
      </c>
      <c r="C36" s="41">
        <v>3030246757.71</v>
      </c>
      <c r="D36" s="41">
        <v>0</v>
      </c>
      <c r="E36" s="41">
        <v>3030246757.71</v>
      </c>
      <c r="F36" s="49">
        <v>2849469546.21</v>
      </c>
    </row>
    <row r="37" spans="1:6" ht="13" customHeight="1" x14ac:dyDescent="0.25">
      <c r="A37" s="34"/>
      <c r="B37" s="34" t="s">
        <v>38</v>
      </c>
      <c r="C37" s="42">
        <v>0</v>
      </c>
      <c r="D37" s="42">
        <v>0</v>
      </c>
      <c r="E37" s="42">
        <v>0</v>
      </c>
      <c r="F37" s="50">
        <v>0</v>
      </c>
    </row>
    <row r="38" spans="1:6" s="3" customFormat="1" ht="20.149999999999999" customHeight="1" x14ac:dyDescent="0.25">
      <c r="A38" s="56" t="s">
        <v>39</v>
      </c>
      <c r="B38" s="57" t="s">
        <v>40</v>
      </c>
      <c r="C38" s="62">
        <v>0</v>
      </c>
      <c r="D38" s="62">
        <v>0</v>
      </c>
      <c r="E38" s="62">
        <v>0</v>
      </c>
      <c r="F38" s="63">
        <v>0</v>
      </c>
    </row>
    <row r="39" spans="1:6" ht="14.15" customHeight="1" x14ac:dyDescent="0.25">
      <c r="A39" s="36"/>
      <c r="B39" s="34" t="s">
        <v>42</v>
      </c>
      <c r="C39" s="29">
        <v>24620620.350000001</v>
      </c>
      <c r="D39" s="27">
        <v>0</v>
      </c>
      <c r="E39" s="27">
        <v>24620620.350000001</v>
      </c>
      <c r="F39" s="53">
        <v>21073029.23</v>
      </c>
    </row>
    <row r="40" spans="1:6" ht="14.15" customHeight="1" x14ac:dyDescent="0.25">
      <c r="A40" s="36"/>
      <c r="B40" s="34" t="s">
        <v>43</v>
      </c>
      <c r="C40" s="44">
        <v>453868500.97000003</v>
      </c>
      <c r="D40" s="44">
        <v>0</v>
      </c>
      <c r="E40" s="64" t="s">
        <v>44</v>
      </c>
      <c r="F40" s="65" t="s">
        <v>44</v>
      </c>
    </row>
    <row r="41" spans="1:6" ht="14.15" customHeight="1" x14ac:dyDescent="0.25">
      <c r="A41" s="34"/>
      <c r="B41" s="34" t="s">
        <v>46</v>
      </c>
      <c r="C41" s="42">
        <v>5962040.75</v>
      </c>
      <c r="D41" s="42">
        <v>0</v>
      </c>
      <c r="E41" s="45">
        <v>5962040.75</v>
      </c>
      <c r="F41" s="54">
        <v>10315565.689999999</v>
      </c>
    </row>
    <row r="42" spans="1:6" s="3" customFormat="1" ht="14.15" customHeight="1" x14ac:dyDescent="0.2">
      <c r="A42" s="34"/>
      <c r="B42" s="34" t="s">
        <v>47</v>
      </c>
      <c r="C42" s="42">
        <v>89264904.819999993</v>
      </c>
      <c r="D42" s="42">
        <v>0</v>
      </c>
      <c r="E42" s="42">
        <v>89264904.819999993</v>
      </c>
      <c r="F42" s="50">
        <v>80391515.969999999</v>
      </c>
    </row>
    <row r="43" spans="1:6" ht="20.149999999999999" customHeight="1" x14ac:dyDescent="0.25">
      <c r="A43" s="56" t="s">
        <v>48</v>
      </c>
      <c r="B43" s="57" t="s">
        <v>49</v>
      </c>
      <c r="C43" s="62">
        <v>573716066.8900001</v>
      </c>
      <c r="D43" s="62">
        <v>0</v>
      </c>
      <c r="E43" s="62">
        <v>119847565.91999999</v>
      </c>
      <c r="F43" s="63">
        <v>111780110.89</v>
      </c>
    </row>
    <row r="44" spans="1:6" ht="14.15" customHeight="1" x14ac:dyDescent="0.25">
      <c r="A44" s="36"/>
      <c r="B44" s="34" t="s">
        <v>50</v>
      </c>
      <c r="C44" s="44">
        <v>8179288.8200000003</v>
      </c>
      <c r="D44" s="44">
        <v>0</v>
      </c>
      <c r="E44" s="44">
        <v>8179288.8200000003</v>
      </c>
      <c r="F44" s="60">
        <v>13174089.970000001</v>
      </c>
    </row>
    <row r="45" spans="1:6" ht="14.15" customHeight="1" x14ac:dyDescent="0.25">
      <c r="A45" s="34"/>
      <c r="B45" s="34" t="s">
        <v>130</v>
      </c>
      <c r="C45" s="42">
        <v>1640060.89</v>
      </c>
      <c r="D45" s="42">
        <v>0</v>
      </c>
      <c r="E45" s="42">
        <v>1640060.89</v>
      </c>
      <c r="F45" s="48">
        <v>2077302.73</v>
      </c>
    </row>
    <row r="46" spans="1:6" ht="14.15" customHeight="1" x14ac:dyDescent="0.25">
      <c r="A46" s="34"/>
      <c r="B46" s="34" t="s">
        <v>54</v>
      </c>
      <c r="C46" s="42">
        <v>155548.01</v>
      </c>
      <c r="D46" s="42">
        <v>0</v>
      </c>
      <c r="E46" s="42">
        <v>155548.01</v>
      </c>
      <c r="F46" s="48">
        <v>155413.45000000001</v>
      </c>
    </row>
    <row r="47" spans="1:6" ht="14.15" customHeight="1" x14ac:dyDescent="0.25">
      <c r="A47" s="34"/>
      <c r="B47" s="34" t="s">
        <v>131</v>
      </c>
      <c r="C47" s="42">
        <v>1680206.94</v>
      </c>
      <c r="D47" s="42">
        <v>0</v>
      </c>
      <c r="E47" s="42">
        <v>1680206.94</v>
      </c>
      <c r="F47" s="48">
        <v>1095364.8999999999</v>
      </c>
    </row>
    <row r="48" spans="1:6" ht="14.15" customHeight="1" x14ac:dyDescent="0.25">
      <c r="A48" s="34"/>
      <c r="B48" s="34" t="s">
        <v>132</v>
      </c>
      <c r="C48" s="42">
        <v>845103.48</v>
      </c>
      <c r="D48" s="42">
        <v>0</v>
      </c>
      <c r="E48" s="42">
        <v>845103.48</v>
      </c>
      <c r="F48" s="48">
        <v>550179.48</v>
      </c>
    </row>
    <row r="49" spans="1:6" ht="14.15" customHeight="1" x14ac:dyDescent="0.25">
      <c r="A49" s="34"/>
      <c r="B49" s="34" t="s">
        <v>133</v>
      </c>
      <c r="C49" s="42">
        <v>0</v>
      </c>
      <c r="D49" s="42">
        <v>0</v>
      </c>
      <c r="E49" s="42">
        <v>0</v>
      </c>
      <c r="F49" s="48">
        <v>0</v>
      </c>
    </row>
    <row r="50" spans="1:6" ht="14.15" customHeight="1" x14ac:dyDescent="0.25">
      <c r="A50" s="34"/>
      <c r="B50" s="34" t="s">
        <v>132</v>
      </c>
      <c r="C50" s="42">
        <v>0</v>
      </c>
      <c r="D50" s="42">
        <v>0</v>
      </c>
      <c r="E50" s="42">
        <v>0</v>
      </c>
      <c r="F50" s="48">
        <v>0</v>
      </c>
    </row>
    <row r="51" spans="1:6" ht="14.15" customHeight="1" x14ac:dyDescent="0.25">
      <c r="A51" s="34"/>
      <c r="B51" s="34" t="s">
        <v>59</v>
      </c>
      <c r="C51" s="42">
        <v>0</v>
      </c>
      <c r="D51" s="42">
        <v>0</v>
      </c>
      <c r="E51" s="42">
        <v>0</v>
      </c>
      <c r="F51" s="48">
        <v>0</v>
      </c>
    </row>
    <row r="52" spans="1:6" ht="14.15" customHeight="1" x14ac:dyDescent="0.25">
      <c r="A52" s="34"/>
      <c r="B52" s="34" t="s">
        <v>61</v>
      </c>
      <c r="C52" s="42">
        <v>0</v>
      </c>
      <c r="D52" s="42">
        <v>0</v>
      </c>
      <c r="E52" s="42">
        <v>0</v>
      </c>
      <c r="F52" s="53">
        <v>0</v>
      </c>
    </row>
    <row r="53" spans="1:6" ht="14.15" customHeight="1" x14ac:dyDescent="0.25">
      <c r="A53" s="34"/>
      <c r="B53" s="34" t="s">
        <v>64</v>
      </c>
      <c r="C53" s="44">
        <v>0</v>
      </c>
      <c r="D53" s="44">
        <v>0</v>
      </c>
      <c r="E53" s="44">
        <v>0</v>
      </c>
      <c r="F53" s="53">
        <v>0</v>
      </c>
    </row>
    <row r="54" spans="1:6" ht="14.15" customHeight="1" x14ac:dyDescent="0.25">
      <c r="A54" s="34"/>
      <c r="B54" s="34" t="s">
        <v>65</v>
      </c>
      <c r="C54" s="60">
        <v>1268808.1599999999</v>
      </c>
      <c r="D54" s="60">
        <v>0</v>
      </c>
      <c r="E54" s="60">
        <v>1268808.1599999999</v>
      </c>
      <c r="F54" s="60">
        <v>984126.17</v>
      </c>
    </row>
    <row r="55" spans="1:6" ht="20.149999999999999" customHeight="1" x14ac:dyDescent="0.25">
      <c r="A55" s="56" t="s">
        <v>68</v>
      </c>
      <c r="B55" s="57" t="s">
        <v>69</v>
      </c>
      <c r="C55" s="49">
        <v>13769016.300000001</v>
      </c>
      <c r="D55" s="49">
        <v>0</v>
      </c>
      <c r="E55" s="49">
        <v>13769016.300000001</v>
      </c>
      <c r="F55" s="49">
        <v>18036476.700000003</v>
      </c>
    </row>
    <row r="56" spans="1:6" s="3" customFormat="1" ht="20.149999999999999" customHeight="1" x14ac:dyDescent="0.25">
      <c r="A56" s="56" t="s">
        <v>70</v>
      </c>
      <c r="B56" s="57" t="s">
        <v>71</v>
      </c>
      <c r="C56" s="49">
        <v>0</v>
      </c>
      <c r="D56" s="49">
        <v>2454456.5099999998</v>
      </c>
      <c r="E56" s="49">
        <v>2454456.5099999998</v>
      </c>
      <c r="F56" s="49">
        <v>2437421.91</v>
      </c>
    </row>
    <row r="57" spans="1:6" s="3" customFormat="1" ht="20.149999999999999" customHeight="1" x14ac:dyDescent="0.25">
      <c r="A57" s="56" t="s">
        <v>72</v>
      </c>
      <c r="B57" s="57" t="s">
        <v>73</v>
      </c>
      <c r="C57" s="63">
        <v>17.61</v>
      </c>
      <c r="D57" s="63">
        <v>7586.27</v>
      </c>
      <c r="E57" s="63">
        <v>7603.88</v>
      </c>
      <c r="F57" s="63">
        <v>158402.49</v>
      </c>
    </row>
    <row r="58" spans="1:6" s="3" customFormat="1" ht="20.149999999999999" customHeight="1" x14ac:dyDescent="0.25">
      <c r="A58" s="56" t="s">
        <v>74</v>
      </c>
      <c r="B58" s="57" t="s">
        <v>75</v>
      </c>
      <c r="C58" s="63">
        <v>0</v>
      </c>
      <c r="D58" s="63">
        <v>6507926.7800000003</v>
      </c>
      <c r="E58" s="63">
        <v>6507926.7800000003</v>
      </c>
      <c r="F58" s="63">
        <v>6461104.6900000004</v>
      </c>
    </row>
    <row r="59" spans="1:6" s="3" customFormat="1" ht="20.149999999999999" customHeight="1" x14ac:dyDescent="0.25">
      <c r="A59" s="56" t="s">
        <v>76</v>
      </c>
      <c r="B59" s="57" t="s">
        <v>79</v>
      </c>
      <c r="C59" s="63">
        <v>3243.3</v>
      </c>
      <c r="D59" s="63">
        <v>7107.49</v>
      </c>
      <c r="E59" s="63">
        <v>10350.790000000001</v>
      </c>
      <c r="F59" s="63">
        <v>0.56000000000000005</v>
      </c>
    </row>
    <row r="60" spans="1:6" ht="20.149999999999999" customHeight="1" x14ac:dyDescent="0.25">
      <c r="A60" s="56"/>
      <c r="B60" s="57" t="s">
        <v>80</v>
      </c>
      <c r="C60" s="63">
        <v>3654409037.2200007</v>
      </c>
      <c r="D60" s="63">
        <v>9613040.9900000002</v>
      </c>
      <c r="E60" s="63">
        <v>3210153577.2400007</v>
      </c>
      <c r="F60" s="63">
        <v>3020640258.0499992</v>
      </c>
    </row>
    <row r="61" spans="1:6" ht="14.15" customHeight="1" x14ac:dyDescent="0.25">
      <c r="A61" s="58"/>
      <c r="B61" s="34" t="s">
        <v>81</v>
      </c>
      <c r="C61" s="50">
        <v>21145922.083500028</v>
      </c>
      <c r="D61" s="50">
        <v>0</v>
      </c>
      <c r="E61" s="50">
        <v>21145922.083500028</v>
      </c>
      <c r="F61" s="50">
        <v>31916091.890000001</v>
      </c>
    </row>
    <row r="62" spans="1:6" ht="14.15" customHeight="1" x14ac:dyDescent="0.25">
      <c r="A62" s="34"/>
      <c r="B62" s="34" t="s">
        <v>82</v>
      </c>
      <c r="C62" s="50">
        <v>0</v>
      </c>
      <c r="D62" s="50">
        <v>0</v>
      </c>
      <c r="E62" s="50">
        <v>0</v>
      </c>
      <c r="F62" s="50">
        <v>0</v>
      </c>
    </row>
    <row r="63" spans="1:6" s="3" customFormat="1" ht="14.15" customHeight="1" x14ac:dyDescent="0.2">
      <c r="A63" s="34"/>
      <c r="B63" s="34" t="s">
        <v>83</v>
      </c>
      <c r="C63" s="50">
        <v>0</v>
      </c>
      <c r="D63" s="50">
        <v>539691900.77999997</v>
      </c>
      <c r="E63" s="50">
        <v>539691900.77999997</v>
      </c>
      <c r="F63" s="50">
        <v>974909549.66999996</v>
      </c>
    </row>
    <row r="64" spans="1:6" ht="30" customHeight="1" x14ac:dyDescent="0.25">
      <c r="A64" s="59"/>
      <c r="B64" s="57" t="s">
        <v>84</v>
      </c>
      <c r="C64" s="63">
        <v>3675554959.3035007</v>
      </c>
      <c r="D64" s="63">
        <v>549304941.76999998</v>
      </c>
      <c r="E64" s="63">
        <v>3770991400.1035004</v>
      </c>
      <c r="F64" s="63">
        <v>4027465899.6099992</v>
      </c>
    </row>
    <row r="65" spans="1:6" ht="30" customHeight="1" x14ac:dyDescent="0.25">
      <c r="A65" s="55"/>
    </row>
    <row r="75" spans="1:6" x14ac:dyDescent="0.25">
      <c r="E75" s="38"/>
      <c r="F75" s="38"/>
    </row>
  </sheetData>
  <pageMargins left="0.11811023622047245" right="0.11811023622047245" top="0.11811023622047245" bottom="0.11811023622047245" header="0.31496062992125984" footer="0.31496062992125984"/>
  <pageSetup paperSize="9" scale="86" orientation="portrait" r:id="rId1"/>
  <rowBreaks count="1" manualBreakCount="1">
    <brk id="6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6"/>
  <sheetViews>
    <sheetView zoomScaleNormal="100" workbookViewId="0">
      <selection activeCell="A8" sqref="A8:F8"/>
    </sheetView>
  </sheetViews>
  <sheetFormatPr defaultColWidth="11.453125" defaultRowHeight="11.5" x14ac:dyDescent="0.25"/>
  <cols>
    <col min="1" max="1" width="3.81640625" style="1" customWidth="1"/>
    <col min="2" max="2" width="45.1796875" style="1" customWidth="1"/>
    <col min="3" max="6" width="14.7265625" style="1" customWidth="1"/>
    <col min="7" max="16384" width="11.453125" style="1"/>
  </cols>
  <sheetData>
    <row r="1" spans="1:6" ht="13" customHeight="1" x14ac:dyDescent="0.25">
      <c r="A1" s="15" t="s">
        <v>116</v>
      </c>
      <c r="B1" s="2"/>
      <c r="C1" s="2"/>
      <c r="D1" s="2"/>
      <c r="E1" s="2"/>
      <c r="F1" s="2"/>
    </row>
    <row r="2" spans="1:6" ht="11.15" customHeight="1" x14ac:dyDescent="0.25">
      <c r="A2" s="16" t="s">
        <v>112</v>
      </c>
      <c r="B2" s="2"/>
      <c r="C2" s="2"/>
      <c r="D2" s="2"/>
      <c r="E2" s="2"/>
      <c r="F2" s="2"/>
    </row>
    <row r="3" spans="1:6" ht="11.15" customHeight="1" x14ac:dyDescent="0.25">
      <c r="A3" s="16" t="s">
        <v>113</v>
      </c>
      <c r="B3" s="2"/>
      <c r="C3" s="2"/>
      <c r="D3" s="2"/>
      <c r="E3" s="2"/>
      <c r="F3" s="2"/>
    </row>
    <row r="4" spans="1:6" ht="11.15" customHeight="1" x14ac:dyDescent="0.25">
      <c r="A4" s="16" t="s">
        <v>129</v>
      </c>
      <c r="B4" s="2"/>
      <c r="C4" s="2"/>
      <c r="D4" s="2"/>
      <c r="E4" s="2"/>
      <c r="F4" s="2"/>
    </row>
    <row r="5" spans="1:6" ht="11.15" customHeight="1" x14ac:dyDescent="0.25">
      <c r="A5" s="16" t="s">
        <v>114</v>
      </c>
      <c r="B5" s="2"/>
      <c r="C5" s="2"/>
      <c r="D5" s="2"/>
      <c r="E5" s="2"/>
      <c r="F5" s="2"/>
    </row>
    <row r="6" spans="1:6" ht="11.15" customHeight="1" x14ac:dyDescent="0.25">
      <c r="A6" s="17" t="s">
        <v>115</v>
      </c>
      <c r="B6" s="2"/>
      <c r="C6" s="2"/>
      <c r="D6" s="2"/>
      <c r="E6" s="2"/>
      <c r="F6" s="2"/>
    </row>
    <row r="7" spans="1:6" ht="11.15" customHeight="1" x14ac:dyDescent="0.25">
      <c r="A7" s="18"/>
      <c r="B7" s="2"/>
      <c r="C7" s="2"/>
      <c r="D7" s="2"/>
      <c r="E7" s="2"/>
      <c r="F7" s="2"/>
    </row>
    <row r="8" spans="1:6" s="3" customFormat="1" ht="20.149999999999999" customHeight="1" x14ac:dyDescent="0.25">
      <c r="A8" s="74"/>
      <c r="B8" s="75" t="s">
        <v>0</v>
      </c>
      <c r="C8" s="76" t="s">
        <v>126</v>
      </c>
      <c r="D8" s="76" t="s">
        <v>5</v>
      </c>
      <c r="E8" s="76">
        <v>2010</v>
      </c>
      <c r="F8" s="76">
        <v>2009</v>
      </c>
    </row>
    <row r="9" spans="1:6" ht="14.15" customHeight="1" x14ac:dyDescent="0.25">
      <c r="A9" s="4"/>
      <c r="B9" s="22" t="s">
        <v>7</v>
      </c>
      <c r="C9" s="26">
        <v>21743623.690000001</v>
      </c>
      <c r="D9" s="27">
        <v>0</v>
      </c>
      <c r="E9" s="26">
        <v>21743623.690000001</v>
      </c>
      <c r="F9" s="48">
        <v>21629574.960000001</v>
      </c>
    </row>
    <row r="10" spans="1:6" ht="14.15" customHeight="1" x14ac:dyDescent="0.25">
      <c r="A10" s="4"/>
      <c r="B10" s="22" t="s">
        <v>8</v>
      </c>
      <c r="C10" s="26">
        <v>1722826.03</v>
      </c>
      <c r="D10" s="27">
        <v>1507.2</v>
      </c>
      <c r="E10" s="26">
        <v>1724333.23</v>
      </c>
      <c r="F10" s="48">
        <v>1713474.8099999998</v>
      </c>
    </row>
    <row r="11" spans="1:6" ht="14.15" customHeight="1" x14ac:dyDescent="0.25">
      <c r="A11" s="4"/>
      <c r="B11" s="22" t="s">
        <v>9</v>
      </c>
      <c r="C11" s="26">
        <v>810610.3</v>
      </c>
      <c r="D11" s="27">
        <v>751381.23</v>
      </c>
      <c r="E11" s="26">
        <v>1561991.53</v>
      </c>
      <c r="F11" s="48">
        <v>1458919.71</v>
      </c>
    </row>
    <row r="12" spans="1:6" ht="14.15" customHeight="1" x14ac:dyDescent="0.25">
      <c r="A12" s="4"/>
      <c r="B12" s="22" t="s">
        <v>10</v>
      </c>
      <c r="C12" s="26">
        <v>11687.24</v>
      </c>
      <c r="D12" s="27">
        <v>0</v>
      </c>
      <c r="E12" s="26">
        <v>11687.24</v>
      </c>
      <c r="F12" s="48">
        <v>10677.24</v>
      </c>
    </row>
    <row r="13" spans="1:6" ht="14.15" customHeight="1" x14ac:dyDescent="0.25">
      <c r="A13" s="4"/>
      <c r="B13" s="22" t="s">
        <v>11</v>
      </c>
      <c r="C13" s="26">
        <v>62160.95</v>
      </c>
      <c r="D13" s="27">
        <v>0</v>
      </c>
      <c r="E13" s="26">
        <v>62160.95</v>
      </c>
      <c r="F13" s="48">
        <v>36260.65</v>
      </c>
    </row>
    <row r="14" spans="1:6" ht="14.15" customHeight="1" x14ac:dyDescent="0.25">
      <c r="A14" s="4"/>
      <c r="B14" s="22" t="s">
        <v>12</v>
      </c>
      <c r="C14" s="26">
        <v>7193397.96</v>
      </c>
      <c r="D14" s="27">
        <v>0</v>
      </c>
      <c r="E14" s="26">
        <v>7193397.96</v>
      </c>
      <c r="F14" s="48">
        <v>6653820.9800000004</v>
      </c>
    </row>
    <row r="15" spans="1:6" s="3" customFormat="1" ht="20.149999999999999" customHeight="1" x14ac:dyDescent="0.25">
      <c r="A15" s="7" t="s">
        <v>14</v>
      </c>
      <c r="B15" s="23" t="s">
        <v>15</v>
      </c>
      <c r="C15" s="41">
        <v>31544306.170000002</v>
      </c>
      <c r="D15" s="41">
        <v>752888.43</v>
      </c>
      <c r="E15" s="41">
        <v>32297194.600000001</v>
      </c>
      <c r="F15" s="49">
        <v>31502728.349999998</v>
      </c>
    </row>
    <row r="16" spans="1:6" ht="14.15" customHeight="1" x14ac:dyDescent="0.25">
      <c r="A16" s="4"/>
      <c r="B16" s="22" t="s">
        <v>16</v>
      </c>
      <c r="C16" s="27">
        <v>-984697.95</v>
      </c>
      <c r="D16" s="27">
        <v>0</v>
      </c>
      <c r="E16" s="27">
        <v>-984697.95</v>
      </c>
      <c r="F16" s="48">
        <v>-3092136.54</v>
      </c>
    </row>
    <row r="17" spans="1:6" ht="14.15" customHeight="1" x14ac:dyDescent="0.25">
      <c r="A17" s="4"/>
      <c r="B17" s="22" t="s">
        <v>17</v>
      </c>
      <c r="C17" s="27">
        <v>2011576165.8399999</v>
      </c>
      <c r="D17" s="27">
        <v>0</v>
      </c>
      <c r="E17" s="27">
        <v>2011576165.8399999</v>
      </c>
      <c r="F17" s="48">
        <v>1908561524.0999999</v>
      </c>
    </row>
    <row r="18" spans="1:6" ht="14.15" customHeight="1" x14ac:dyDescent="0.25">
      <c r="A18" s="4"/>
      <c r="B18" s="22" t="s">
        <v>18</v>
      </c>
      <c r="C18" s="27">
        <v>117194001.41</v>
      </c>
      <c r="D18" s="27">
        <v>0</v>
      </c>
      <c r="E18" s="27">
        <v>117194001.41</v>
      </c>
      <c r="F18" s="48">
        <v>114506872.18000001</v>
      </c>
    </row>
    <row r="19" spans="1:6" ht="14.15" customHeight="1" x14ac:dyDescent="0.25">
      <c r="A19" s="4"/>
      <c r="B19" s="22" t="s">
        <v>19</v>
      </c>
      <c r="C19" s="27">
        <v>16155495.65</v>
      </c>
      <c r="D19" s="27">
        <v>0</v>
      </c>
      <c r="E19" s="27">
        <v>16155495.65</v>
      </c>
      <c r="F19" s="48">
        <v>13440078.6</v>
      </c>
    </row>
    <row r="20" spans="1:6" ht="14.15" customHeight="1" x14ac:dyDescent="0.25">
      <c r="A20" s="4"/>
      <c r="B20" s="22" t="s">
        <v>20</v>
      </c>
      <c r="C20" s="27">
        <v>375858302.16000003</v>
      </c>
      <c r="D20" s="27">
        <v>0</v>
      </c>
      <c r="E20" s="27">
        <v>375858302.16000003</v>
      </c>
      <c r="F20" s="48">
        <v>359428000.64999998</v>
      </c>
    </row>
    <row r="21" spans="1:6" ht="14.15" customHeight="1" x14ac:dyDescent="0.25">
      <c r="A21" s="4"/>
      <c r="B21" s="22" t="s">
        <v>21</v>
      </c>
      <c r="C21" s="27">
        <v>45439652.32</v>
      </c>
      <c r="D21" s="27">
        <v>0</v>
      </c>
      <c r="E21" s="27">
        <v>45439652.32</v>
      </c>
      <c r="F21" s="48">
        <v>44185732.600000001</v>
      </c>
    </row>
    <row r="22" spans="1:6" ht="14.15" customHeight="1" x14ac:dyDescent="0.25">
      <c r="A22" s="4"/>
      <c r="B22" s="22" t="s">
        <v>22</v>
      </c>
      <c r="C22" s="27">
        <v>42066881.359999999</v>
      </c>
      <c r="D22" s="27">
        <v>0</v>
      </c>
      <c r="E22" s="27">
        <v>42066881.359999999</v>
      </c>
      <c r="F22" s="48">
        <v>43284822.100000001</v>
      </c>
    </row>
    <row r="23" spans="1:6" ht="14.15" customHeight="1" x14ac:dyDescent="0.25">
      <c r="A23" s="4"/>
      <c r="B23" s="22" t="s">
        <v>23</v>
      </c>
      <c r="C23" s="27">
        <v>3090559.63</v>
      </c>
      <c r="D23" s="27">
        <v>0</v>
      </c>
      <c r="E23" s="27">
        <v>3090559.63</v>
      </c>
      <c r="F23" s="48">
        <v>3168602.68</v>
      </c>
    </row>
    <row r="24" spans="1:6" ht="14.15" customHeight="1" x14ac:dyDescent="0.25">
      <c r="A24" s="4"/>
      <c r="B24" s="22" t="s">
        <v>24</v>
      </c>
      <c r="C24" s="27">
        <v>155328.43</v>
      </c>
      <c r="D24" s="27">
        <v>0</v>
      </c>
      <c r="E24" s="27">
        <v>155328.43</v>
      </c>
      <c r="F24" s="48">
        <v>173618.36</v>
      </c>
    </row>
    <row r="25" spans="1:6" ht="14.15" customHeight="1" x14ac:dyDescent="0.25">
      <c r="A25" s="4"/>
      <c r="B25" s="22" t="s">
        <v>25</v>
      </c>
      <c r="C25" s="27">
        <v>19039732</v>
      </c>
      <c r="D25" s="27">
        <v>0</v>
      </c>
      <c r="E25" s="27">
        <v>19039732</v>
      </c>
      <c r="F25" s="48">
        <v>20285216.75</v>
      </c>
    </row>
    <row r="26" spans="1:6" ht="14.15" customHeight="1" x14ac:dyDescent="0.25">
      <c r="A26" s="4"/>
      <c r="B26" s="22" t="s">
        <v>26</v>
      </c>
      <c r="C26" s="27">
        <v>87259263.150000006</v>
      </c>
      <c r="D26" s="27">
        <v>0</v>
      </c>
      <c r="E26" s="27">
        <v>87259263.150000006</v>
      </c>
      <c r="F26" s="48">
        <v>86129922.930000007</v>
      </c>
    </row>
    <row r="27" spans="1:6" ht="14.15" customHeight="1" x14ac:dyDescent="0.25">
      <c r="A27" s="4"/>
      <c r="B27" s="22" t="s">
        <v>27</v>
      </c>
      <c r="C27" s="27">
        <v>6205027.96</v>
      </c>
      <c r="D27" s="27">
        <v>0</v>
      </c>
      <c r="E27" s="27">
        <v>6205027.96</v>
      </c>
      <c r="F27" s="48">
        <v>6560885.0999999996</v>
      </c>
    </row>
    <row r="28" spans="1:6" ht="14.15" customHeight="1" x14ac:dyDescent="0.25">
      <c r="A28" s="4"/>
      <c r="B28" s="22" t="s">
        <v>28</v>
      </c>
      <c r="C28" s="27">
        <v>349428.74</v>
      </c>
      <c r="D28" s="27">
        <v>0</v>
      </c>
      <c r="E28" s="27">
        <v>349428.74</v>
      </c>
      <c r="F28" s="48">
        <v>383816.71</v>
      </c>
    </row>
    <row r="29" spans="1:6" ht="14.15" customHeight="1" x14ac:dyDescent="0.25">
      <c r="A29" s="4"/>
      <c r="B29" s="22" t="s">
        <v>29</v>
      </c>
      <c r="C29" s="42">
        <v>52219896.969999999</v>
      </c>
      <c r="D29" s="42">
        <v>0</v>
      </c>
      <c r="E29" s="42">
        <v>52219896.969999999</v>
      </c>
      <c r="F29" s="50">
        <v>49536115.68</v>
      </c>
    </row>
    <row r="30" spans="1:6" ht="14.15" customHeight="1" x14ac:dyDescent="0.25">
      <c r="A30" s="4"/>
      <c r="B30" s="22" t="s">
        <v>30</v>
      </c>
      <c r="C30" s="42">
        <v>0</v>
      </c>
      <c r="D30" s="42">
        <v>0</v>
      </c>
      <c r="E30" s="42">
        <v>0</v>
      </c>
      <c r="F30" s="50">
        <v>0</v>
      </c>
    </row>
    <row r="31" spans="1:6" ht="14.15" customHeight="1" x14ac:dyDescent="0.25">
      <c r="A31" s="32"/>
      <c r="B31" s="33" t="s">
        <v>31</v>
      </c>
      <c r="C31" s="30">
        <v>2775625037.6700001</v>
      </c>
      <c r="D31" s="30">
        <v>0</v>
      </c>
      <c r="E31" s="30">
        <v>2775625037.6700001</v>
      </c>
      <c r="F31" s="51">
        <v>2646553071.8999991</v>
      </c>
    </row>
    <row r="32" spans="1:6" ht="14.15" customHeight="1" x14ac:dyDescent="0.25">
      <c r="A32" s="34"/>
      <c r="B32" s="46" t="s">
        <v>32</v>
      </c>
      <c r="C32" s="30">
        <v>15865.66</v>
      </c>
      <c r="D32" s="30">
        <v>0</v>
      </c>
      <c r="E32" s="30">
        <v>15865.66</v>
      </c>
      <c r="F32" s="52">
        <v>138811.22</v>
      </c>
    </row>
    <row r="33" spans="1:6" ht="14.15" customHeight="1" x14ac:dyDescent="0.25">
      <c r="A33" s="36"/>
      <c r="B33" s="47" t="s">
        <v>127</v>
      </c>
      <c r="C33" s="30">
        <v>42254729.68</v>
      </c>
      <c r="D33" s="30">
        <v>0</v>
      </c>
      <c r="E33" s="30">
        <v>42254729.68</v>
      </c>
      <c r="F33" s="51">
        <v>31797907.280000001</v>
      </c>
    </row>
    <row r="34" spans="1:6" ht="14.15" customHeight="1" x14ac:dyDescent="0.25">
      <c r="A34" s="36"/>
      <c r="B34" s="47" t="s">
        <v>128</v>
      </c>
      <c r="C34" s="43">
        <v>29410333.32</v>
      </c>
      <c r="D34" s="43">
        <v>0</v>
      </c>
      <c r="E34" s="43">
        <v>29410333.32</v>
      </c>
      <c r="F34" s="52">
        <v>27877160.940000001</v>
      </c>
    </row>
    <row r="35" spans="1:6" ht="14.15" customHeight="1" x14ac:dyDescent="0.25">
      <c r="A35" s="4"/>
      <c r="B35" s="24" t="s">
        <v>33</v>
      </c>
      <c r="C35" s="30">
        <v>1485935.75</v>
      </c>
      <c r="D35" s="30">
        <v>0</v>
      </c>
      <c r="E35" s="30">
        <v>1485935.75</v>
      </c>
      <c r="F35" s="51">
        <v>1616573.16</v>
      </c>
    </row>
    <row r="36" spans="1:6" s="3" customFormat="1" ht="14.15" customHeight="1" x14ac:dyDescent="0.2">
      <c r="A36" s="4"/>
      <c r="B36" s="24" t="s">
        <v>34</v>
      </c>
      <c r="C36" s="43">
        <v>677644.13</v>
      </c>
      <c r="D36" s="43">
        <v>0</v>
      </c>
      <c r="E36" s="43">
        <v>677644.13</v>
      </c>
      <c r="F36" s="51">
        <v>513207.82</v>
      </c>
    </row>
    <row r="37" spans="1:6" ht="13" customHeight="1" x14ac:dyDescent="0.25">
      <c r="A37" s="4"/>
      <c r="B37" s="24" t="s">
        <v>35</v>
      </c>
      <c r="C37" s="30">
        <v>0</v>
      </c>
      <c r="D37" s="30">
        <v>0</v>
      </c>
      <c r="E37" s="30">
        <v>0</v>
      </c>
      <c r="F37" s="51">
        <v>0</v>
      </c>
    </row>
    <row r="38" spans="1:6" s="3" customFormat="1" ht="20.149999999999999" customHeight="1" x14ac:dyDescent="0.2">
      <c r="A38" s="7" t="s">
        <v>36</v>
      </c>
      <c r="B38" s="23" t="s">
        <v>37</v>
      </c>
      <c r="C38" s="29">
        <v>2849469546.21</v>
      </c>
      <c r="D38" s="27">
        <v>0</v>
      </c>
      <c r="E38" s="31">
        <v>2849469546.21</v>
      </c>
      <c r="F38" s="48">
        <v>2708496732.3199992</v>
      </c>
    </row>
    <row r="39" spans="1:6" ht="14.15" customHeight="1" x14ac:dyDescent="0.25">
      <c r="A39" s="4"/>
      <c r="B39" s="22" t="s">
        <v>38</v>
      </c>
      <c r="C39" s="29">
        <v>0</v>
      </c>
      <c r="D39" s="27">
        <v>0</v>
      </c>
      <c r="E39" s="27">
        <v>0</v>
      </c>
      <c r="F39" s="53">
        <v>0</v>
      </c>
    </row>
    <row r="40" spans="1:6" ht="20.149999999999999" customHeight="1" x14ac:dyDescent="0.25">
      <c r="A40" s="7" t="s">
        <v>39</v>
      </c>
      <c r="B40" s="23" t="s">
        <v>40</v>
      </c>
      <c r="C40" s="41">
        <v>0</v>
      </c>
      <c r="D40" s="41">
        <v>0</v>
      </c>
      <c r="E40" s="41">
        <v>0</v>
      </c>
      <c r="F40" s="49">
        <v>0</v>
      </c>
    </row>
    <row r="41" spans="1:6" ht="14.15" customHeight="1" x14ac:dyDescent="0.25">
      <c r="A41" s="4"/>
      <c r="B41" s="22" t="s">
        <v>42</v>
      </c>
      <c r="C41" s="42">
        <v>21073029.23</v>
      </c>
      <c r="D41" s="42">
        <v>0</v>
      </c>
      <c r="E41" s="42">
        <v>21073029.23</v>
      </c>
      <c r="F41" s="50">
        <v>21185558.09</v>
      </c>
    </row>
    <row r="42" spans="1:6" ht="14.15" customHeight="1" x14ac:dyDescent="0.25">
      <c r="A42" s="4"/>
      <c r="B42" s="22" t="s">
        <v>43</v>
      </c>
      <c r="C42" s="42">
        <v>453968201.58999997</v>
      </c>
      <c r="D42" s="42">
        <v>0</v>
      </c>
      <c r="E42" s="45" t="s">
        <v>44</v>
      </c>
      <c r="F42" s="54" t="s">
        <v>44</v>
      </c>
    </row>
    <row r="43" spans="1:6" s="3" customFormat="1" ht="14.15" customHeight="1" x14ac:dyDescent="0.2">
      <c r="A43" s="4"/>
      <c r="B43" s="22" t="s">
        <v>46</v>
      </c>
      <c r="C43" s="42">
        <v>10315565.689999999</v>
      </c>
      <c r="D43" s="42">
        <v>0</v>
      </c>
      <c r="E43" s="42">
        <v>10315565.689999999</v>
      </c>
      <c r="F43" s="50">
        <v>9247594.3800000008</v>
      </c>
    </row>
    <row r="44" spans="1:6" ht="14.15" customHeight="1" x14ac:dyDescent="0.25">
      <c r="A44" s="4"/>
      <c r="B44" s="22" t="s">
        <v>47</v>
      </c>
      <c r="C44" s="42">
        <v>80391515.969999999</v>
      </c>
      <c r="D44" s="42">
        <v>0</v>
      </c>
      <c r="E44" s="42">
        <v>80391515.969999999</v>
      </c>
      <c r="F44" s="50">
        <v>76226516.379999995</v>
      </c>
    </row>
    <row r="45" spans="1:6" ht="20.149999999999999" customHeight="1" x14ac:dyDescent="0.25">
      <c r="A45" s="19" t="s">
        <v>48</v>
      </c>
      <c r="B45" s="25" t="s">
        <v>49</v>
      </c>
      <c r="C45" s="41">
        <v>565748312.48000002</v>
      </c>
      <c r="D45" s="41">
        <v>0</v>
      </c>
      <c r="E45" s="41">
        <v>111780110.89</v>
      </c>
      <c r="F45" s="49">
        <v>106659668.84999999</v>
      </c>
    </row>
    <row r="46" spans="1:6" ht="14.15" customHeight="1" x14ac:dyDescent="0.25">
      <c r="A46" s="4"/>
      <c r="B46" s="22" t="s">
        <v>50</v>
      </c>
      <c r="C46" s="42">
        <v>13174089.970000001</v>
      </c>
      <c r="D46" s="42">
        <v>0</v>
      </c>
      <c r="E46" s="42">
        <v>13174089.970000001</v>
      </c>
      <c r="F46" s="48">
        <v>4884184.74</v>
      </c>
    </row>
    <row r="47" spans="1:6" ht="14.15" customHeight="1" x14ac:dyDescent="0.25">
      <c r="A47" s="4"/>
      <c r="B47" s="22" t="s">
        <v>130</v>
      </c>
      <c r="C47" s="42">
        <v>2077302.73</v>
      </c>
      <c r="D47" s="42">
        <v>0</v>
      </c>
      <c r="E47" s="42">
        <v>2077302.73</v>
      </c>
      <c r="F47" s="48">
        <v>719326.75</v>
      </c>
    </row>
    <row r="48" spans="1:6" ht="14.15" customHeight="1" x14ac:dyDescent="0.25">
      <c r="A48" s="4"/>
      <c r="B48" s="22" t="s">
        <v>54</v>
      </c>
      <c r="C48" s="42">
        <v>85360.4</v>
      </c>
      <c r="D48" s="42">
        <v>70053.05</v>
      </c>
      <c r="E48" s="42">
        <v>155413.45000000001</v>
      </c>
      <c r="F48" s="48">
        <v>65256.5</v>
      </c>
    </row>
    <row r="49" spans="1:6" ht="14.15" customHeight="1" x14ac:dyDescent="0.25">
      <c r="A49" s="4"/>
      <c r="B49" s="22" t="s">
        <v>131</v>
      </c>
      <c r="C49" s="42">
        <v>1095364.8999999999</v>
      </c>
      <c r="D49" s="42">
        <v>0</v>
      </c>
      <c r="E49" s="42">
        <v>1095364.8999999999</v>
      </c>
      <c r="F49" s="48">
        <v>1573484.77</v>
      </c>
    </row>
    <row r="50" spans="1:6" ht="14.15" customHeight="1" x14ac:dyDescent="0.25">
      <c r="A50" s="4"/>
      <c r="B50" s="22" t="s">
        <v>132</v>
      </c>
      <c r="C50" s="42">
        <v>550179.48</v>
      </c>
      <c r="D50" s="42">
        <v>0</v>
      </c>
      <c r="E50" s="42">
        <v>550179.48</v>
      </c>
      <c r="F50" s="48">
        <v>786742.3899999999</v>
      </c>
    </row>
    <row r="51" spans="1:6" ht="14.15" customHeight="1" x14ac:dyDescent="0.25">
      <c r="A51" s="4"/>
      <c r="B51" s="22" t="s">
        <v>133</v>
      </c>
      <c r="C51" s="42">
        <v>0</v>
      </c>
      <c r="D51" s="42">
        <v>0</v>
      </c>
      <c r="E51" s="42">
        <v>0</v>
      </c>
      <c r="F51" s="48">
        <v>16401.150000000001</v>
      </c>
    </row>
    <row r="52" spans="1:6" ht="14.15" customHeight="1" x14ac:dyDescent="0.25">
      <c r="A52" s="4"/>
      <c r="B52" s="22" t="s">
        <v>132</v>
      </c>
      <c r="C52" s="42">
        <v>0</v>
      </c>
      <c r="D52" s="42">
        <v>0</v>
      </c>
      <c r="E52" s="42">
        <v>0</v>
      </c>
      <c r="F52" s="48">
        <v>8200.57</v>
      </c>
    </row>
    <row r="53" spans="1:6" ht="14.15" customHeight="1" x14ac:dyDescent="0.25">
      <c r="A53" s="4"/>
      <c r="B53" s="22" t="s">
        <v>59</v>
      </c>
      <c r="C53" s="42">
        <v>0</v>
      </c>
      <c r="D53" s="42">
        <v>0</v>
      </c>
      <c r="E53" s="42">
        <v>0</v>
      </c>
      <c r="F53" s="53">
        <v>2114.39</v>
      </c>
    </row>
    <row r="54" spans="1:6" ht="14.15" customHeight="1" x14ac:dyDescent="0.25">
      <c r="A54" s="4"/>
      <c r="B54" s="22" t="s">
        <v>61</v>
      </c>
      <c r="C54" s="44">
        <v>0</v>
      </c>
      <c r="D54" s="44">
        <v>0</v>
      </c>
      <c r="E54" s="44">
        <v>0</v>
      </c>
      <c r="F54" s="53">
        <v>3762.14</v>
      </c>
    </row>
    <row r="55" spans="1:6" ht="14.15" customHeight="1" x14ac:dyDescent="0.25">
      <c r="A55" s="4"/>
      <c r="B55" s="22" t="s">
        <v>64</v>
      </c>
      <c r="C55" s="44">
        <v>0</v>
      </c>
      <c r="D55" s="44">
        <v>0</v>
      </c>
      <c r="E55" s="44">
        <v>0</v>
      </c>
      <c r="F55" s="53">
        <v>466.64</v>
      </c>
    </row>
    <row r="56" spans="1:6" ht="14.15" customHeight="1" x14ac:dyDescent="0.25">
      <c r="A56" s="4"/>
      <c r="B56" s="22" t="s">
        <v>65</v>
      </c>
      <c r="C56" s="44">
        <v>984126.17</v>
      </c>
      <c r="D56" s="44">
        <v>0</v>
      </c>
      <c r="E56" s="44">
        <v>984126.17</v>
      </c>
      <c r="F56" s="48">
        <v>1034307.98</v>
      </c>
    </row>
    <row r="57" spans="1:6" s="3" customFormat="1" ht="20.149999999999999" customHeight="1" x14ac:dyDescent="0.25">
      <c r="A57" s="7" t="s">
        <v>68</v>
      </c>
      <c r="B57" s="23" t="s">
        <v>69</v>
      </c>
      <c r="C57" s="41">
        <v>17966423.650000002</v>
      </c>
      <c r="D57" s="41">
        <v>70053.05</v>
      </c>
      <c r="E57" s="41">
        <v>18036476.700000003</v>
      </c>
      <c r="F57" s="49">
        <v>9094248.0199999996</v>
      </c>
    </row>
    <row r="58" spans="1:6" s="3" customFormat="1" ht="20.149999999999999" customHeight="1" x14ac:dyDescent="0.25">
      <c r="A58" s="7" t="s">
        <v>70</v>
      </c>
      <c r="B58" s="23" t="s">
        <v>71</v>
      </c>
      <c r="C58" s="49">
        <v>0</v>
      </c>
      <c r="D58" s="49">
        <v>2437421.91</v>
      </c>
      <c r="E58" s="49">
        <v>2437421.91</v>
      </c>
      <c r="F58" s="49">
        <v>2677353.5499999998</v>
      </c>
    </row>
    <row r="59" spans="1:6" s="3" customFormat="1" ht="20.149999999999999" customHeight="1" x14ac:dyDescent="0.25">
      <c r="A59" s="7" t="s">
        <v>72</v>
      </c>
      <c r="B59" s="23" t="s">
        <v>73</v>
      </c>
      <c r="C59" s="49">
        <v>1993.53</v>
      </c>
      <c r="D59" s="49">
        <v>156408.95999999999</v>
      </c>
      <c r="E59" s="49">
        <v>158402.49</v>
      </c>
      <c r="F59" s="49">
        <v>488799.54</v>
      </c>
    </row>
    <row r="60" spans="1:6" s="3" customFormat="1" ht="20.149999999999999" customHeight="1" x14ac:dyDescent="0.25">
      <c r="A60" s="7" t="s">
        <v>74</v>
      </c>
      <c r="B60" s="23" t="s">
        <v>75</v>
      </c>
      <c r="C60" s="49">
        <v>0</v>
      </c>
      <c r="D60" s="49">
        <v>6461104.6900000004</v>
      </c>
      <c r="E60" s="49">
        <v>6461104.6900000004</v>
      </c>
      <c r="F60" s="49">
        <v>6328320.7199999997</v>
      </c>
    </row>
    <row r="61" spans="1:6" ht="20.149999999999999" customHeight="1" x14ac:dyDescent="0.25">
      <c r="A61" s="7" t="s">
        <v>76</v>
      </c>
      <c r="B61" s="23" t="s">
        <v>79</v>
      </c>
      <c r="C61" s="49">
        <v>0.5</v>
      </c>
      <c r="D61" s="49">
        <v>0.06</v>
      </c>
      <c r="E61" s="49">
        <v>0.56000000000000005</v>
      </c>
      <c r="F61" s="49">
        <v>8587.8100000000013</v>
      </c>
    </row>
    <row r="62" spans="1:6" ht="20.149999999999999" customHeight="1" x14ac:dyDescent="0.25">
      <c r="A62" s="12"/>
      <c r="B62" s="23" t="s">
        <v>80</v>
      </c>
      <c r="C62" s="49">
        <v>3464730582.5400004</v>
      </c>
      <c r="D62" s="49">
        <v>9877877.1000000015</v>
      </c>
      <c r="E62" s="49">
        <v>3020640258.0499992</v>
      </c>
      <c r="F62" s="49">
        <v>2865256439.1599989</v>
      </c>
    </row>
    <row r="63" spans="1:6" ht="14.15" customHeight="1" x14ac:dyDescent="0.25">
      <c r="A63" s="4"/>
      <c r="B63" s="22" t="s">
        <v>81</v>
      </c>
      <c r="C63" s="48">
        <v>31916091.890000001</v>
      </c>
      <c r="D63" s="48">
        <v>0</v>
      </c>
      <c r="E63" s="48">
        <v>31916091.890000001</v>
      </c>
      <c r="F63" s="48">
        <v>21309748.789999999</v>
      </c>
    </row>
    <row r="64" spans="1:6" s="3" customFormat="1" ht="14.15" customHeight="1" x14ac:dyDescent="0.2">
      <c r="A64" s="4"/>
      <c r="B64" s="22" t="s">
        <v>82</v>
      </c>
      <c r="C64" s="48">
        <v>0</v>
      </c>
      <c r="D64" s="48"/>
      <c r="E64" s="48">
        <v>0</v>
      </c>
      <c r="F64" s="48">
        <v>0</v>
      </c>
    </row>
    <row r="65" spans="1:6" x14ac:dyDescent="0.25">
      <c r="A65" s="4"/>
      <c r="B65" s="22" t="s">
        <v>83</v>
      </c>
      <c r="C65" s="48">
        <v>0</v>
      </c>
      <c r="D65" s="48">
        <v>974909549.66999996</v>
      </c>
      <c r="E65" s="48">
        <v>974909549.66999996</v>
      </c>
      <c r="F65" s="48">
        <v>1645884848.74</v>
      </c>
    </row>
    <row r="66" spans="1:6" ht="30" customHeight="1" x14ac:dyDescent="0.25">
      <c r="A66" s="7"/>
      <c r="B66" s="23" t="s">
        <v>84</v>
      </c>
      <c r="C66" s="49">
        <v>3496646674.4300003</v>
      </c>
      <c r="D66" s="49">
        <v>984787426.76999998</v>
      </c>
      <c r="E66" s="49">
        <v>4027465899.6099992</v>
      </c>
      <c r="F66" s="49">
        <v>4532451036.6899986</v>
      </c>
    </row>
    <row r="67" spans="1:6" x14ac:dyDescent="0.25">
      <c r="C67" s="40"/>
      <c r="D67" s="40"/>
      <c r="E67" s="39"/>
      <c r="F67" s="39"/>
    </row>
    <row r="71" spans="1:6" x14ac:dyDescent="0.25">
      <c r="C71" s="40"/>
      <c r="D71" s="40"/>
      <c r="E71" s="39"/>
      <c r="F71" s="39"/>
    </row>
    <row r="76" spans="1:6" x14ac:dyDescent="0.25">
      <c r="E76" s="38"/>
      <c r="F76" s="38"/>
    </row>
  </sheetData>
  <phoneticPr fontId="10" type="noConversion"/>
  <pageMargins left="0.11811023622047245" right="0.11811023622047245" top="0.11811023622047245" bottom="0.11811023622047245" header="0.31496062992125984" footer="0.31496062992125984"/>
  <pageSetup paperSize="9" scale="84" orientation="portrait" r:id="rId1"/>
  <rowBreaks count="1" manualBreakCount="1">
    <brk id="66" max="5" man="1"/>
  </rowBreaks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A1:G77"/>
  <sheetViews>
    <sheetView zoomScaleNormal="100" zoomScaleSheetLayoutView="80" workbookViewId="0">
      <selection activeCell="A8" sqref="A8:G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7" width="13.7265625" style="1" customWidth="1"/>
    <col min="8" max="16384" width="11.453125" style="1"/>
  </cols>
  <sheetData>
    <row r="1" spans="1:7" ht="13" customHeight="1" x14ac:dyDescent="0.25">
      <c r="A1" s="15" t="s">
        <v>116</v>
      </c>
      <c r="B1" s="2"/>
      <c r="C1" s="2"/>
      <c r="D1" s="2"/>
      <c r="E1" s="2"/>
      <c r="F1" s="2"/>
      <c r="G1" s="2"/>
    </row>
    <row r="2" spans="1:7" ht="11.15" customHeight="1" x14ac:dyDescent="0.25">
      <c r="A2" s="16" t="s">
        <v>112</v>
      </c>
      <c r="B2" s="2"/>
      <c r="C2" s="2"/>
      <c r="D2" s="2"/>
      <c r="E2" s="2"/>
      <c r="F2" s="2"/>
      <c r="G2" s="2"/>
    </row>
    <row r="3" spans="1:7" ht="11.15" customHeight="1" x14ac:dyDescent="0.25">
      <c r="A3" s="16" t="s">
        <v>113</v>
      </c>
      <c r="B3" s="2"/>
      <c r="C3" s="2"/>
      <c r="D3" s="2"/>
      <c r="E3" s="2"/>
      <c r="F3" s="2"/>
      <c r="G3" s="2"/>
    </row>
    <row r="4" spans="1:7" ht="11.15" customHeight="1" x14ac:dyDescent="0.25">
      <c r="A4" s="16" t="s">
        <v>125</v>
      </c>
      <c r="B4" s="2"/>
      <c r="C4" s="2"/>
      <c r="D4" s="2"/>
      <c r="E4" s="2"/>
      <c r="F4" s="2"/>
      <c r="G4" s="2"/>
    </row>
    <row r="5" spans="1:7" ht="11.15" customHeight="1" x14ac:dyDescent="0.25">
      <c r="A5" s="16" t="s">
        <v>114</v>
      </c>
      <c r="B5" s="2"/>
      <c r="C5" s="2"/>
      <c r="D5" s="2"/>
      <c r="E5" s="2"/>
      <c r="F5" s="2"/>
      <c r="G5" s="2"/>
    </row>
    <row r="6" spans="1:7" ht="11.15" customHeight="1" x14ac:dyDescent="0.25">
      <c r="A6" s="17" t="s">
        <v>115</v>
      </c>
      <c r="B6" s="2"/>
      <c r="C6" s="2"/>
      <c r="D6" s="2"/>
      <c r="E6" s="2"/>
      <c r="F6" s="2"/>
      <c r="G6" s="2"/>
    </row>
    <row r="7" spans="1:7" ht="11.15" customHeight="1" x14ac:dyDescent="0.25">
      <c r="A7" s="18"/>
      <c r="B7" s="2"/>
      <c r="C7" s="2"/>
      <c r="D7" s="2"/>
      <c r="E7" s="2"/>
      <c r="F7" s="2"/>
      <c r="G7" s="2"/>
    </row>
    <row r="8" spans="1:7" s="3" customFormat="1" ht="20.149999999999999" customHeight="1" x14ac:dyDescent="0.25">
      <c r="A8" s="77"/>
      <c r="B8" s="78" t="s">
        <v>0</v>
      </c>
      <c r="C8" s="79" t="s">
        <v>126</v>
      </c>
      <c r="D8" s="79" t="s">
        <v>5</v>
      </c>
      <c r="E8" s="79" t="s">
        <v>6</v>
      </c>
      <c r="F8" s="79">
        <v>2009</v>
      </c>
      <c r="G8" s="79">
        <v>2008</v>
      </c>
    </row>
    <row r="9" spans="1:7" ht="14.15" customHeight="1" x14ac:dyDescent="0.25">
      <c r="A9" s="4"/>
      <c r="B9" s="22" t="s">
        <v>7</v>
      </c>
      <c r="C9" s="26">
        <v>21629574.960000001</v>
      </c>
      <c r="D9" s="27">
        <v>0</v>
      </c>
      <c r="E9" s="26">
        <v>0</v>
      </c>
      <c r="F9" s="26">
        <v>21629574.960000001</v>
      </c>
      <c r="G9" s="26">
        <v>17779073.469999999</v>
      </c>
    </row>
    <row r="10" spans="1:7" ht="14.15" customHeight="1" x14ac:dyDescent="0.25">
      <c r="A10" s="4"/>
      <c r="B10" s="22" t="s">
        <v>8</v>
      </c>
      <c r="C10" s="26">
        <v>1712314.4</v>
      </c>
      <c r="D10" s="27">
        <v>1160.4100000000001</v>
      </c>
      <c r="E10" s="26">
        <v>0</v>
      </c>
      <c r="F10" s="26">
        <v>1713474.81</v>
      </c>
      <c r="G10" s="26">
        <v>2382095.37</v>
      </c>
    </row>
    <row r="11" spans="1:7" ht="14.15" customHeight="1" x14ac:dyDescent="0.25">
      <c r="A11" s="4"/>
      <c r="B11" s="22" t="s">
        <v>9</v>
      </c>
      <c r="C11" s="26">
        <v>857063.73</v>
      </c>
      <c r="D11" s="27">
        <v>601855.98</v>
      </c>
      <c r="E11" s="26">
        <v>0</v>
      </c>
      <c r="F11" s="26">
        <v>1458919.71</v>
      </c>
      <c r="G11" s="26">
        <v>1353352.49</v>
      </c>
    </row>
    <row r="12" spans="1:7" ht="14.15" customHeight="1" x14ac:dyDescent="0.25">
      <c r="A12" s="4"/>
      <c r="B12" s="22" t="s">
        <v>10</v>
      </c>
      <c r="C12" s="26">
        <v>10677.24</v>
      </c>
      <c r="D12" s="27">
        <v>0</v>
      </c>
      <c r="E12" s="26">
        <v>0</v>
      </c>
      <c r="F12" s="26">
        <v>10677.24</v>
      </c>
      <c r="G12" s="26">
        <v>17423.02</v>
      </c>
    </row>
    <row r="13" spans="1:7" ht="14.15" customHeight="1" x14ac:dyDescent="0.25">
      <c r="A13" s="4"/>
      <c r="B13" s="22" t="s">
        <v>11</v>
      </c>
      <c r="C13" s="26">
        <v>36260.65</v>
      </c>
      <c r="D13" s="27">
        <v>0</v>
      </c>
      <c r="E13" s="26">
        <v>0</v>
      </c>
      <c r="F13" s="26">
        <v>36260.65</v>
      </c>
      <c r="G13" s="26">
        <v>188591.69</v>
      </c>
    </row>
    <row r="14" spans="1:7" ht="14.15" customHeight="1" x14ac:dyDescent="0.25">
      <c r="A14" s="4"/>
      <c r="B14" s="22" t="s">
        <v>12</v>
      </c>
      <c r="C14" s="26">
        <v>6653820.9800000004</v>
      </c>
      <c r="D14" s="27">
        <v>0</v>
      </c>
      <c r="E14" s="26">
        <v>0</v>
      </c>
      <c r="F14" s="26">
        <v>6653820.9800000004</v>
      </c>
      <c r="G14" s="26">
        <v>5804371.4500000002</v>
      </c>
    </row>
    <row r="15" spans="1:7" ht="14.15" customHeight="1" x14ac:dyDescent="0.25">
      <c r="A15" s="4"/>
      <c r="B15" s="22" t="s">
        <v>13</v>
      </c>
      <c r="C15" s="27">
        <v>0</v>
      </c>
      <c r="D15" s="27">
        <v>0</v>
      </c>
      <c r="E15" s="27">
        <v>0</v>
      </c>
      <c r="F15" s="27">
        <v>0</v>
      </c>
      <c r="G15" s="27">
        <v>36884.519999999997</v>
      </c>
    </row>
    <row r="16" spans="1:7" s="3" customFormat="1" ht="20.149999999999999" customHeight="1" x14ac:dyDescent="0.25">
      <c r="A16" s="7" t="s">
        <v>14</v>
      </c>
      <c r="B16" s="23" t="s">
        <v>15</v>
      </c>
      <c r="C16" s="28">
        <v>30899711.959999997</v>
      </c>
      <c r="D16" s="28">
        <v>603016.39</v>
      </c>
      <c r="E16" s="28">
        <v>0</v>
      </c>
      <c r="F16" s="28">
        <v>31502728.349999998</v>
      </c>
      <c r="G16" s="28">
        <v>27561792.009999998</v>
      </c>
    </row>
    <row r="17" spans="1:7" ht="14.15" customHeight="1" x14ac:dyDescent="0.25">
      <c r="A17" s="4"/>
      <c r="B17" s="22" t="s">
        <v>16</v>
      </c>
      <c r="C17" s="27">
        <v>-3092136.54</v>
      </c>
      <c r="D17" s="27">
        <v>0</v>
      </c>
      <c r="E17" s="27">
        <v>0</v>
      </c>
      <c r="F17" s="27">
        <v>-3092136.54</v>
      </c>
      <c r="G17" s="27">
        <v>4913479.17</v>
      </c>
    </row>
    <row r="18" spans="1:7" ht="14.15" customHeight="1" x14ac:dyDescent="0.25">
      <c r="A18" s="4"/>
      <c r="B18" s="22" t="s">
        <v>17</v>
      </c>
      <c r="C18" s="27">
        <v>1908561524.0999999</v>
      </c>
      <c r="D18" s="27">
        <v>0</v>
      </c>
      <c r="E18" s="27">
        <v>0</v>
      </c>
      <c r="F18" s="27">
        <v>1908561524.0999999</v>
      </c>
      <c r="G18" s="27">
        <v>1781059267.95</v>
      </c>
    </row>
    <row r="19" spans="1:7" ht="14.15" customHeight="1" x14ac:dyDescent="0.25">
      <c r="A19" s="4"/>
      <c r="B19" s="22" t="s">
        <v>18</v>
      </c>
      <c r="C19" s="27">
        <v>114506872.18000001</v>
      </c>
      <c r="D19" s="27">
        <v>0</v>
      </c>
      <c r="E19" s="27">
        <v>0</v>
      </c>
      <c r="F19" s="27">
        <v>114506872.18000001</v>
      </c>
      <c r="G19" s="27">
        <v>111741030.41</v>
      </c>
    </row>
    <row r="20" spans="1:7" ht="14.15" customHeight="1" x14ac:dyDescent="0.25">
      <c r="A20" s="4"/>
      <c r="B20" s="22" t="s">
        <v>19</v>
      </c>
      <c r="C20" s="27">
        <v>13440078.6</v>
      </c>
      <c r="D20" s="27">
        <v>0</v>
      </c>
      <c r="E20" s="27">
        <v>0</v>
      </c>
      <c r="F20" s="27">
        <v>13440078.6</v>
      </c>
      <c r="G20" s="27">
        <v>10772494.84</v>
      </c>
    </row>
    <row r="21" spans="1:7" ht="14.15" customHeight="1" x14ac:dyDescent="0.25">
      <c r="A21" s="4"/>
      <c r="B21" s="22" t="s">
        <v>20</v>
      </c>
      <c r="C21" s="27">
        <v>359428000.64999998</v>
      </c>
      <c r="D21" s="27">
        <v>0</v>
      </c>
      <c r="E21" s="27">
        <v>0</v>
      </c>
      <c r="F21" s="27">
        <v>359428000.64999998</v>
      </c>
      <c r="G21" s="27">
        <v>338217030.10000002</v>
      </c>
    </row>
    <row r="22" spans="1:7" ht="14.15" customHeight="1" x14ac:dyDescent="0.25">
      <c r="A22" s="4"/>
      <c r="B22" s="22" t="s">
        <v>21</v>
      </c>
      <c r="C22" s="27">
        <v>44185732.600000001</v>
      </c>
      <c r="D22" s="27">
        <v>0</v>
      </c>
      <c r="E22" s="27">
        <v>0</v>
      </c>
      <c r="F22" s="27">
        <v>44185732.600000001</v>
      </c>
      <c r="G22" s="27">
        <v>43046709.900000006</v>
      </c>
    </row>
    <row r="23" spans="1:7" ht="14.15" customHeight="1" x14ac:dyDescent="0.25">
      <c r="A23" s="4"/>
      <c r="B23" s="22" t="s">
        <v>22</v>
      </c>
      <c r="C23" s="27">
        <v>43284822.100000001</v>
      </c>
      <c r="D23" s="27">
        <v>0</v>
      </c>
      <c r="E23" s="27">
        <v>0</v>
      </c>
      <c r="F23" s="27">
        <v>43284822.100000001</v>
      </c>
      <c r="G23" s="27">
        <v>43015217.469999999</v>
      </c>
    </row>
    <row r="24" spans="1:7" ht="14.15" customHeight="1" x14ac:dyDescent="0.25">
      <c r="A24" s="4"/>
      <c r="B24" s="22" t="s">
        <v>23</v>
      </c>
      <c r="C24" s="27">
        <v>3168602.68</v>
      </c>
      <c r="D24" s="27">
        <v>0</v>
      </c>
      <c r="E24" s="27">
        <v>0</v>
      </c>
      <c r="F24" s="27">
        <v>3168602.68</v>
      </c>
      <c r="G24" s="27">
        <v>3157295.89</v>
      </c>
    </row>
    <row r="25" spans="1:7" ht="14.15" customHeight="1" x14ac:dyDescent="0.25">
      <c r="A25" s="4"/>
      <c r="B25" s="22" t="s">
        <v>24</v>
      </c>
      <c r="C25" s="27">
        <v>173618.36</v>
      </c>
      <c r="D25" s="27">
        <v>0</v>
      </c>
      <c r="E25" s="27">
        <v>0</v>
      </c>
      <c r="F25" s="27">
        <v>173618.36</v>
      </c>
      <c r="G25" s="27">
        <v>192053.89</v>
      </c>
    </row>
    <row r="26" spans="1:7" ht="14.15" customHeight="1" x14ac:dyDescent="0.25">
      <c r="A26" s="4"/>
      <c r="B26" s="22" t="s">
        <v>25</v>
      </c>
      <c r="C26" s="27">
        <v>20285216.75</v>
      </c>
      <c r="D26" s="27">
        <v>0</v>
      </c>
      <c r="E26" s="27">
        <v>0</v>
      </c>
      <c r="F26" s="27">
        <v>20285216.75</v>
      </c>
      <c r="G26" s="27">
        <v>20797503.820000004</v>
      </c>
    </row>
    <row r="27" spans="1:7" ht="14.15" customHeight="1" x14ac:dyDescent="0.25">
      <c r="A27" s="4"/>
      <c r="B27" s="22" t="s">
        <v>26</v>
      </c>
      <c r="C27" s="27">
        <v>86129922.930000007</v>
      </c>
      <c r="D27" s="27">
        <v>0</v>
      </c>
      <c r="E27" s="27">
        <v>0</v>
      </c>
      <c r="F27" s="27">
        <v>86129922.930000007</v>
      </c>
      <c r="G27" s="27">
        <v>82965540.280000001</v>
      </c>
    </row>
    <row r="28" spans="1:7" ht="14.15" customHeight="1" x14ac:dyDescent="0.25">
      <c r="A28" s="4"/>
      <c r="B28" s="22" t="s">
        <v>27</v>
      </c>
      <c r="C28" s="27">
        <v>6560885.0999999996</v>
      </c>
      <c r="D28" s="27">
        <v>0</v>
      </c>
      <c r="E28" s="27">
        <v>0</v>
      </c>
      <c r="F28" s="27">
        <v>6560885.0999999996</v>
      </c>
      <c r="G28" s="27">
        <v>6743575.0800000001</v>
      </c>
    </row>
    <row r="29" spans="1:7" ht="14.15" customHeight="1" x14ac:dyDescent="0.25">
      <c r="A29" s="4"/>
      <c r="B29" s="22" t="s">
        <v>28</v>
      </c>
      <c r="C29" s="27">
        <v>383816.71</v>
      </c>
      <c r="D29" s="27">
        <v>0</v>
      </c>
      <c r="E29" s="27">
        <v>0</v>
      </c>
      <c r="F29" s="27">
        <v>383816.71</v>
      </c>
      <c r="G29" s="27">
        <v>420013.86</v>
      </c>
    </row>
    <row r="30" spans="1:7" ht="14.15" customHeight="1" x14ac:dyDescent="0.25">
      <c r="A30" s="4"/>
      <c r="B30" s="22" t="s">
        <v>29</v>
      </c>
      <c r="C30" s="27">
        <v>49536115.68</v>
      </c>
      <c r="D30" s="27">
        <v>0</v>
      </c>
      <c r="E30" s="27">
        <v>0</v>
      </c>
      <c r="F30" s="27">
        <v>49536115.68</v>
      </c>
      <c r="G30" s="27">
        <v>46368475.060000002</v>
      </c>
    </row>
    <row r="31" spans="1:7" ht="14.15" customHeight="1" x14ac:dyDescent="0.25">
      <c r="A31" s="4"/>
      <c r="B31" s="22" t="s">
        <v>30</v>
      </c>
      <c r="C31" s="27">
        <v>0</v>
      </c>
      <c r="D31" s="27">
        <v>0</v>
      </c>
      <c r="E31" s="27">
        <v>0</v>
      </c>
      <c r="F31" s="27">
        <v>0</v>
      </c>
      <c r="G31" s="27">
        <v>102890.21</v>
      </c>
    </row>
    <row r="32" spans="1:7" ht="14.15" customHeight="1" x14ac:dyDescent="0.25">
      <c r="A32" s="32"/>
      <c r="B32" s="33" t="s">
        <v>31</v>
      </c>
      <c r="C32" s="29">
        <v>2646553071.8999991</v>
      </c>
      <c r="D32" s="29">
        <v>0</v>
      </c>
      <c r="E32" s="29">
        <v>0</v>
      </c>
      <c r="F32" s="29">
        <v>2646553071.8999991</v>
      </c>
      <c r="G32" s="29">
        <v>2493512577.9300003</v>
      </c>
    </row>
    <row r="33" spans="1:7" ht="14.15" customHeight="1" x14ac:dyDescent="0.25">
      <c r="A33" s="34"/>
      <c r="B33" s="35" t="s">
        <v>32</v>
      </c>
      <c r="C33" s="29">
        <v>138811.22</v>
      </c>
      <c r="D33" s="30">
        <v>0</v>
      </c>
      <c r="E33" s="29">
        <v>0</v>
      </c>
      <c r="F33" s="29">
        <v>138811.22</v>
      </c>
      <c r="G33" s="30">
        <v>174975.54</v>
      </c>
    </row>
    <row r="34" spans="1:7" ht="14.15" customHeight="1" x14ac:dyDescent="0.25">
      <c r="A34" s="36"/>
      <c r="B34" s="37" t="s">
        <v>127</v>
      </c>
      <c r="C34" s="29">
        <v>31797907.280000001</v>
      </c>
      <c r="D34" s="29">
        <v>0</v>
      </c>
      <c r="E34" s="29">
        <v>0</v>
      </c>
      <c r="F34" s="29">
        <v>31797907.280000001</v>
      </c>
      <c r="G34" s="30">
        <v>0</v>
      </c>
    </row>
    <row r="35" spans="1:7" ht="14.15" customHeight="1" x14ac:dyDescent="0.25">
      <c r="A35" s="36"/>
      <c r="B35" s="37" t="s">
        <v>128</v>
      </c>
      <c r="C35" s="29">
        <v>27877160.940000001</v>
      </c>
      <c r="D35" s="29">
        <v>0</v>
      </c>
      <c r="E35" s="29">
        <v>0</v>
      </c>
      <c r="F35" s="29">
        <v>27877160.940000001</v>
      </c>
      <c r="G35" s="30">
        <v>0</v>
      </c>
    </row>
    <row r="36" spans="1:7" ht="14.15" customHeight="1" x14ac:dyDescent="0.25">
      <c r="A36" s="4"/>
      <c r="B36" s="24" t="s">
        <v>33</v>
      </c>
      <c r="C36" s="29">
        <v>1616573.16</v>
      </c>
      <c r="D36" s="30">
        <v>0</v>
      </c>
      <c r="E36" s="29">
        <v>0</v>
      </c>
      <c r="F36" s="29">
        <v>1616573.16</v>
      </c>
      <c r="G36" s="30">
        <v>1266930.8999999999</v>
      </c>
    </row>
    <row r="37" spans="1:7" s="3" customFormat="1" ht="14.15" customHeight="1" x14ac:dyDescent="0.2">
      <c r="A37" s="4"/>
      <c r="B37" s="24" t="s">
        <v>34</v>
      </c>
      <c r="C37" s="29">
        <v>513207.82</v>
      </c>
      <c r="D37" s="30">
        <v>0</v>
      </c>
      <c r="E37" s="29">
        <v>0</v>
      </c>
      <c r="F37" s="29">
        <v>513207.82</v>
      </c>
      <c r="G37" s="30">
        <v>765822.94</v>
      </c>
    </row>
    <row r="38" spans="1:7" ht="13" customHeight="1" x14ac:dyDescent="0.25">
      <c r="A38" s="4"/>
      <c r="B38" s="24" t="s">
        <v>35</v>
      </c>
      <c r="C38" s="29">
        <v>0</v>
      </c>
      <c r="D38" s="30">
        <v>0</v>
      </c>
      <c r="E38" s="29">
        <v>0</v>
      </c>
      <c r="F38" s="29">
        <v>0</v>
      </c>
      <c r="G38" s="30">
        <v>2479.0700000000002</v>
      </c>
    </row>
    <row r="39" spans="1:7" s="3" customFormat="1" ht="20.149999999999999" customHeight="1" x14ac:dyDescent="0.25">
      <c r="A39" s="7" t="s">
        <v>36</v>
      </c>
      <c r="B39" s="23" t="s">
        <v>37</v>
      </c>
      <c r="C39" s="28">
        <v>2708496732.3199992</v>
      </c>
      <c r="D39" s="28">
        <v>0</v>
      </c>
      <c r="E39" s="28">
        <v>0</v>
      </c>
      <c r="F39" s="28">
        <v>2708496732.3199992</v>
      </c>
      <c r="G39" s="28">
        <v>2495722786.3800006</v>
      </c>
    </row>
    <row r="40" spans="1:7" ht="14.15" customHeight="1" x14ac:dyDescent="0.25">
      <c r="A40" s="4"/>
      <c r="B40" s="22" t="s">
        <v>38</v>
      </c>
      <c r="C40" s="29">
        <v>0</v>
      </c>
      <c r="D40" s="27">
        <v>0</v>
      </c>
      <c r="E40" s="29">
        <v>0</v>
      </c>
      <c r="F40" s="29">
        <v>0</v>
      </c>
      <c r="G40" s="27">
        <v>0</v>
      </c>
    </row>
    <row r="41" spans="1:7" ht="20.149999999999999" customHeight="1" x14ac:dyDescent="0.25">
      <c r="A41" s="7" t="s">
        <v>39</v>
      </c>
      <c r="B41" s="23" t="s">
        <v>40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</row>
    <row r="42" spans="1:7" ht="14.15" customHeight="1" x14ac:dyDescent="0.25">
      <c r="A42" s="4"/>
      <c r="B42" s="22" t="s">
        <v>41</v>
      </c>
      <c r="C42" s="29">
        <v>0</v>
      </c>
      <c r="D42" s="27">
        <v>0</v>
      </c>
      <c r="E42" s="27">
        <v>3309931633.4899998</v>
      </c>
      <c r="F42" s="27">
        <v>0</v>
      </c>
      <c r="G42" s="27">
        <v>0</v>
      </c>
    </row>
    <row r="43" spans="1:7" ht="14.15" customHeight="1" x14ac:dyDescent="0.25">
      <c r="A43" s="4"/>
      <c r="B43" s="22" t="s">
        <v>42</v>
      </c>
      <c r="C43" s="29">
        <v>21185558.09</v>
      </c>
      <c r="D43" s="27">
        <v>0</v>
      </c>
      <c r="E43" s="27">
        <v>0</v>
      </c>
      <c r="F43" s="27">
        <v>21185558.09</v>
      </c>
      <c r="G43" s="27">
        <v>18134944.18</v>
      </c>
    </row>
    <row r="44" spans="1:7" ht="14.15" customHeight="1" x14ac:dyDescent="0.25">
      <c r="A44" s="4"/>
      <c r="B44" s="22" t="s">
        <v>43</v>
      </c>
      <c r="C44" s="29">
        <v>775207781.03999996</v>
      </c>
      <c r="D44" s="27">
        <v>0</v>
      </c>
      <c r="E44" s="27">
        <v>0</v>
      </c>
      <c r="F44" s="31" t="s">
        <v>44</v>
      </c>
      <c r="G44" s="31" t="s">
        <v>44</v>
      </c>
    </row>
    <row r="45" spans="1:7" ht="14.15" customHeight="1" x14ac:dyDescent="0.25">
      <c r="A45" s="4"/>
      <c r="B45" s="22" t="s">
        <v>45</v>
      </c>
      <c r="C45" s="29">
        <v>0</v>
      </c>
      <c r="D45" s="27">
        <v>0</v>
      </c>
      <c r="E45" s="27">
        <v>0</v>
      </c>
      <c r="F45" s="27">
        <v>0</v>
      </c>
      <c r="G45" s="27">
        <v>0</v>
      </c>
    </row>
    <row r="46" spans="1:7" s="3" customFormat="1" ht="14.15" customHeight="1" x14ac:dyDescent="0.2">
      <c r="A46" s="4"/>
      <c r="B46" s="22" t="s">
        <v>46</v>
      </c>
      <c r="C46" s="29">
        <v>9247594.3800000008</v>
      </c>
      <c r="D46" s="27">
        <v>0</v>
      </c>
      <c r="E46" s="27">
        <v>0</v>
      </c>
      <c r="F46" s="27">
        <v>9247594.3800000008</v>
      </c>
      <c r="G46" s="27">
        <v>8200777.4800000004</v>
      </c>
    </row>
    <row r="47" spans="1:7" ht="14.15" customHeight="1" x14ac:dyDescent="0.25">
      <c r="A47" s="4"/>
      <c r="B47" s="22" t="s">
        <v>47</v>
      </c>
      <c r="C47" s="29">
        <v>76226516.379999995</v>
      </c>
      <c r="D47" s="27">
        <v>0</v>
      </c>
      <c r="E47" s="27">
        <v>0</v>
      </c>
      <c r="F47" s="27">
        <v>76226516.379999995</v>
      </c>
      <c r="G47" s="27">
        <v>70576054.469999999</v>
      </c>
    </row>
    <row r="48" spans="1:7" ht="20.149999999999999" customHeight="1" x14ac:dyDescent="0.25">
      <c r="A48" s="19" t="s">
        <v>48</v>
      </c>
      <c r="B48" s="25" t="s">
        <v>49</v>
      </c>
      <c r="C48" s="28">
        <v>881867449.88999999</v>
      </c>
      <c r="D48" s="28">
        <v>0</v>
      </c>
      <c r="E48" s="28">
        <v>3309931633.4899998</v>
      </c>
      <c r="F48" s="28">
        <v>106659668.84999999</v>
      </c>
      <c r="G48" s="28">
        <v>96911776.129999995</v>
      </c>
    </row>
    <row r="49" spans="1:7" ht="14.15" customHeight="1" x14ac:dyDescent="0.25">
      <c r="A49" s="4"/>
      <c r="B49" s="22" t="s">
        <v>50</v>
      </c>
      <c r="C49" s="29">
        <v>0</v>
      </c>
      <c r="D49" s="27">
        <v>0</v>
      </c>
      <c r="E49" s="27">
        <v>4884184.74</v>
      </c>
      <c r="F49" s="27">
        <v>4884184.74</v>
      </c>
      <c r="G49" s="27">
        <v>5255773.8</v>
      </c>
    </row>
    <row r="50" spans="1:7" ht="14.15" customHeight="1" x14ac:dyDescent="0.25">
      <c r="A50" s="4"/>
      <c r="B50" s="22" t="s">
        <v>51</v>
      </c>
      <c r="C50" s="29">
        <v>0</v>
      </c>
      <c r="D50" s="27">
        <v>0</v>
      </c>
      <c r="E50" s="27">
        <v>719326.75</v>
      </c>
      <c r="F50" s="27">
        <v>719326.75</v>
      </c>
      <c r="G50" s="27">
        <v>622309.31999999995</v>
      </c>
    </row>
    <row r="51" spans="1:7" ht="14.15" customHeight="1" x14ac:dyDescent="0.25">
      <c r="A51" s="4"/>
      <c r="B51" s="22" t="s">
        <v>52</v>
      </c>
      <c r="C51" s="29">
        <v>0</v>
      </c>
      <c r="D51" s="27">
        <v>0</v>
      </c>
      <c r="E51" s="27">
        <v>0</v>
      </c>
      <c r="F51" s="27">
        <v>0</v>
      </c>
      <c r="G51" s="27">
        <v>0</v>
      </c>
    </row>
    <row r="52" spans="1:7" ht="14.15" customHeight="1" x14ac:dyDescent="0.25">
      <c r="A52" s="4"/>
      <c r="B52" s="22" t="s">
        <v>53</v>
      </c>
      <c r="C52" s="29">
        <v>0</v>
      </c>
      <c r="D52" s="27">
        <v>0</v>
      </c>
      <c r="E52" s="27">
        <v>0</v>
      </c>
      <c r="F52" s="27">
        <v>0</v>
      </c>
      <c r="G52" s="27">
        <v>0</v>
      </c>
    </row>
    <row r="53" spans="1:7" ht="14.15" customHeight="1" x14ac:dyDescent="0.25">
      <c r="A53" s="4"/>
      <c r="B53" s="22" t="s">
        <v>54</v>
      </c>
      <c r="C53" s="29">
        <v>65256.5</v>
      </c>
      <c r="D53" s="27">
        <v>0</v>
      </c>
      <c r="E53" s="27">
        <v>0</v>
      </c>
      <c r="F53" s="27">
        <v>65256.5</v>
      </c>
      <c r="G53" s="27">
        <v>64880.63</v>
      </c>
    </row>
    <row r="54" spans="1:7" ht="14.15" customHeight="1" x14ac:dyDescent="0.25">
      <c r="A54" s="4"/>
      <c r="B54" s="22" t="s">
        <v>55</v>
      </c>
      <c r="C54" s="29">
        <v>281655.59999999998</v>
      </c>
      <c r="D54" s="27">
        <v>0</v>
      </c>
      <c r="E54" s="27">
        <v>1291829.17</v>
      </c>
      <c r="F54" s="27">
        <v>1573484.77</v>
      </c>
      <c r="G54" s="27">
        <v>3766765.04</v>
      </c>
    </row>
    <row r="55" spans="1:7" ht="14.15" customHeight="1" x14ac:dyDescent="0.25">
      <c r="A55" s="4"/>
      <c r="B55" s="22" t="s">
        <v>56</v>
      </c>
      <c r="C55" s="29">
        <v>140827.79999999999</v>
      </c>
      <c r="D55" s="27">
        <v>0</v>
      </c>
      <c r="E55" s="27">
        <v>645914.59</v>
      </c>
      <c r="F55" s="27">
        <v>786742.39</v>
      </c>
      <c r="G55" s="27">
        <v>1883697.09</v>
      </c>
    </row>
    <row r="56" spans="1:7" ht="14.15" customHeight="1" x14ac:dyDescent="0.25">
      <c r="A56" s="4"/>
      <c r="B56" s="22" t="s">
        <v>57</v>
      </c>
      <c r="C56" s="29">
        <v>0</v>
      </c>
      <c r="D56" s="27">
        <v>0</v>
      </c>
      <c r="E56" s="27">
        <v>16401.150000000001</v>
      </c>
      <c r="F56" s="27">
        <v>16401.150000000001</v>
      </c>
      <c r="G56" s="27">
        <v>53771.12</v>
      </c>
    </row>
    <row r="57" spans="1:7" ht="14.15" customHeight="1" x14ac:dyDescent="0.25">
      <c r="A57" s="4"/>
      <c r="B57" s="22" t="s">
        <v>56</v>
      </c>
      <c r="C57" s="29">
        <v>0</v>
      </c>
      <c r="D57" s="27">
        <v>0</v>
      </c>
      <c r="E57" s="27">
        <v>8200.57</v>
      </c>
      <c r="F57" s="27">
        <v>8200.57</v>
      </c>
      <c r="G57" s="27">
        <v>26885.56</v>
      </c>
    </row>
    <row r="58" spans="1:7" ht="14.15" customHeight="1" x14ac:dyDescent="0.25">
      <c r="A58" s="4"/>
      <c r="B58" s="22" t="s">
        <v>58</v>
      </c>
      <c r="C58" s="29">
        <v>0</v>
      </c>
      <c r="D58" s="27">
        <v>0</v>
      </c>
      <c r="E58" s="27">
        <v>0</v>
      </c>
      <c r="F58" s="27">
        <v>0</v>
      </c>
      <c r="G58" s="27">
        <v>314.57</v>
      </c>
    </row>
    <row r="59" spans="1:7" ht="14.15" customHeight="1" x14ac:dyDescent="0.25">
      <c r="A59" s="4"/>
      <c r="B59" s="22" t="s">
        <v>59</v>
      </c>
      <c r="C59" s="29">
        <v>0</v>
      </c>
      <c r="D59" s="27">
        <v>0</v>
      </c>
      <c r="E59" s="27">
        <v>2114.39</v>
      </c>
      <c r="F59" s="27">
        <v>2114.39</v>
      </c>
      <c r="G59" s="27">
        <v>4939.8500000000004</v>
      </c>
    </row>
    <row r="60" spans="1:7" ht="14.15" customHeight="1" x14ac:dyDescent="0.25">
      <c r="A60" s="4"/>
      <c r="B60" s="22" t="s">
        <v>60</v>
      </c>
      <c r="C60" s="29">
        <v>0</v>
      </c>
      <c r="D60" s="27">
        <v>0</v>
      </c>
      <c r="E60" s="27">
        <v>0</v>
      </c>
      <c r="F60" s="27">
        <v>0</v>
      </c>
      <c r="G60" s="27">
        <v>0</v>
      </c>
    </row>
    <row r="61" spans="1:7" ht="14.15" customHeight="1" x14ac:dyDescent="0.25">
      <c r="A61" s="4"/>
      <c r="B61" s="22" t="s">
        <v>61</v>
      </c>
      <c r="C61" s="29">
        <v>0</v>
      </c>
      <c r="D61" s="27">
        <v>0</v>
      </c>
      <c r="E61" s="27">
        <v>3762.14</v>
      </c>
      <c r="F61" s="27">
        <v>3762.14</v>
      </c>
      <c r="G61" s="27">
        <v>6857.06</v>
      </c>
    </row>
    <row r="62" spans="1:7" ht="14.15" customHeight="1" x14ac:dyDescent="0.25">
      <c r="A62" s="4"/>
      <c r="B62" s="22" t="s">
        <v>62</v>
      </c>
      <c r="C62" s="29">
        <v>0</v>
      </c>
      <c r="D62" s="27">
        <v>0</v>
      </c>
      <c r="E62" s="27">
        <v>0</v>
      </c>
      <c r="F62" s="27">
        <v>0</v>
      </c>
      <c r="G62" s="27">
        <v>0</v>
      </c>
    </row>
    <row r="63" spans="1:7" ht="14.15" customHeight="1" x14ac:dyDescent="0.25">
      <c r="A63" s="4"/>
      <c r="B63" s="22" t="s">
        <v>63</v>
      </c>
      <c r="C63" s="29">
        <v>0</v>
      </c>
      <c r="D63" s="27">
        <v>0</v>
      </c>
      <c r="E63" s="27">
        <v>0</v>
      </c>
      <c r="F63" s="27">
        <v>0</v>
      </c>
      <c r="G63" s="27">
        <v>0</v>
      </c>
    </row>
    <row r="64" spans="1:7" ht="14.15" customHeight="1" x14ac:dyDescent="0.25">
      <c r="A64" s="4"/>
      <c r="B64" s="22" t="s">
        <v>64</v>
      </c>
      <c r="C64" s="29">
        <v>0</v>
      </c>
      <c r="D64" s="27">
        <v>0</v>
      </c>
      <c r="E64" s="27">
        <v>466.64</v>
      </c>
      <c r="F64" s="27">
        <v>466.64</v>
      </c>
      <c r="G64" s="27">
        <v>3022.64</v>
      </c>
    </row>
    <row r="65" spans="1:7" ht="14.15" customHeight="1" x14ac:dyDescent="0.25">
      <c r="A65" s="4"/>
      <c r="B65" s="22" t="s">
        <v>65</v>
      </c>
      <c r="C65" s="29">
        <v>1034307.98</v>
      </c>
      <c r="D65" s="27">
        <v>0</v>
      </c>
      <c r="E65" s="27">
        <v>0</v>
      </c>
      <c r="F65" s="27">
        <v>1034307.98</v>
      </c>
      <c r="G65" s="27">
        <v>725994.6</v>
      </c>
    </row>
    <row r="66" spans="1:7" s="3" customFormat="1" ht="14.15" customHeight="1" x14ac:dyDescent="0.2">
      <c r="A66" s="4"/>
      <c r="B66" s="22" t="s">
        <v>66</v>
      </c>
      <c r="C66" s="29">
        <v>0</v>
      </c>
      <c r="D66" s="27">
        <v>0</v>
      </c>
      <c r="E66" s="27">
        <v>0</v>
      </c>
      <c r="F66" s="27">
        <v>0</v>
      </c>
      <c r="G66" s="27">
        <v>0</v>
      </c>
    </row>
    <row r="67" spans="1:7" s="3" customFormat="1" ht="14.15" customHeight="1" x14ac:dyDescent="0.2">
      <c r="A67" s="4"/>
      <c r="B67" s="22" t="s">
        <v>67</v>
      </c>
      <c r="C67" s="29">
        <v>0</v>
      </c>
      <c r="D67" s="27">
        <v>0</v>
      </c>
      <c r="E67" s="27">
        <v>0</v>
      </c>
      <c r="F67" s="27">
        <v>0</v>
      </c>
      <c r="G67" s="27">
        <v>0</v>
      </c>
    </row>
    <row r="68" spans="1:7" s="3" customFormat="1" ht="20.149999999999999" customHeight="1" x14ac:dyDescent="0.25">
      <c r="A68" s="7" t="s">
        <v>68</v>
      </c>
      <c r="B68" s="23" t="s">
        <v>69</v>
      </c>
      <c r="C68" s="28">
        <v>1522047.88</v>
      </c>
      <c r="D68" s="28">
        <v>0</v>
      </c>
      <c r="E68" s="28">
        <v>7572200.1399999997</v>
      </c>
      <c r="F68" s="28">
        <v>9094248.0199999996</v>
      </c>
      <c r="G68" s="28">
        <v>12415211.279999999</v>
      </c>
    </row>
    <row r="69" spans="1:7" s="3" customFormat="1" ht="20.149999999999999" customHeight="1" x14ac:dyDescent="0.25">
      <c r="A69" s="7" t="s">
        <v>70</v>
      </c>
      <c r="B69" s="23" t="s">
        <v>71</v>
      </c>
      <c r="C69" s="28">
        <v>0</v>
      </c>
      <c r="D69" s="28">
        <v>2677353.5499999998</v>
      </c>
      <c r="E69" s="28">
        <v>0</v>
      </c>
      <c r="F69" s="28">
        <v>2677353.5499999998</v>
      </c>
      <c r="G69" s="28">
        <v>1763953.04</v>
      </c>
    </row>
    <row r="70" spans="1:7" s="3" customFormat="1" ht="20.149999999999999" customHeight="1" x14ac:dyDescent="0.25">
      <c r="A70" s="7" t="s">
        <v>72</v>
      </c>
      <c r="B70" s="23" t="s">
        <v>73</v>
      </c>
      <c r="C70" s="28">
        <v>0</v>
      </c>
      <c r="D70" s="28">
        <v>488799.54</v>
      </c>
      <c r="E70" s="28">
        <v>0</v>
      </c>
      <c r="F70" s="28">
        <v>488799.54</v>
      </c>
      <c r="G70" s="28">
        <v>223096.31</v>
      </c>
    </row>
    <row r="71" spans="1:7" s="3" customFormat="1" ht="20.149999999999999" customHeight="1" x14ac:dyDescent="0.25">
      <c r="A71" s="7" t="s">
        <v>74</v>
      </c>
      <c r="B71" s="23" t="s">
        <v>75</v>
      </c>
      <c r="C71" s="28">
        <v>0</v>
      </c>
      <c r="D71" s="28">
        <v>6328320.7199999997</v>
      </c>
      <c r="E71" s="28">
        <v>0</v>
      </c>
      <c r="F71" s="28">
        <v>6328320.7199999997</v>
      </c>
      <c r="G71" s="28">
        <v>6231132.0099999998</v>
      </c>
    </row>
    <row r="72" spans="1:7" ht="20.149999999999999" customHeight="1" x14ac:dyDescent="0.25">
      <c r="A72" s="7" t="s">
        <v>76</v>
      </c>
      <c r="B72" s="23" t="s">
        <v>79</v>
      </c>
      <c r="C72" s="28">
        <v>8566.69</v>
      </c>
      <c r="D72" s="28">
        <v>21.12</v>
      </c>
      <c r="E72" s="28">
        <v>0</v>
      </c>
      <c r="F72" s="28">
        <v>8587.81</v>
      </c>
      <c r="G72" s="28">
        <v>842</v>
      </c>
    </row>
    <row r="73" spans="1:7" ht="20.149999999999999" customHeight="1" x14ac:dyDescent="0.25">
      <c r="A73" s="12"/>
      <c r="B73" s="23" t="s">
        <v>80</v>
      </c>
      <c r="C73" s="28">
        <v>3622794508.7399993</v>
      </c>
      <c r="D73" s="28">
        <v>10097511.319999998</v>
      </c>
      <c r="E73" s="28">
        <v>3317503833.6299996</v>
      </c>
      <c r="F73" s="28">
        <v>2865256439.1599989</v>
      </c>
      <c r="G73" s="28">
        <v>2640830589.1600013</v>
      </c>
    </row>
    <row r="74" spans="1:7" ht="14.15" customHeight="1" x14ac:dyDescent="0.25">
      <c r="A74" s="4"/>
      <c r="B74" s="22" t="s">
        <v>81</v>
      </c>
      <c r="C74" s="27">
        <v>21309748.789999999</v>
      </c>
      <c r="D74" s="27">
        <v>0</v>
      </c>
      <c r="E74" s="27">
        <v>0</v>
      </c>
      <c r="F74" s="27">
        <v>21309748.789999999</v>
      </c>
      <c r="G74" s="27">
        <v>22880406.890000001</v>
      </c>
    </row>
    <row r="75" spans="1:7" s="3" customFormat="1" ht="14.15" customHeight="1" x14ac:dyDescent="0.2">
      <c r="A75" s="4"/>
      <c r="B75" s="22" t="s">
        <v>82</v>
      </c>
      <c r="C75" s="27">
        <v>0</v>
      </c>
      <c r="D75" s="27">
        <v>0</v>
      </c>
      <c r="E75" s="27">
        <v>0</v>
      </c>
      <c r="F75" s="27">
        <v>0</v>
      </c>
      <c r="G75" s="27">
        <v>92605421.359999999</v>
      </c>
    </row>
    <row r="76" spans="1:7" x14ac:dyDescent="0.25">
      <c r="A76" s="4"/>
      <c r="B76" s="22" t="s">
        <v>83</v>
      </c>
      <c r="C76" s="27">
        <v>0</v>
      </c>
      <c r="D76" s="27">
        <v>1645884848.74</v>
      </c>
      <c r="E76" s="27">
        <v>0</v>
      </c>
      <c r="F76" s="27">
        <v>1645884848.74</v>
      </c>
      <c r="G76" s="27">
        <v>945338770.49000001</v>
      </c>
    </row>
    <row r="77" spans="1:7" ht="30" customHeight="1" x14ac:dyDescent="0.25">
      <c r="A77" s="7"/>
      <c r="B77" s="23" t="s">
        <v>84</v>
      </c>
      <c r="C77" s="28">
        <v>3644104257.5299993</v>
      </c>
      <c r="D77" s="28">
        <v>1655982360.0599999</v>
      </c>
      <c r="E77" s="28">
        <v>3317503833.6299996</v>
      </c>
      <c r="F77" s="28">
        <v>4532451036.6899986</v>
      </c>
      <c r="G77" s="28">
        <v>3701655187.9000015</v>
      </c>
    </row>
  </sheetData>
  <phoneticPr fontId="0" type="noConversion"/>
  <pageMargins left="0.11811023622047245" right="0.11811023622047245" top="0.11811023622047245" bottom="0.11811023622047245" header="0.31496062992125984" footer="0.31496062992125984"/>
  <pageSetup paperSize="9" scale="85" orientation="portrait" r:id="rId1"/>
  <rowBreaks count="1" manualBreakCount="1">
    <brk id="67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A1:J76"/>
  <sheetViews>
    <sheetView zoomScaleNormal="100" workbookViewId="0">
      <selection activeCell="M32" sqref="M32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10" width="13.7265625" style="1" customWidth="1"/>
    <col min="11" max="16384" width="11.453125" style="1"/>
  </cols>
  <sheetData>
    <row r="1" spans="1:10" ht="13" customHeight="1" x14ac:dyDescent="0.25">
      <c r="A1" s="15" t="s">
        <v>116</v>
      </c>
      <c r="B1" s="2"/>
      <c r="C1" s="2"/>
      <c r="D1" s="2"/>
      <c r="E1" s="2"/>
      <c r="F1" s="2"/>
      <c r="G1" s="2"/>
      <c r="H1" s="2"/>
      <c r="I1" s="2"/>
    </row>
    <row r="2" spans="1:10" ht="11.15" customHeight="1" x14ac:dyDescent="0.25">
      <c r="A2" s="16" t="s">
        <v>112</v>
      </c>
      <c r="B2" s="2"/>
      <c r="C2" s="2"/>
      <c r="D2" s="2"/>
      <c r="E2" s="2"/>
      <c r="F2" s="2"/>
      <c r="G2" s="2"/>
      <c r="H2" s="2"/>
      <c r="I2" s="2"/>
    </row>
    <row r="3" spans="1:10" ht="11.15" customHeight="1" x14ac:dyDescent="0.25">
      <c r="A3" s="16" t="s">
        <v>113</v>
      </c>
      <c r="B3" s="2"/>
      <c r="C3" s="2"/>
      <c r="D3" s="2"/>
      <c r="E3" s="2"/>
      <c r="F3" s="2"/>
      <c r="G3" s="2"/>
      <c r="H3" s="2"/>
      <c r="I3" s="2"/>
    </row>
    <row r="4" spans="1:10" ht="11.15" customHeight="1" x14ac:dyDescent="0.25">
      <c r="A4" s="16" t="s">
        <v>117</v>
      </c>
      <c r="B4" s="2"/>
      <c r="C4" s="2"/>
      <c r="D4" s="2"/>
      <c r="E4" s="2"/>
      <c r="F4" s="2"/>
      <c r="G4" s="2"/>
      <c r="H4" s="2"/>
      <c r="I4" s="2"/>
    </row>
    <row r="5" spans="1:10" ht="11.15" customHeight="1" x14ac:dyDescent="0.25">
      <c r="A5" s="16" t="s">
        <v>114</v>
      </c>
      <c r="B5" s="2"/>
      <c r="C5" s="2"/>
      <c r="D5" s="2"/>
      <c r="E5" s="2"/>
      <c r="F5" s="2"/>
      <c r="G5" s="2"/>
      <c r="H5" s="2"/>
      <c r="I5" s="2"/>
    </row>
    <row r="6" spans="1:10" ht="11.15" customHeight="1" x14ac:dyDescent="0.25">
      <c r="A6" s="17" t="s">
        <v>115</v>
      </c>
      <c r="B6" s="2"/>
      <c r="C6" s="2"/>
      <c r="D6" s="2"/>
      <c r="E6" s="2"/>
      <c r="F6" s="2"/>
      <c r="G6" s="2"/>
      <c r="H6" s="2"/>
      <c r="I6" s="2"/>
    </row>
    <row r="7" spans="1:10" ht="11.15" customHeight="1" x14ac:dyDescent="0.25">
      <c r="A7" s="18"/>
      <c r="B7" s="2"/>
      <c r="C7" s="2"/>
      <c r="D7" s="2"/>
      <c r="E7" s="2"/>
      <c r="F7" s="2"/>
      <c r="G7" s="2"/>
      <c r="H7" s="2"/>
      <c r="I7" s="2"/>
    </row>
    <row r="8" spans="1:10" s="3" customFormat="1" ht="20.149999999999999" customHeight="1" x14ac:dyDescent="0.25">
      <c r="A8" s="77"/>
      <c r="B8" s="78" t="s">
        <v>0</v>
      </c>
      <c r="C8" s="80" t="s">
        <v>1</v>
      </c>
      <c r="D8" s="80" t="s">
        <v>2</v>
      </c>
      <c r="E8" s="80" t="s">
        <v>3</v>
      </c>
      <c r="F8" s="80" t="s">
        <v>4</v>
      </c>
      <c r="G8" s="80" t="s">
        <v>5</v>
      </c>
      <c r="H8" s="80" t="s">
        <v>6</v>
      </c>
      <c r="I8" s="80">
        <v>2008</v>
      </c>
      <c r="J8" s="80">
        <v>2007</v>
      </c>
    </row>
    <row r="9" spans="1:10" ht="14.15" customHeight="1" x14ac:dyDescent="0.25">
      <c r="A9" s="4"/>
      <c r="B9" s="5" t="s">
        <v>7</v>
      </c>
      <c r="C9" s="6">
        <v>8714475.4900000002</v>
      </c>
      <c r="D9" s="6">
        <v>6493236.2999999998</v>
      </c>
      <c r="E9" s="6">
        <v>1646207.48</v>
      </c>
      <c r="F9" s="6">
        <v>925154.2</v>
      </c>
      <c r="G9" s="6">
        <v>0</v>
      </c>
      <c r="H9" s="6">
        <v>0</v>
      </c>
      <c r="I9" s="6">
        <v>17779073.469999999</v>
      </c>
      <c r="J9" s="6">
        <v>17421471.07</v>
      </c>
    </row>
    <row r="10" spans="1:10" ht="14.15" customHeight="1" x14ac:dyDescent="0.25">
      <c r="A10" s="4"/>
      <c r="B10" s="5" t="s">
        <v>8</v>
      </c>
      <c r="C10" s="6">
        <v>738663.51</v>
      </c>
      <c r="D10" s="6">
        <v>1454412.7</v>
      </c>
      <c r="E10" s="6">
        <v>97406.1</v>
      </c>
      <c r="F10" s="6">
        <v>38132.449999999997</v>
      </c>
      <c r="G10" s="6">
        <v>53480.61</v>
      </c>
      <c r="H10" s="6">
        <v>0</v>
      </c>
      <c r="I10" s="6">
        <v>2382095.37</v>
      </c>
      <c r="J10" s="6">
        <v>2285446.06</v>
      </c>
    </row>
    <row r="11" spans="1:10" ht="14.15" customHeight="1" x14ac:dyDescent="0.25">
      <c r="A11" s="4"/>
      <c r="B11" s="5" t="s">
        <v>9</v>
      </c>
      <c r="C11" s="6">
        <v>316209.44</v>
      </c>
      <c r="D11" s="6">
        <v>380067.58</v>
      </c>
      <c r="E11" s="6">
        <v>58539.75</v>
      </c>
      <c r="F11" s="6">
        <v>28553.4</v>
      </c>
      <c r="G11" s="6">
        <v>569982.31999999995</v>
      </c>
      <c r="H11" s="6">
        <v>0</v>
      </c>
      <c r="I11" s="6">
        <v>1353352.49</v>
      </c>
      <c r="J11" s="6">
        <v>1523522.05</v>
      </c>
    </row>
    <row r="12" spans="1:10" ht="14.15" customHeight="1" x14ac:dyDescent="0.25">
      <c r="A12" s="4"/>
      <c r="B12" s="5" t="s">
        <v>10</v>
      </c>
      <c r="C12" s="6">
        <v>10033.39</v>
      </c>
      <c r="D12" s="6">
        <v>6097.23</v>
      </c>
      <c r="E12" s="6">
        <v>810.49</v>
      </c>
      <c r="F12" s="6">
        <v>481.91</v>
      </c>
      <c r="G12" s="6">
        <v>0</v>
      </c>
      <c r="H12" s="6">
        <v>0</v>
      </c>
      <c r="I12" s="6">
        <v>17423.02</v>
      </c>
      <c r="J12" s="6">
        <v>15214.68</v>
      </c>
    </row>
    <row r="13" spans="1:10" ht="14.15" customHeight="1" x14ac:dyDescent="0.25">
      <c r="A13" s="4"/>
      <c r="B13" s="5" t="s">
        <v>11</v>
      </c>
      <c r="C13" s="6">
        <v>12792.02</v>
      </c>
      <c r="D13" s="6">
        <v>171444.62</v>
      </c>
      <c r="E13" s="6">
        <v>4355.05</v>
      </c>
      <c r="F13" s="6">
        <v>0</v>
      </c>
      <c r="G13" s="6">
        <v>0</v>
      </c>
      <c r="H13" s="6">
        <v>0</v>
      </c>
      <c r="I13" s="6">
        <v>188591.69</v>
      </c>
      <c r="J13" s="6">
        <v>41830.730000000003</v>
      </c>
    </row>
    <row r="14" spans="1:10" ht="14.15" customHeight="1" x14ac:dyDescent="0.25">
      <c r="A14" s="4"/>
      <c r="B14" s="5" t="s">
        <v>12</v>
      </c>
      <c r="C14" s="6">
        <v>2522443.39</v>
      </c>
      <c r="D14" s="6">
        <v>2335882.4</v>
      </c>
      <c r="E14" s="6">
        <v>592607.25</v>
      </c>
      <c r="F14" s="6">
        <v>353438.41</v>
      </c>
      <c r="G14" s="6">
        <v>0</v>
      </c>
      <c r="H14" s="6">
        <v>0</v>
      </c>
      <c r="I14" s="6">
        <v>5804371.4500000002</v>
      </c>
      <c r="J14" s="6">
        <v>5396718.1999999993</v>
      </c>
    </row>
    <row r="15" spans="1:10" ht="14.15" customHeight="1" x14ac:dyDescent="0.25">
      <c r="A15" s="4"/>
      <c r="B15" s="5" t="s">
        <v>13</v>
      </c>
      <c r="C15" s="6">
        <v>30052.35</v>
      </c>
      <c r="D15" s="6">
        <v>4861.3500000000004</v>
      </c>
      <c r="E15" s="6">
        <v>1226.29</v>
      </c>
      <c r="F15" s="6">
        <v>744.53</v>
      </c>
      <c r="G15" s="6">
        <v>0</v>
      </c>
      <c r="H15" s="6">
        <v>0</v>
      </c>
      <c r="I15" s="6">
        <v>36884.519999999997</v>
      </c>
      <c r="J15" s="6">
        <v>39143.35</v>
      </c>
    </row>
    <row r="16" spans="1:10" s="3" customFormat="1" ht="20.149999999999999" customHeight="1" x14ac:dyDescent="0.25">
      <c r="A16" s="7" t="s">
        <v>14</v>
      </c>
      <c r="B16" s="8" t="s">
        <v>15</v>
      </c>
      <c r="C16" s="9">
        <v>12344669.59</v>
      </c>
      <c r="D16" s="9">
        <v>10846002.18</v>
      </c>
      <c r="E16" s="9">
        <v>2401152.41</v>
      </c>
      <c r="F16" s="9">
        <v>1346504.9</v>
      </c>
      <c r="G16" s="9">
        <v>623462.93000000005</v>
      </c>
      <c r="H16" s="9">
        <v>0</v>
      </c>
      <c r="I16" s="9">
        <v>27561792.009999998</v>
      </c>
      <c r="J16" s="9">
        <v>26723346.140000001</v>
      </c>
    </row>
    <row r="17" spans="1:10" ht="14.15" customHeight="1" x14ac:dyDescent="0.25">
      <c r="A17" s="4"/>
      <c r="B17" s="5" t="s">
        <v>16</v>
      </c>
      <c r="C17" s="6">
        <v>1200992.51</v>
      </c>
      <c r="D17" s="6">
        <v>3795240.57</v>
      </c>
      <c r="E17" s="6">
        <v>-91838.51</v>
      </c>
      <c r="F17" s="6">
        <v>9084.6</v>
      </c>
      <c r="G17" s="6">
        <v>0</v>
      </c>
      <c r="H17" s="6">
        <v>0</v>
      </c>
      <c r="I17" s="6">
        <v>4913479.17</v>
      </c>
      <c r="J17" s="6">
        <v>561812.99</v>
      </c>
    </row>
    <row r="18" spans="1:10" ht="14.15" customHeight="1" x14ac:dyDescent="0.25">
      <c r="A18" s="4"/>
      <c r="B18" s="5" t="s">
        <v>17</v>
      </c>
      <c r="C18" s="6">
        <v>890537289.19000006</v>
      </c>
      <c r="D18" s="6">
        <v>726961637.76999998</v>
      </c>
      <c r="E18" s="6">
        <v>139497155.68000001</v>
      </c>
      <c r="F18" s="6">
        <v>24063185.309999999</v>
      </c>
      <c r="G18" s="6">
        <v>0</v>
      </c>
      <c r="H18" s="6">
        <v>0</v>
      </c>
      <c r="I18" s="6">
        <v>1781059267.95</v>
      </c>
      <c r="J18" s="6">
        <v>1673890471.9100001</v>
      </c>
    </row>
    <row r="19" spans="1:10" ht="14.15" customHeight="1" x14ac:dyDescent="0.25">
      <c r="A19" s="4"/>
      <c r="B19" s="5" t="s">
        <v>18</v>
      </c>
      <c r="C19" s="6">
        <v>76514833.060000002</v>
      </c>
      <c r="D19" s="6">
        <v>29661094.030000001</v>
      </c>
      <c r="E19" s="6">
        <v>4578846.83</v>
      </c>
      <c r="F19" s="6">
        <v>986256.49</v>
      </c>
      <c r="G19" s="6">
        <v>0</v>
      </c>
      <c r="H19" s="6">
        <v>0</v>
      </c>
      <c r="I19" s="6">
        <v>111741030.41</v>
      </c>
      <c r="J19" s="6">
        <v>106918758.23</v>
      </c>
    </row>
    <row r="20" spans="1:10" ht="14.15" customHeight="1" x14ac:dyDescent="0.25">
      <c r="A20" s="4"/>
      <c r="B20" s="5" t="s">
        <v>19</v>
      </c>
      <c r="C20" s="6">
        <v>5477589.1799999997</v>
      </c>
      <c r="D20" s="6">
        <v>4041916.91</v>
      </c>
      <c r="E20" s="6">
        <v>984412.33</v>
      </c>
      <c r="F20" s="6">
        <v>268576.42</v>
      </c>
      <c r="G20" s="6">
        <v>0</v>
      </c>
      <c r="H20" s="6">
        <v>0</v>
      </c>
      <c r="I20" s="6">
        <v>10772494.84</v>
      </c>
      <c r="J20" s="6">
        <v>8678515.6199999992</v>
      </c>
    </row>
    <row r="21" spans="1:10" ht="14.15" customHeight="1" x14ac:dyDescent="0.25">
      <c r="A21" s="4"/>
      <c r="B21" s="5" t="s">
        <v>20</v>
      </c>
      <c r="C21" s="6">
        <v>186593329.50999999</v>
      </c>
      <c r="D21" s="6">
        <v>100561566.98999999</v>
      </c>
      <c r="E21" s="6">
        <v>28885299.989999998</v>
      </c>
      <c r="F21" s="6">
        <v>22176833.609999999</v>
      </c>
      <c r="G21" s="6">
        <v>0</v>
      </c>
      <c r="H21" s="6">
        <v>0</v>
      </c>
      <c r="I21" s="6">
        <v>338217030.10000002</v>
      </c>
      <c r="J21" s="6">
        <v>320312578.73000002</v>
      </c>
    </row>
    <row r="22" spans="1:10" ht="14.15" customHeight="1" x14ac:dyDescent="0.25">
      <c r="A22" s="4"/>
      <c r="B22" s="5" t="s">
        <v>21</v>
      </c>
      <c r="C22" s="6">
        <v>30891221.690000001</v>
      </c>
      <c r="D22" s="6">
        <v>8623323.8200000003</v>
      </c>
      <c r="E22" s="6">
        <v>2552116.36</v>
      </c>
      <c r="F22" s="6">
        <v>980048.03</v>
      </c>
      <c r="G22" s="6">
        <v>0</v>
      </c>
      <c r="H22" s="6">
        <v>0</v>
      </c>
      <c r="I22" s="6">
        <v>43046709.900000006</v>
      </c>
      <c r="J22" s="6">
        <v>41111734.380000003</v>
      </c>
    </row>
    <row r="23" spans="1:10" ht="14.15" customHeight="1" x14ac:dyDescent="0.25">
      <c r="A23" s="4"/>
      <c r="B23" s="5" t="s">
        <v>22</v>
      </c>
      <c r="C23" s="6">
        <v>32227840.68</v>
      </c>
      <c r="D23" s="6">
        <v>6915757.9500000002</v>
      </c>
      <c r="E23" s="6">
        <v>3158568.23</v>
      </c>
      <c r="F23" s="6">
        <v>713050.61</v>
      </c>
      <c r="G23" s="6">
        <v>0</v>
      </c>
      <c r="H23" s="6">
        <v>0</v>
      </c>
      <c r="I23" s="6">
        <v>43015217.469999999</v>
      </c>
      <c r="J23" s="6">
        <v>43531461.829999998</v>
      </c>
    </row>
    <row r="24" spans="1:10" ht="14.15" customHeight="1" x14ac:dyDescent="0.25">
      <c r="A24" s="4"/>
      <c r="B24" s="5" t="s">
        <v>23</v>
      </c>
      <c r="C24" s="6">
        <v>2646990.16</v>
      </c>
      <c r="D24" s="6">
        <v>459905.74</v>
      </c>
      <c r="E24" s="6">
        <v>48093.14</v>
      </c>
      <c r="F24" s="6">
        <v>2306.85</v>
      </c>
      <c r="G24" s="6">
        <v>0</v>
      </c>
      <c r="H24" s="6">
        <v>0</v>
      </c>
      <c r="I24" s="6">
        <v>3157295.89</v>
      </c>
      <c r="J24" s="6">
        <v>3177660.16</v>
      </c>
    </row>
    <row r="25" spans="1:10" ht="14.15" customHeight="1" x14ac:dyDescent="0.25">
      <c r="A25" s="4"/>
      <c r="B25" s="5" t="s">
        <v>24</v>
      </c>
      <c r="C25" s="6">
        <v>139057.99</v>
      </c>
      <c r="D25" s="6">
        <v>26913.68</v>
      </c>
      <c r="E25" s="6">
        <v>15510.24</v>
      </c>
      <c r="F25" s="6">
        <v>10571.98</v>
      </c>
      <c r="G25" s="6">
        <v>0</v>
      </c>
      <c r="H25" s="6">
        <v>0</v>
      </c>
      <c r="I25" s="6">
        <v>192053.89</v>
      </c>
      <c r="J25" s="6">
        <v>217800.57</v>
      </c>
    </row>
    <row r="26" spans="1:10" ht="14.15" customHeight="1" x14ac:dyDescent="0.25">
      <c r="A26" s="4"/>
      <c r="B26" s="5" t="s">
        <v>25</v>
      </c>
      <c r="C26" s="6">
        <v>10162813.5</v>
      </c>
      <c r="D26" s="6">
        <v>7606078.1699999999</v>
      </c>
      <c r="E26" s="6">
        <v>2571957.62</v>
      </c>
      <c r="F26" s="6">
        <v>456654.53</v>
      </c>
      <c r="G26" s="6">
        <v>0</v>
      </c>
      <c r="H26" s="6">
        <v>0</v>
      </c>
      <c r="I26" s="6">
        <v>20797503.820000004</v>
      </c>
      <c r="J26" s="6">
        <v>21469466.599999998</v>
      </c>
    </row>
    <row r="27" spans="1:10" ht="14.15" customHeight="1" x14ac:dyDescent="0.25">
      <c r="A27" s="4"/>
      <c r="B27" s="5" t="s">
        <v>26</v>
      </c>
      <c r="C27" s="6">
        <v>30383452.280000001</v>
      </c>
      <c r="D27" s="6">
        <v>7810481.2000000002</v>
      </c>
      <c r="E27" s="6">
        <v>5647698.9900000002</v>
      </c>
      <c r="F27" s="6">
        <v>39123907.810000002</v>
      </c>
      <c r="G27" s="6">
        <v>0</v>
      </c>
      <c r="H27" s="6">
        <v>0</v>
      </c>
      <c r="I27" s="6">
        <v>82965540.280000001</v>
      </c>
      <c r="J27" s="6">
        <v>80766348.75999999</v>
      </c>
    </row>
    <row r="28" spans="1:10" ht="14.15" customHeight="1" x14ac:dyDescent="0.25">
      <c r="A28" s="4"/>
      <c r="B28" s="5" t="s">
        <v>27</v>
      </c>
      <c r="C28" s="6">
        <v>3967415.72</v>
      </c>
      <c r="D28" s="6">
        <v>1831498.94</v>
      </c>
      <c r="E28" s="6">
        <v>626671.02</v>
      </c>
      <c r="F28" s="6">
        <v>317989.40000000002</v>
      </c>
      <c r="G28" s="6">
        <v>0</v>
      </c>
      <c r="H28" s="6">
        <v>0</v>
      </c>
      <c r="I28" s="6">
        <v>6743575.0800000001</v>
      </c>
      <c r="J28" s="6">
        <v>6935071.1600000001</v>
      </c>
    </row>
    <row r="29" spans="1:10" ht="14.15" customHeight="1" x14ac:dyDescent="0.25">
      <c r="A29" s="4"/>
      <c r="B29" s="5" t="s">
        <v>28</v>
      </c>
      <c r="C29" s="6">
        <v>367167.73</v>
      </c>
      <c r="D29" s="6">
        <v>31530.33</v>
      </c>
      <c r="E29" s="6">
        <v>21315.8</v>
      </c>
      <c r="F29" s="6">
        <v>0</v>
      </c>
      <c r="G29" s="6">
        <v>0</v>
      </c>
      <c r="H29" s="6">
        <v>0</v>
      </c>
      <c r="I29" s="6">
        <v>420013.86</v>
      </c>
      <c r="J29" s="6">
        <v>445394.28</v>
      </c>
    </row>
    <row r="30" spans="1:10" ht="14.15" customHeight="1" x14ac:dyDescent="0.25">
      <c r="A30" s="4"/>
      <c r="B30" s="5" t="s">
        <v>29</v>
      </c>
      <c r="C30" s="6">
        <v>25670496.379999999</v>
      </c>
      <c r="D30" s="6">
        <v>13738377.1</v>
      </c>
      <c r="E30" s="6">
        <v>3960276.27</v>
      </c>
      <c r="F30" s="6">
        <v>2999325.31</v>
      </c>
      <c r="G30" s="6">
        <v>0</v>
      </c>
      <c r="H30" s="6">
        <v>0</v>
      </c>
      <c r="I30" s="6">
        <v>46368475.060000002</v>
      </c>
      <c r="J30" s="6">
        <v>43658031.75</v>
      </c>
    </row>
    <row r="31" spans="1:10" ht="14.15" customHeight="1" x14ac:dyDescent="0.25">
      <c r="A31" s="4"/>
      <c r="B31" s="5" t="s">
        <v>30</v>
      </c>
      <c r="C31" s="6">
        <v>0</v>
      </c>
      <c r="D31" s="6">
        <v>0</v>
      </c>
      <c r="E31" s="6">
        <v>102890.21</v>
      </c>
      <c r="F31" s="6">
        <v>0</v>
      </c>
      <c r="G31" s="6">
        <v>0</v>
      </c>
      <c r="H31" s="6">
        <v>0</v>
      </c>
      <c r="I31" s="6">
        <v>102890.21</v>
      </c>
      <c r="J31" s="6">
        <v>31086.1</v>
      </c>
    </row>
    <row r="32" spans="1:10" ht="14.15" customHeight="1" x14ac:dyDescent="0.25">
      <c r="A32" s="4"/>
      <c r="B32" s="5" t="s">
        <v>31</v>
      </c>
      <c r="C32" s="6">
        <v>1296780489.5800002</v>
      </c>
      <c r="D32" s="6">
        <v>912065323.20000017</v>
      </c>
      <c r="E32" s="6">
        <v>192558974.20000011</v>
      </c>
      <c r="F32" s="6">
        <v>92107790.950000018</v>
      </c>
      <c r="G32" s="6">
        <v>0</v>
      </c>
      <c r="H32" s="6">
        <v>0</v>
      </c>
      <c r="I32" s="6">
        <v>2493512577.9300003</v>
      </c>
      <c r="J32" s="6">
        <v>2351706193.0699997</v>
      </c>
    </row>
    <row r="33" spans="1:10" ht="14.15" customHeight="1" x14ac:dyDescent="0.25">
      <c r="A33" s="4"/>
      <c r="B33" s="10" t="s">
        <v>32</v>
      </c>
      <c r="C33" s="11">
        <v>145268.63</v>
      </c>
      <c r="D33" s="11">
        <v>24430.5</v>
      </c>
      <c r="E33" s="11">
        <v>5276.41</v>
      </c>
      <c r="F33" s="11">
        <v>0</v>
      </c>
      <c r="G33" s="11">
        <v>0</v>
      </c>
      <c r="H33" s="11">
        <v>0</v>
      </c>
      <c r="I33" s="11">
        <v>174975.54</v>
      </c>
      <c r="J33" s="11">
        <v>167153.26</v>
      </c>
    </row>
    <row r="34" spans="1:10" ht="14.15" customHeight="1" x14ac:dyDescent="0.25">
      <c r="A34" s="4"/>
      <c r="B34" s="10" t="s">
        <v>33</v>
      </c>
      <c r="C34" s="11">
        <v>438530.87</v>
      </c>
      <c r="D34" s="11">
        <v>797894.61</v>
      </c>
      <c r="E34" s="11">
        <v>30505.42</v>
      </c>
      <c r="F34" s="11">
        <v>0</v>
      </c>
      <c r="G34" s="11">
        <v>0</v>
      </c>
      <c r="H34" s="11">
        <v>0</v>
      </c>
      <c r="I34" s="11">
        <v>1266930.8999999999</v>
      </c>
      <c r="J34" s="11">
        <v>1107285.3400000001</v>
      </c>
    </row>
    <row r="35" spans="1:10" ht="14.15" customHeight="1" x14ac:dyDescent="0.25">
      <c r="A35" s="4"/>
      <c r="B35" s="10" t="s">
        <v>34</v>
      </c>
      <c r="C35" s="11">
        <v>515068.24</v>
      </c>
      <c r="D35" s="11">
        <v>250754.7</v>
      </c>
      <c r="E35" s="11">
        <v>0</v>
      </c>
      <c r="F35" s="11">
        <v>0</v>
      </c>
      <c r="G35" s="11">
        <v>0</v>
      </c>
      <c r="H35" s="11">
        <v>0</v>
      </c>
      <c r="I35" s="11">
        <v>765822.94</v>
      </c>
      <c r="J35" s="11">
        <v>677162.86</v>
      </c>
    </row>
    <row r="36" spans="1:10" ht="14.15" customHeight="1" x14ac:dyDescent="0.25">
      <c r="A36" s="4"/>
      <c r="B36" s="10" t="s">
        <v>35</v>
      </c>
      <c r="C36" s="11">
        <v>0</v>
      </c>
      <c r="D36" s="11">
        <v>2479.0700000000002</v>
      </c>
      <c r="E36" s="11">
        <v>0</v>
      </c>
      <c r="F36" s="11">
        <v>0</v>
      </c>
      <c r="G36" s="11">
        <v>0</v>
      </c>
      <c r="H36" s="11">
        <v>0</v>
      </c>
      <c r="I36" s="11">
        <v>2479.0700000000002</v>
      </c>
      <c r="J36" s="11">
        <v>0</v>
      </c>
    </row>
    <row r="37" spans="1:10" s="3" customFormat="1" ht="20.149999999999999" customHeight="1" x14ac:dyDescent="0.25">
      <c r="A37" s="7" t="s">
        <v>36</v>
      </c>
      <c r="B37" s="8" t="s">
        <v>37</v>
      </c>
      <c r="C37" s="9">
        <v>1297879357.3200002</v>
      </c>
      <c r="D37" s="9">
        <v>913140882.08000028</v>
      </c>
      <c r="E37" s="9">
        <v>192594756.03000009</v>
      </c>
      <c r="F37" s="9">
        <v>92107790.950000018</v>
      </c>
      <c r="G37" s="9">
        <v>0</v>
      </c>
      <c r="H37" s="9">
        <v>0</v>
      </c>
      <c r="I37" s="9">
        <v>2495722786.3800006</v>
      </c>
      <c r="J37" s="9">
        <v>2353657794.5300002</v>
      </c>
    </row>
    <row r="38" spans="1:10" ht="13" customHeight="1" x14ac:dyDescent="0.25">
      <c r="A38" s="4"/>
      <c r="B38" s="5" t="s">
        <v>38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s="3" customFormat="1" ht="20.149999999999999" customHeight="1" x14ac:dyDescent="0.25">
      <c r="A39" s="7" t="s">
        <v>39</v>
      </c>
      <c r="B39" s="8" t="s">
        <v>40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ht="14.15" customHeight="1" x14ac:dyDescent="0.25">
      <c r="A40" s="4"/>
      <c r="B40" s="5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3201832487</v>
      </c>
      <c r="I40" s="6">
        <v>0</v>
      </c>
      <c r="J40" s="6">
        <v>16767.86</v>
      </c>
    </row>
    <row r="41" spans="1:10" ht="14.15" customHeight="1" x14ac:dyDescent="0.25">
      <c r="A41" s="4"/>
      <c r="B41" s="5" t="s">
        <v>42</v>
      </c>
      <c r="C41" s="6">
        <v>1602055.16</v>
      </c>
      <c r="D41" s="6">
        <v>16472870.93</v>
      </c>
      <c r="E41" s="6">
        <v>56853.32</v>
      </c>
      <c r="F41" s="6">
        <v>3164.77</v>
      </c>
      <c r="G41" s="6">
        <v>0</v>
      </c>
      <c r="H41" s="6">
        <v>0</v>
      </c>
      <c r="I41" s="6">
        <v>18134944.18</v>
      </c>
      <c r="J41" s="6">
        <v>17637621.090000004</v>
      </c>
    </row>
    <row r="42" spans="1:10" ht="14.15" customHeight="1" x14ac:dyDescent="0.25">
      <c r="A42" s="4"/>
      <c r="B42" s="5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 t="s">
        <v>44</v>
      </c>
      <c r="J42" s="6" t="s">
        <v>44</v>
      </c>
    </row>
    <row r="43" spans="1:10" ht="14.15" customHeight="1" x14ac:dyDescent="0.25">
      <c r="A43" s="4"/>
      <c r="B43" s="5" t="s">
        <v>45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ht="14.15" customHeight="1" x14ac:dyDescent="0.25">
      <c r="A44" s="4"/>
      <c r="B44" s="5" t="s">
        <v>46</v>
      </c>
      <c r="C44" s="6">
        <v>1365252.36</v>
      </c>
      <c r="D44" s="6">
        <v>6823317.3300000001</v>
      </c>
      <c r="E44" s="6">
        <v>12207.79</v>
      </c>
      <c r="F44" s="6">
        <v>0</v>
      </c>
      <c r="G44" s="6">
        <v>0</v>
      </c>
      <c r="H44" s="6">
        <v>0</v>
      </c>
      <c r="I44" s="6">
        <v>8200777.4800000004</v>
      </c>
      <c r="J44" s="6">
        <v>6728231.29</v>
      </c>
    </row>
    <row r="45" spans="1:10" ht="14.15" customHeight="1" x14ac:dyDescent="0.25">
      <c r="A45" s="4"/>
      <c r="B45" s="5" t="s">
        <v>47</v>
      </c>
      <c r="C45" s="6">
        <v>36125722.619999997</v>
      </c>
      <c r="D45" s="6">
        <v>24560476.02</v>
      </c>
      <c r="E45" s="6">
        <v>6343365.0499999998</v>
      </c>
      <c r="F45" s="6">
        <v>3546490.78</v>
      </c>
      <c r="G45" s="6">
        <v>0</v>
      </c>
      <c r="H45" s="6">
        <v>0</v>
      </c>
      <c r="I45" s="6">
        <v>70576054.469999999</v>
      </c>
      <c r="J45" s="6">
        <v>67198605.269999996</v>
      </c>
    </row>
    <row r="46" spans="1:10" s="3" customFormat="1" ht="20.149999999999999" customHeight="1" x14ac:dyDescent="0.25">
      <c r="A46" s="19" t="s">
        <v>48</v>
      </c>
      <c r="B46" s="20" t="s">
        <v>49</v>
      </c>
      <c r="C46" s="21">
        <v>39093030.140000001</v>
      </c>
      <c r="D46" s="21">
        <v>47856664.280000001</v>
      </c>
      <c r="E46" s="21">
        <v>6412426.1600000001</v>
      </c>
      <c r="F46" s="21">
        <v>3549655.55</v>
      </c>
      <c r="G46" s="21">
        <v>0</v>
      </c>
      <c r="H46" s="21">
        <v>3201832487</v>
      </c>
      <c r="I46" s="21">
        <v>96911776.129999995</v>
      </c>
      <c r="J46" s="21">
        <v>91581225.50999999</v>
      </c>
    </row>
    <row r="47" spans="1:10" ht="14.15" customHeight="1" x14ac:dyDescent="0.25">
      <c r="A47" s="4"/>
      <c r="B47" s="5" t="s">
        <v>50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5255773.8</v>
      </c>
      <c r="I47" s="6">
        <v>5255773.8</v>
      </c>
      <c r="J47" s="6">
        <v>3579648.98</v>
      </c>
    </row>
    <row r="48" spans="1:10" ht="14.15" customHeight="1" x14ac:dyDescent="0.25">
      <c r="A48" s="4"/>
      <c r="B48" s="5" t="s">
        <v>51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622309.31999999995</v>
      </c>
      <c r="I48" s="6">
        <v>622309.31999999995</v>
      </c>
      <c r="J48" s="6">
        <v>490840.65</v>
      </c>
    </row>
    <row r="49" spans="1:10" ht="14.15" customHeight="1" x14ac:dyDescent="0.25">
      <c r="A49" s="4"/>
      <c r="B49" s="5" t="s">
        <v>52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ht="14.15" customHeight="1" x14ac:dyDescent="0.25">
      <c r="A50" s="4"/>
      <c r="B50" s="5" t="s">
        <v>53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ht="14.15" customHeight="1" x14ac:dyDescent="0.25">
      <c r="A51" s="4"/>
      <c r="B51" s="5" t="s">
        <v>54</v>
      </c>
      <c r="C51" s="6">
        <v>42345.58</v>
      </c>
      <c r="D51" s="6">
        <v>21682.880000000001</v>
      </c>
      <c r="E51" s="6">
        <v>852.17</v>
      </c>
      <c r="F51" s="6">
        <v>0</v>
      </c>
      <c r="G51" s="6">
        <v>0</v>
      </c>
      <c r="H51" s="6">
        <v>0</v>
      </c>
      <c r="I51" s="6">
        <v>64880.63</v>
      </c>
      <c r="J51" s="6">
        <v>90130.91</v>
      </c>
    </row>
    <row r="52" spans="1:10" ht="14.15" customHeight="1" x14ac:dyDescent="0.25">
      <c r="A52" s="4"/>
      <c r="B52" s="5" t="s">
        <v>55</v>
      </c>
      <c r="C52" s="6">
        <v>1618.92</v>
      </c>
      <c r="D52" s="6">
        <v>168345.64</v>
      </c>
      <c r="E52" s="6">
        <v>0</v>
      </c>
      <c r="F52" s="6">
        <v>0</v>
      </c>
      <c r="G52" s="6">
        <v>0</v>
      </c>
      <c r="H52" s="6">
        <v>3596800.48</v>
      </c>
      <c r="I52" s="6">
        <v>3766765.04</v>
      </c>
      <c r="J52" s="6">
        <v>1151097.03</v>
      </c>
    </row>
    <row r="53" spans="1:10" ht="14.15" customHeight="1" x14ac:dyDescent="0.25">
      <c r="A53" s="4"/>
      <c r="B53" s="5" t="s">
        <v>56</v>
      </c>
      <c r="C53" s="6">
        <v>809.46</v>
      </c>
      <c r="D53" s="6">
        <v>84172.82</v>
      </c>
      <c r="E53" s="6">
        <v>0</v>
      </c>
      <c r="F53" s="6">
        <v>0</v>
      </c>
      <c r="G53" s="6">
        <v>0</v>
      </c>
      <c r="H53" s="6">
        <v>1798714.81</v>
      </c>
      <c r="I53" s="6">
        <v>1883697.09</v>
      </c>
      <c r="J53" s="6">
        <v>575548.52</v>
      </c>
    </row>
    <row r="54" spans="1:10" ht="14.15" customHeight="1" x14ac:dyDescent="0.25">
      <c r="A54" s="4"/>
      <c r="B54" s="5" t="s">
        <v>57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53771.12</v>
      </c>
      <c r="I54" s="6">
        <v>53771.12</v>
      </c>
      <c r="J54" s="6">
        <v>30878.63</v>
      </c>
    </row>
    <row r="55" spans="1:10" ht="14.15" customHeight="1" x14ac:dyDescent="0.25">
      <c r="A55" s="4"/>
      <c r="B55" s="5" t="s">
        <v>56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26885.56</v>
      </c>
      <c r="I55" s="6">
        <v>26885.56</v>
      </c>
      <c r="J55" s="6">
        <v>15439.31</v>
      </c>
    </row>
    <row r="56" spans="1:10" ht="14.15" customHeight="1" x14ac:dyDescent="0.25">
      <c r="A56" s="4"/>
      <c r="B56" s="5" t="s">
        <v>58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314.57</v>
      </c>
      <c r="I56" s="6">
        <v>314.57</v>
      </c>
      <c r="J56" s="6">
        <v>0</v>
      </c>
    </row>
    <row r="57" spans="1:10" ht="14.15" customHeight="1" x14ac:dyDescent="0.25">
      <c r="A57" s="4"/>
      <c r="B57" s="5" t="s">
        <v>59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4939.8500000000004</v>
      </c>
      <c r="I57" s="6">
        <v>4939.8500000000004</v>
      </c>
      <c r="J57" s="6">
        <v>6273.91</v>
      </c>
    </row>
    <row r="58" spans="1:10" ht="14.15" customHeight="1" x14ac:dyDescent="0.25">
      <c r="A58" s="4"/>
      <c r="B58" s="5" t="s">
        <v>60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ht="14.15" customHeight="1" x14ac:dyDescent="0.25">
      <c r="A59" s="4"/>
      <c r="B59" s="5" t="s">
        <v>61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6857.06</v>
      </c>
      <c r="I59" s="6">
        <v>6857.06</v>
      </c>
      <c r="J59" s="6">
        <v>4174.8500000000004</v>
      </c>
    </row>
    <row r="60" spans="1:10" ht="14.15" customHeight="1" x14ac:dyDescent="0.25">
      <c r="A60" s="4"/>
      <c r="B60" s="5" t="s">
        <v>62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1343.34</v>
      </c>
    </row>
    <row r="61" spans="1:10" ht="14.15" customHeight="1" x14ac:dyDescent="0.25">
      <c r="A61" s="4"/>
      <c r="B61" s="5" t="s">
        <v>63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ht="14.15" customHeight="1" x14ac:dyDescent="0.25">
      <c r="A62" s="4"/>
      <c r="B62" s="5" t="s">
        <v>64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3022.64</v>
      </c>
      <c r="I62" s="6">
        <v>3022.64</v>
      </c>
      <c r="J62" s="6">
        <v>7029.62</v>
      </c>
    </row>
    <row r="63" spans="1:10" ht="14.15" customHeight="1" x14ac:dyDescent="0.25">
      <c r="A63" s="4"/>
      <c r="B63" s="5" t="s">
        <v>65</v>
      </c>
      <c r="C63" s="6">
        <v>5725.47</v>
      </c>
      <c r="D63" s="6">
        <v>720269.13</v>
      </c>
      <c r="E63" s="6">
        <v>0</v>
      </c>
      <c r="F63" s="6">
        <v>0</v>
      </c>
      <c r="G63" s="6">
        <v>0</v>
      </c>
      <c r="H63" s="6">
        <v>0</v>
      </c>
      <c r="I63" s="6">
        <v>725994.6</v>
      </c>
      <c r="J63" s="6">
        <v>987451.53</v>
      </c>
    </row>
    <row r="64" spans="1:10" ht="14.15" customHeight="1" x14ac:dyDescent="0.25">
      <c r="A64" s="4"/>
      <c r="B64" s="5" t="s">
        <v>66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ht="14.15" customHeight="1" x14ac:dyDescent="0.25">
      <c r="A65" s="4"/>
      <c r="B65" s="5" t="s">
        <v>67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s="3" customFormat="1" ht="20.149999999999999" customHeight="1" x14ac:dyDescent="0.25">
      <c r="A66" s="7" t="s">
        <v>68</v>
      </c>
      <c r="B66" s="8" t="s">
        <v>69</v>
      </c>
      <c r="C66" s="9">
        <v>50499.43</v>
      </c>
      <c r="D66" s="9">
        <v>994470.47</v>
      </c>
      <c r="E66" s="9">
        <v>852.17</v>
      </c>
      <c r="F66" s="9">
        <v>0</v>
      </c>
      <c r="G66" s="9">
        <v>0</v>
      </c>
      <c r="H66" s="9">
        <v>11369389.210000001</v>
      </c>
      <c r="I66" s="9">
        <v>12415211.279999999</v>
      </c>
      <c r="J66" s="9">
        <v>6939857.2799999993</v>
      </c>
    </row>
    <row r="67" spans="1:10" s="3" customFormat="1" ht="20.149999999999999" customHeight="1" x14ac:dyDescent="0.25">
      <c r="A67" s="7" t="s">
        <v>70</v>
      </c>
      <c r="B67" s="8" t="s">
        <v>71</v>
      </c>
      <c r="C67" s="9">
        <v>265219.39</v>
      </c>
      <c r="D67" s="9">
        <v>1406207.05</v>
      </c>
      <c r="E67" s="9">
        <v>82844.95</v>
      </c>
      <c r="F67" s="9">
        <v>9681.65</v>
      </c>
      <c r="G67" s="9">
        <v>0</v>
      </c>
      <c r="H67" s="9">
        <v>0</v>
      </c>
      <c r="I67" s="9">
        <v>1763953.04</v>
      </c>
      <c r="J67" s="9">
        <v>2076984.23</v>
      </c>
    </row>
    <row r="68" spans="1:10" s="3" customFormat="1" ht="20.149999999999999" customHeight="1" x14ac:dyDescent="0.25">
      <c r="A68" s="7" t="s">
        <v>72</v>
      </c>
      <c r="B68" s="8" t="s">
        <v>73</v>
      </c>
      <c r="C68" s="9">
        <v>917.64</v>
      </c>
      <c r="D68" s="9">
        <v>1745.02</v>
      </c>
      <c r="E68" s="9">
        <v>0</v>
      </c>
      <c r="F68" s="9">
        <v>0</v>
      </c>
      <c r="G68" s="9">
        <v>220433.65</v>
      </c>
      <c r="H68" s="9">
        <v>0</v>
      </c>
      <c r="I68" s="9">
        <v>223096.31</v>
      </c>
      <c r="J68" s="9">
        <v>56650.12</v>
      </c>
    </row>
    <row r="69" spans="1:10" s="3" customFormat="1" ht="20.149999999999999" customHeight="1" x14ac:dyDescent="0.25">
      <c r="A69" s="7" t="s">
        <v>74</v>
      </c>
      <c r="B69" s="8" t="s">
        <v>75</v>
      </c>
      <c r="C69" s="9">
        <v>1512457.18</v>
      </c>
      <c r="D69" s="9">
        <v>4567144.04</v>
      </c>
      <c r="E69" s="9">
        <v>127100.22</v>
      </c>
      <c r="F69" s="9">
        <v>24430.57</v>
      </c>
      <c r="G69" s="9">
        <v>0</v>
      </c>
      <c r="H69" s="9">
        <v>0</v>
      </c>
      <c r="I69" s="9">
        <v>6231132.0099999998</v>
      </c>
      <c r="J69" s="9">
        <v>6127829.6000000006</v>
      </c>
    </row>
    <row r="70" spans="1:10" s="3" customFormat="1" ht="20.149999999999999" customHeight="1" x14ac:dyDescent="0.25">
      <c r="A70" s="7" t="s">
        <v>76</v>
      </c>
      <c r="B70" s="8" t="s">
        <v>77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3812.69</v>
      </c>
    </row>
    <row r="71" spans="1:10" s="3" customFormat="1" ht="20.149999999999999" customHeight="1" x14ac:dyDescent="0.25">
      <c r="A71" s="7" t="s">
        <v>78</v>
      </c>
      <c r="B71" s="8" t="s">
        <v>79</v>
      </c>
      <c r="C71" s="9">
        <v>842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842</v>
      </c>
      <c r="J71" s="9">
        <v>29437.919999999998</v>
      </c>
    </row>
    <row r="72" spans="1:10" s="3" customFormat="1" ht="20.149999999999999" customHeight="1" x14ac:dyDescent="0.25">
      <c r="A72" s="12"/>
      <c r="B72" s="8" t="s">
        <v>80</v>
      </c>
      <c r="C72" s="9">
        <v>1351146992.6900005</v>
      </c>
      <c r="D72" s="9">
        <v>978813115.12000012</v>
      </c>
      <c r="E72" s="9">
        <v>201619131.94000006</v>
      </c>
      <c r="F72" s="9">
        <v>97038063.62000002</v>
      </c>
      <c r="G72" s="9">
        <v>843896.58</v>
      </c>
      <c r="H72" s="9">
        <v>3213201876.21</v>
      </c>
      <c r="I72" s="9">
        <v>2640830589.1600013</v>
      </c>
      <c r="J72" s="9">
        <v>2487196938.0200005</v>
      </c>
    </row>
    <row r="73" spans="1:10" ht="14.15" customHeight="1" x14ac:dyDescent="0.25">
      <c r="A73" s="4"/>
      <c r="B73" s="5" t="s">
        <v>81</v>
      </c>
      <c r="C73" s="6">
        <v>10402212.289999999</v>
      </c>
      <c r="D73" s="6">
        <v>10726417.66</v>
      </c>
      <c r="E73" s="6">
        <v>1579080.71</v>
      </c>
      <c r="F73" s="6">
        <v>172696.23</v>
      </c>
      <c r="G73" s="6">
        <v>0</v>
      </c>
      <c r="H73" s="6">
        <v>0</v>
      </c>
      <c r="I73" s="6">
        <v>22880406.890000001</v>
      </c>
      <c r="J73" s="6">
        <v>14768083.159999998</v>
      </c>
    </row>
    <row r="74" spans="1:10" ht="14.15" customHeight="1" x14ac:dyDescent="0.25">
      <c r="A74" s="4"/>
      <c r="B74" s="5" t="s">
        <v>82</v>
      </c>
      <c r="C74" s="6">
        <v>69942994.510000005</v>
      </c>
      <c r="D74" s="6">
        <v>0</v>
      </c>
      <c r="E74" s="6">
        <v>15597418.02</v>
      </c>
      <c r="F74" s="6">
        <v>7065008.8300000001</v>
      </c>
      <c r="G74" s="6">
        <v>0</v>
      </c>
      <c r="H74" s="6">
        <v>0</v>
      </c>
      <c r="I74" s="6">
        <v>92605421.359999999</v>
      </c>
      <c r="J74" s="6">
        <v>1430496.39</v>
      </c>
    </row>
    <row r="75" spans="1:10" ht="14.15" customHeight="1" x14ac:dyDescent="0.25">
      <c r="A75" s="4"/>
      <c r="B75" s="5" t="s">
        <v>83</v>
      </c>
      <c r="C75" s="6">
        <v>0</v>
      </c>
      <c r="D75" s="6">
        <v>0</v>
      </c>
      <c r="E75" s="6">
        <v>0</v>
      </c>
      <c r="F75" s="6">
        <v>0</v>
      </c>
      <c r="G75" s="6">
        <v>945338770.49000001</v>
      </c>
      <c r="H75" s="6">
        <v>0</v>
      </c>
      <c r="I75" s="6">
        <v>945338770.49000001</v>
      </c>
      <c r="J75" s="6">
        <v>895186477.15999997</v>
      </c>
    </row>
    <row r="76" spans="1:10" s="3" customFormat="1" ht="30" customHeight="1" x14ac:dyDescent="0.25">
      <c r="A76" s="7"/>
      <c r="B76" s="8" t="s">
        <v>84</v>
      </c>
      <c r="C76" s="9">
        <v>1431492199.4900005</v>
      </c>
      <c r="D76" s="9">
        <v>989539532.78000009</v>
      </c>
      <c r="E76" s="9">
        <v>218795630.67000008</v>
      </c>
      <c r="F76" s="9">
        <v>104275768.68000002</v>
      </c>
      <c r="G76" s="9">
        <v>946182667.07000005</v>
      </c>
      <c r="H76" s="9">
        <v>3213201876.21</v>
      </c>
      <c r="I76" s="9">
        <v>3701655187.9000015</v>
      </c>
      <c r="J76" s="9">
        <v>3398581994.73</v>
      </c>
    </row>
  </sheetData>
  <phoneticPr fontId="0" type="noConversion"/>
  <pageMargins left="0.11811023622047245" right="0.11811023622047245" top="0.11811023622047245" bottom="0.11811023622047245" header="0.31496062992125984" footer="0.31496062992125984"/>
  <pageSetup paperSize="9" scale="85" orientation="landscape" r:id="rId1"/>
  <rowBreaks count="1" manualBreakCount="1">
    <brk id="45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A1:J76"/>
  <sheetViews>
    <sheetView showGridLines="0" zoomScaleNormal="100" workbookViewId="0">
      <selection activeCell="M33" sqref="M33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10" width="13.7265625" style="1" customWidth="1"/>
    <col min="11" max="16384" width="11.453125" style="1"/>
  </cols>
  <sheetData>
    <row r="1" spans="1:10" ht="13" customHeight="1" x14ac:dyDescent="0.25">
      <c r="A1" s="15" t="s">
        <v>116</v>
      </c>
      <c r="B1" s="2"/>
      <c r="C1" s="2"/>
      <c r="D1" s="2"/>
      <c r="E1" s="2"/>
      <c r="F1" s="2"/>
      <c r="G1" s="2"/>
      <c r="H1" s="2"/>
      <c r="I1" s="2"/>
    </row>
    <row r="2" spans="1:10" ht="11.15" customHeight="1" x14ac:dyDescent="0.25">
      <c r="A2" s="16" t="s">
        <v>112</v>
      </c>
      <c r="B2" s="2"/>
      <c r="C2" s="2"/>
      <c r="D2" s="2"/>
      <c r="E2" s="2"/>
      <c r="F2" s="2"/>
      <c r="G2" s="2"/>
      <c r="H2" s="2"/>
      <c r="I2" s="2"/>
    </row>
    <row r="3" spans="1:10" ht="11.15" customHeight="1" x14ac:dyDescent="0.25">
      <c r="A3" s="16" t="s">
        <v>113</v>
      </c>
      <c r="B3" s="2"/>
      <c r="C3" s="2"/>
      <c r="D3" s="2"/>
      <c r="E3" s="2"/>
      <c r="F3" s="2"/>
      <c r="G3" s="2"/>
      <c r="H3" s="2"/>
      <c r="I3" s="2"/>
    </row>
    <row r="4" spans="1:10" ht="11.15" customHeight="1" x14ac:dyDescent="0.25">
      <c r="A4" s="16" t="s">
        <v>118</v>
      </c>
      <c r="B4" s="2"/>
      <c r="C4" s="2"/>
      <c r="D4" s="2"/>
      <c r="E4" s="2"/>
      <c r="F4" s="2"/>
      <c r="G4" s="2"/>
      <c r="H4" s="2"/>
      <c r="I4" s="2"/>
    </row>
    <row r="5" spans="1:10" ht="11.15" customHeight="1" x14ac:dyDescent="0.25">
      <c r="A5" s="16" t="s">
        <v>114</v>
      </c>
      <c r="B5" s="2"/>
      <c r="C5" s="2"/>
      <c r="D5" s="2"/>
      <c r="E5" s="2"/>
      <c r="F5" s="2"/>
      <c r="G5" s="2"/>
      <c r="H5" s="2"/>
      <c r="I5" s="2"/>
    </row>
    <row r="6" spans="1:10" ht="11.15" customHeight="1" x14ac:dyDescent="0.25">
      <c r="A6" s="17" t="s">
        <v>115</v>
      </c>
      <c r="B6" s="2"/>
      <c r="C6" s="2"/>
      <c r="D6" s="2"/>
      <c r="E6" s="2"/>
      <c r="F6" s="2"/>
      <c r="G6" s="2"/>
      <c r="H6" s="2"/>
      <c r="I6" s="2"/>
    </row>
    <row r="7" spans="1:10" ht="11.15" customHeight="1" x14ac:dyDescent="0.25">
      <c r="A7" s="18"/>
      <c r="B7" s="2"/>
      <c r="C7" s="2"/>
      <c r="D7" s="2"/>
      <c r="E7" s="2"/>
      <c r="F7" s="2"/>
      <c r="G7" s="2"/>
      <c r="H7" s="2"/>
      <c r="I7" s="2"/>
    </row>
    <row r="8" spans="1:10" s="3" customFormat="1" ht="20.149999999999999" customHeight="1" x14ac:dyDescent="0.25">
      <c r="A8" s="77"/>
      <c r="B8" s="78" t="s">
        <v>0</v>
      </c>
      <c r="C8" s="80" t="s">
        <v>1</v>
      </c>
      <c r="D8" s="80" t="s">
        <v>2</v>
      </c>
      <c r="E8" s="80" t="s">
        <v>3</v>
      </c>
      <c r="F8" s="80" t="s">
        <v>4</v>
      </c>
      <c r="G8" s="80" t="s">
        <v>5</v>
      </c>
      <c r="H8" s="80" t="s">
        <v>6</v>
      </c>
      <c r="I8" s="80">
        <v>2007</v>
      </c>
      <c r="J8" s="80">
        <v>2006</v>
      </c>
    </row>
    <row r="9" spans="1:10" ht="14.15" customHeight="1" x14ac:dyDescent="0.25">
      <c r="A9" s="4"/>
      <c r="B9" s="5" t="s">
        <v>7</v>
      </c>
      <c r="C9" s="6">
        <v>8458480.1099999994</v>
      </c>
      <c r="D9" s="6">
        <v>6464981.3600000003</v>
      </c>
      <c r="E9" s="6">
        <v>1626066.62</v>
      </c>
      <c r="F9" s="6">
        <v>871942.98</v>
      </c>
      <c r="G9" s="6">
        <v>0</v>
      </c>
      <c r="H9" s="6">
        <v>0</v>
      </c>
      <c r="I9" s="6">
        <v>17421471.07</v>
      </c>
      <c r="J9" s="6">
        <v>17006673.57</v>
      </c>
    </row>
    <row r="10" spans="1:10" ht="14.15" customHeight="1" x14ac:dyDescent="0.25">
      <c r="A10" s="4"/>
      <c r="B10" s="5" t="s">
        <v>8</v>
      </c>
      <c r="C10" s="6">
        <v>736516.88</v>
      </c>
      <c r="D10" s="6">
        <v>1413146.13</v>
      </c>
      <c r="E10" s="6">
        <v>82835.28</v>
      </c>
      <c r="F10" s="6">
        <v>37341.199999999997</v>
      </c>
      <c r="G10" s="6">
        <v>15606.57</v>
      </c>
      <c r="H10" s="6">
        <v>0</v>
      </c>
      <c r="I10" s="6">
        <v>2285446.06</v>
      </c>
      <c r="J10" s="6">
        <v>2277937.15</v>
      </c>
    </row>
    <row r="11" spans="1:10" ht="14.15" customHeight="1" x14ac:dyDescent="0.25">
      <c r="A11" s="4"/>
      <c r="B11" s="5" t="s">
        <v>9</v>
      </c>
      <c r="C11" s="6">
        <v>312446.09999999998</v>
      </c>
      <c r="D11" s="6">
        <v>322711.44</v>
      </c>
      <c r="E11" s="6">
        <v>40360.33</v>
      </c>
      <c r="F11" s="6">
        <v>20713.939999999999</v>
      </c>
      <c r="G11" s="6">
        <v>827290.24</v>
      </c>
      <c r="H11" s="6">
        <v>0</v>
      </c>
      <c r="I11" s="6">
        <v>1523522.05</v>
      </c>
      <c r="J11" s="6">
        <v>1397368.82</v>
      </c>
    </row>
    <row r="12" spans="1:10" ht="14.15" customHeight="1" x14ac:dyDescent="0.25">
      <c r="A12" s="4"/>
      <c r="B12" s="5" t="s">
        <v>10</v>
      </c>
      <c r="C12" s="6">
        <v>7939.63</v>
      </c>
      <c r="D12" s="6">
        <v>5698.13</v>
      </c>
      <c r="E12" s="6">
        <v>1095.01</v>
      </c>
      <c r="F12" s="6">
        <v>481.91</v>
      </c>
      <c r="G12" s="6">
        <v>0</v>
      </c>
      <c r="H12" s="6">
        <v>0</v>
      </c>
      <c r="I12" s="6">
        <v>15214.68</v>
      </c>
      <c r="J12" s="6">
        <v>41739.660000000003</v>
      </c>
    </row>
    <row r="13" spans="1:10" ht="14.15" customHeight="1" x14ac:dyDescent="0.25">
      <c r="A13" s="4"/>
      <c r="B13" s="5" t="s">
        <v>11</v>
      </c>
      <c r="C13" s="6">
        <v>16291.64</v>
      </c>
      <c r="D13" s="6">
        <v>17059.38</v>
      </c>
      <c r="E13" s="6">
        <v>5324.83</v>
      </c>
      <c r="F13" s="6">
        <v>2155.87</v>
      </c>
      <c r="G13" s="6">
        <v>999.01</v>
      </c>
      <c r="H13" s="6">
        <v>0</v>
      </c>
      <c r="I13" s="6">
        <v>41830.730000000003</v>
      </c>
      <c r="J13" s="6">
        <v>41959.66</v>
      </c>
    </row>
    <row r="14" spans="1:10" ht="14.15" customHeight="1" x14ac:dyDescent="0.25">
      <c r="A14" s="4"/>
      <c r="B14" s="5" t="s">
        <v>12</v>
      </c>
      <c r="C14" s="6">
        <v>2327824.33</v>
      </c>
      <c r="D14" s="6">
        <v>2184257.2599999998</v>
      </c>
      <c r="E14" s="6">
        <v>554140.35</v>
      </c>
      <c r="F14" s="6">
        <v>330496.26</v>
      </c>
      <c r="G14" s="6">
        <v>0</v>
      </c>
      <c r="H14" s="6">
        <v>0</v>
      </c>
      <c r="I14" s="6">
        <v>5396718.2000000002</v>
      </c>
      <c r="J14" s="6">
        <v>5376340.2800000003</v>
      </c>
    </row>
    <row r="15" spans="1:10" ht="14.15" customHeight="1" x14ac:dyDescent="0.25">
      <c r="A15" s="4"/>
      <c r="B15" s="5" t="s">
        <v>13</v>
      </c>
      <c r="C15" s="6">
        <v>31860.91</v>
      </c>
      <c r="D15" s="6">
        <v>5184.91</v>
      </c>
      <c r="E15" s="6">
        <v>1319.79</v>
      </c>
      <c r="F15" s="6">
        <v>777.74</v>
      </c>
      <c r="G15" s="6">
        <v>0</v>
      </c>
      <c r="H15" s="6">
        <v>0</v>
      </c>
      <c r="I15" s="6">
        <v>39143.35</v>
      </c>
      <c r="J15" s="6">
        <v>38767.24</v>
      </c>
    </row>
    <row r="16" spans="1:10" s="3" customFormat="1" ht="20.149999999999999" customHeight="1" x14ac:dyDescent="0.25">
      <c r="A16" s="7" t="s">
        <v>14</v>
      </c>
      <c r="B16" s="8" t="s">
        <v>15</v>
      </c>
      <c r="C16" s="9">
        <v>11891359.6</v>
      </c>
      <c r="D16" s="9">
        <v>10413038.609999999</v>
      </c>
      <c r="E16" s="9">
        <v>2311142.21</v>
      </c>
      <c r="F16" s="9">
        <v>1263909.8999999999</v>
      </c>
      <c r="G16" s="9">
        <v>843895.82</v>
      </c>
      <c r="H16" s="9">
        <v>0</v>
      </c>
      <c r="I16" s="9">
        <v>26723346.140000001</v>
      </c>
      <c r="J16" s="9">
        <v>26180786.379999999</v>
      </c>
    </row>
    <row r="17" spans="1:10" ht="14.15" customHeight="1" x14ac:dyDescent="0.25">
      <c r="A17" s="4"/>
      <c r="B17" s="5" t="s">
        <v>16</v>
      </c>
      <c r="C17" s="6">
        <v>82124.5</v>
      </c>
      <c r="D17" s="6">
        <v>387270.6</v>
      </c>
      <c r="E17" s="6">
        <v>116017.89</v>
      </c>
      <c r="F17" s="6">
        <v>-23600</v>
      </c>
      <c r="G17" s="6">
        <v>0</v>
      </c>
      <c r="H17" s="6">
        <v>0</v>
      </c>
      <c r="I17" s="6">
        <v>561812.99</v>
      </c>
      <c r="J17" s="6">
        <v>1922454.12</v>
      </c>
    </row>
    <row r="18" spans="1:10" ht="14.15" customHeight="1" x14ac:dyDescent="0.25">
      <c r="A18" s="4"/>
      <c r="B18" s="5" t="s">
        <v>17</v>
      </c>
      <c r="C18" s="6">
        <v>845690939.5</v>
      </c>
      <c r="D18" s="6">
        <v>672604964.97000003</v>
      </c>
      <c r="E18" s="6">
        <v>132633396.20999999</v>
      </c>
      <c r="F18" s="6">
        <v>22961171.23</v>
      </c>
      <c r="G18" s="6">
        <v>0</v>
      </c>
      <c r="H18" s="6">
        <v>0</v>
      </c>
      <c r="I18" s="6">
        <v>1673890471.9100001</v>
      </c>
      <c r="J18" s="6">
        <v>1575444271.74</v>
      </c>
    </row>
    <row r="19" spans="1:10" ht="14.15" customHeight="1" x14ac:dyDescent="0.25">
      <c r="A19" s="4"/>
      <c r="B19" s="5" t="s">
        <v>18</v>
      </c>
      <c r="C19" s="6">
        <v>73473587.790000007</v>
      </c>
      <c r="D19" s="6">
        <v>28048636.140000001</v>
      </c>
      <c r="E19" s="6">
        <v>4436147.74</v>
      </c>
      <c r="F19" s="6">
        <v>960386.56000000006</v>
      </c>
      <c r="G19" s="6">
        <v>0</v>
      </c>
      <c r="H19" s="6">
        <v>0</v>
      </c>
      <c r="I19" s="6">
        <v>106918758.23</v>
      </c>
      <c r="J19" s="6">
        <v>102458719.67</v>
      </c>
    </row>
    <row r="20" spans="1:10" ht="14.15" customHeight="1" x14ac:dyDescent="0.25">
      <c r="A20" s="4"/>
      <c r="B20" s="5" t="s">
        <v>19</v>
      </c>
      <c r="C20" s="6">
        <v>4496256.43</v>
      </c>
      <c r="D20" s="6">
        <v>3155350.83</v>
      </c>
      <c r="E20" s="6">
        <v>841352.44</v>
      </c>
      <c r="F20" s="6">
        <v>185555.92</v>
      </c>
      <c r="G20" s="6">
        <v>0</v>
      </c>
      <c r="H20" s="6">
        <v>0</v>
      </c>
      <c r="I20" s="6">
        <v>8678515.6199999992</v>
      </c>
      <c r="J20" s="6">
        <v>6465221.5899999999</v>
      </c>
    </row>
    <row r="21" spans="1:10" ht="14.15" customHeight="1" x14ac:dyDescent="0.25">
      <c r="A21" s="4"/>
      <c r="B21" s="5" t="s">
        <v>20</v>
      </c>
      <c r="C21" s="6">
        <v>177417633.94</v>
      </c>
      <c r="D21" s="6">
        <v>93295400</v>
      </c>
      <c r="E21" s="6">
        <v>27704430.120000001</v>
      </c>
      <c r="F21" s="6">
        <v>21895114.670000002</v>
      </c>
      <c r="G21" s="6">
        <v>0</v>
      </c>
      <c r="H21" s="6">
        <v>0</v>
      </c>
      <c r="I21" s="6">
        <v>320312578.73000002</v>
      </c>
      <c r="J21" s="6">
        <v>304107739.05000001</v>
      </c>
    </row>
    <row r="22" spans="1:10" ht="14.15" customHeight="1" x14ac:dyDescent="0.25">
      <c r="A22" s="4"/>
      <c r="B22" s="5" t="s">
        <v>21</v>
      </c>
      <c r="C22" s="6">
        <v>29474039.68</v>
      </c>
      <c r="D22" s="6">
        <v>8147440.1799999997</v>
      </c>
      <c r="E22" s="6">
        <v>2496674.1</v>
      </c>
      <c r="F22" s="6">
        <v>993580.42</v>
      </c>
      <c r="G22" s="6">
        <v>0</v>
      </c>
      <c r="H22" s="6">
        <v>0</v>
      </c>
      <c r="I22" s="6">
        <v>41111734.380000003</v>
      </c>
      <c r="J22" s="6">
        <v>39323130.229999997</v>
      </c>
    </row>
    <row r="23" spans="1:10" ht="14.15" customHeight="1" x14ac:dyDescent="0.25">
      <c r="A23" s="4"/>
      <c r="B23" s="5" t="s">
        <v>22</v>
      </c>
      <c r="C23" s="6">
        <v>32495964.260000002</v>
      </c>
      <c r="D23" s="6">
        <v>6950235.4199999999</v>
      </c>
      <c r="E23" s="6">
        <v>3299569.46</v>
      </c>
      <c r="F23" s="6">
        <v>785692.69</v>
      </c>
      <c r="G23" s="6">
        <v>0</v>
      </c>
      <c r="H23" s="6">
        <v>0</v>
      </c>
      <c r="I23" s="6">
        <v>43531461.829999998</v>
      </c>
      <c r="J23" s="6">
        <v>44309829.130000003</v>
      </c>
    </row>
    <row r="24" spans="1:10" ht="14.15" customHeight="1" x14ac:dyDescent="0.25">
      <c r="A24" s="4"/>
      <c r="B24" s="5" t="s">
        <v>23</v>
      </c>
      <c r="C24" s="6">
        <v>2666955.0299999998</v>
      </c>
      <c r="D24" s="6">
        <v>460305.56</v>
      </c>
      <c r="E24" s="6">
        <v>48064.26</v>
      </c>
      <c r="F24" s="6">
        <v>2335.31</v>
      </c>
      <c r="G24" s="6">
        <v>0</v>
      </c>
      <c r="H24" s="6">
        <v>0</v>
      </c>
      <c r="I24" s="6">
        <v>3177660.16</v>
      </c>
      <c r="J24" s="6">
        <v>3201200.49</v>
      </c>
    </row>
    <row r="25" spans="1:10" ht="14.15" customHeight="1" x14ac:dyDescent="0.25">
      <c r="A25" s="4"/>
      <c r="B25" s="5" t="s">
        <v>24</v>
      </c>
      <c r="C25" s="6">
        <v>158766.91</v>
      </c>
      <c r="D25" s="6">
        <v>31057.68</v>
      </c>
      <c r="E25" s="6">
        <v>17092.099999999999</v>
      </c>
      <c r="F25" s="6">
        <v>10883.88</v>
      </c>
      <c r="G25" s="6">
        <v>0</v>
      </c>
      <c r="H25" s="6">
        <v>0</v>
      </c>
      <c r="I25" s="6">
        <v>217800.57</v>
      </c>
      <c r="J25" s="6">
        <v>241777.02</v>
      </c>
    </row>
    <row r="26" spans="1:10" ht="14.15" customHeight="1" x14ac:dyDescent="0.25">
      <c r="A26" s="4"/>
      <c r="B26" s="5" t="s">
        <v>25</v>
      </c>
      <c r="C26" s="6">
        <v>10566888.310000001</v>
      </c>
      <c r="D26" s="6">
        <v>7865438.1200000001</v>
      </c>
      <c r="E26" s="6">
        <v>2577168.7599999998</v>
      </c>
      <c r="F26" s="6">
        <v>459971.41</v>
      </c>
      <c r="G26" s="6">
        <v>0</v>
      </c>
      <c r="H26" s="6">
        <v>0</v>
      </c>
      <c r="I26" s="6">
        <v>21469466.600000001</v>
      </c>
      <c r="J26" s="6">
        <v>22133124.300000001</v>
      </c>
    </row>
    <row r="27" spans="1:10" ht="14.15" customHeight="1" x14ac:dyDescent="0.25">
      <c r="A27" s="4"/>
      <c r="B27" s="5" t="s">
        <v>26</v>
      </c>
      <c r="C27" s="6">
        <v>28609026.059999999</v>
      </c>
      <c r="D27" s="6">
        <v>7283646.3899999997</v>
      </c>
      <c r="E27" s="6">
        <v>5524147.0599999996</v>
      </c>
      <c r="F27" s="6">
        <v>39349529.25</v>
      </c>
      <c r="G27" s="6">
        <v>0</v>
      </c>
      <c r="H27" s="6">
        <v>0</v>
      </c>
      <c r="I27" s="6">
        <v>80766348.760000005</v>
      </c>
      <c r="J27" s="6">
        <v>78915422.060000002</v>
      </c>
    </row>
    <row r="28" spans="1:10" ht="14.15" customHeight="1" x14ac:dyDescent="0.25">
      <c r="A28" s="4"/>
      <c r="B28" s="5" t="s">
        <v>27</v>
      </c>
      <c r="C28" s="6">
        <v>4036158.97</v>
      </c>
      <c r="D28" s="6">
        <v>1903683.65</v>
      </c>
      <c r="E28" s="6">
        <v>664851.65</v>
      </c>
      <c r="F28" s="6">
        <v>330376.89</v>
      </c>
      <c r="G28" s="6">
        <v>0</v>
      </c>
      <c r="H28" s="6">
        <v>0</v>
      </c>
      <c r="I28" s="6">
        <v>6935071.1600000001</v>
      </c>
      <c r="J28" s="6">
        <v>7270080.2699999996</v>
      </c>
    </row>
    <row r="29" spans="1:10" ht="14.15" customHeight="1" x14ac:dyDescent="0.25">
      <c r="A29" s="4"/>
      <c r="B29" s="5" t="s">
        <v>28</v>
      </c>
      <c r="C29" s="6">
        <v>381277.91</v>
      </c>
      <c r="D29" s="6">
        <v>36301.199999999997</v>
      </c>
      <c r="E29" s="6">
        <v>27815.17</v>
      </c>
      <c r="F29" s="6">
        <v>0</v>
      </c>
      <c r="G29" s="6">
        <v>0</v>
      </c>
      <c r="H29" s="6">
        <v>0</v>
      </c>
      <c r="I29" s="6">
        <v>445394.28</v>
      </c>
      <c r="J29" s="6">
        <v>490028</v>
      </c>
    </row>
    <row r="30" spans="1:10" ht="14.15" customHeight="1" x14ac:dyDescent="0.25">
      <c r="A30" s="4"/>
      <c r="B30" s="5" t="s">
        <v>29</v>
      </c>
      <c r="C30" s="6">
        <v>24235933.399999999</v>
      </c>
      <c r="D30" s="6">
        <v>12701957.039999999</v>
      </c>
      <c r="E30" s="6">
        <v>3765536.29</v>
      </c>
      <c r="F30" s="6">
        <v>2954605.02</v>
      </c>
      <c r="G30" s="6">
        <v>0</v>
      </c>
      <c r="H30" s="6">
        <v>0</v>
      </c>
      <c r="I30" s="6">
        <v>43658031.75</v>
      </c>
      <c r="J30" s="6">
        <v>42109765.950000003</v>
      </c>
    </row>
    <row r="31" spans="1:10" ht="14.15" customHeight="1" x14ac:dyDescent="0.25">
      <c r="A31" s="4"/>
      <c r="B31" s="5" t="s">
        <v>30</v>
      </c>
      <c r="C31" s="6">
        <v>310345.81</v>
      </c>
      <c r="D31" s="6">
        <v>0</v>
      </c>
      <c r="E31" s="6">
        <v>0</v>
      </c>
      <c r="F31" s="6">
        <v>31086.1</v>
      </c>
      <c r="G31" s="6">
        <v>0</v>
      </c>
      <c r="H31" s="6">
        <v>0</v>
      </c>
      <c r="I31" s="6">
        <v>341431.91</v>
      </c>
      <c r="J31" s="6">
        <v>0</v>
      </c>
    </row>
    <row r="32" spans="1:10" ht="14.15" customHeight="1" x14ac:dyDescent="0.25">
      <c r="A32" s="4"/>
      <c r="B32" s="5" t="s">
        <v>31</v>
      </c>
      <c r="C32" s="6">
        <v>1234095898.5</v>
      </c>
      <c r="D32" s="6">
        <v>842871687.77999997</v>
      </c>
      <c r="E32" s="6">
        <v>184152263.25</v>
      </c>
      <c r="F32" s="6">
        <v>90896689.349999994</v>
      </c>
      <c r="G32" s="6">
        <v>0</v>
      </c>
      <c r="H32" s="6">
        <v>0</v>
      </c>
      <c r="I32" s="6">
        <v>2352016538.8800001</v>
      </c>
      <c r="J32" s="6">
        <v>2228392763.6199999</v>
      </c>
    </row>
    <row r="33" spans="1:10" ht="14.15" customHeight="1" x14ac:dyDescent="0.25">
      <c r="A33" s="4"/>
      <c r="B33" s="10" t="s">
        <v>32</v>
      </c>
      <c r="C33" s="11">
        <v>148889.57999999999</v>
      </c>
      <c r="D33" s="11">
        <v>15133</v>
      </c>
      <c r="E33" s="11">
        <v>3130.68</v>
      </c>
      <c r="F33" s="11">
        <v>0</v>
      </c>
      <c r="G33" s="11">
        <v>0</v>
      </c>
      <c r="H33" s="11">
        <v>0</v>
      </c>
      <c r="I33" s="11">
        <v>167153.26</v>
      </c>
      <c r="J33" s="11">
        <v>86610.14</v>
      </c>
    </row>
    <row r="34" spans="1:10" ht="14.15" customHeight="1" x14ac:dyDescent="0.25">
      <c r="A34" s="4"/>
      <c r="B34" s="10" t="s">
        <v>33</v>
      </c>
      <c r="C34" s="11">
        <v>395962.52</v>
      </c>
      <c r="D34" s="11">
        <v>681741.6</v>
      </c>
      <c r="E34" s="11">
        <v>29581.22</v>
      </c>
      <c r="F34" s="11">
        <v>0</v>
      </c>
      <c r="G34" s="11">
        <v>0</v>
      </c>
      <c r="H34" s="11">
        <v>0</v>
      </c>
      <c r="I34" s="11">
        <v>1107285.3400000001</v>
      </c>
      <c r="J34" s="11">
        <v>973192.92</v>
      </c>
    </row>
    <row r="35" spans="1:10" ht="14.15" customHeight="1" x14ac:dyDescent="0.25">
      <c r="A35" s="4"/>
      <c r="B35" s="10" t="s">
        <v>34</v>
      </c>
      <c r="C35" s="11">
        <v>0</v>
      </c>
      <c r="D35" s="11">
        <v>366817.05</v>
      </c>
      <c r="E35" s="11">
        <v>0</v>
      </c>
      <c r="F35" s="11">
        <v>0</v>
      </c>
      <c r="G35" s="11">
        <v>0</v>
      </c>
      <c r="H35" s="11">
        <v>0</v>
      </c>
      <c r="I35" s="11">
        <v>366817.05</v>
      </c>
      <c r="J35" s="11">
        <v>267527.74</v>
      </c>
    </row>
    <row r="36" spans="1:10" ht="14.15" customHeight="1" x14ac:dyDescent="0.25">
      <c r="A36" s="4"/>
      <c r="B36" s="10" t="s">
        <v>35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s="3" customFormat="1" ht="20.149999999999999" customHeight="1" x14ac:dyDescent="0.25">
      <c r="A37" s="7" t="s">
        <v>36</v>
      </c>
      <c r="B37" s="8" t="s">
        <v>37</v>
      </c>
      <c r="C37" s="9">
        <v>1234640750.5999999</v>
      </c>
      <c r="D37" s="9">
        <v>843935379.42999995</v>
      </c>
      <c r="E37" s="9">
        <v>184184975.15000001</v>
      </c>
      <c r="F37" s="9">
        <v>90896689.349999994</v>
      </c>
      <c r="G37" s="9">
        <v>0</v>
      </c>
      <c r="H37" s="9">
        <v>0</v>
      </c>
      <c r="I37" s="9">
        <v>2353657794.5300002</v>
      </c>
      <c r="J37" s="9">
        <v>2229720094.4200001</v>
      </c>
    </row>
    <row r="38" spans="1:10" ht="13" customHeight="1" x14ac:dyDescent="0.25">
      <c r="A38" s="4"/>
      <c r="B38" s="5" t="s">
        <v>38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s="3" customFormat="1" ht="20.149999999999999" customHeight="1" x14ac:dyDescent="0.25">
      <c r="A39" s="7" t="s">
        <v>39</v>
      </c>
      <c r="B39" s="8" t="s">
        <v>40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ht="14.15" customHeight="1" x14ac:dyDescent="0.25">
      <c r="A40" s="4"/>
      <c r="B40" s="5" t="s">
        <v>41</v>
      </c>
      <c r="C40" s="6">
        <v>16767.86</v>
      </c>
      <c r="D40" s="6">
        <v>0</v>
      </c>
      <c r="E40" s="6">
        <v>0</v>
      </c>
      <c r="F40" s="6">
        <v>0</v>
      </c>
      <c r="G40" s="6">
        <v>0</v>
      </c>
      <c r="H40" s="6">
        <v>2965102120.02</v>
      </c>
      <c r="I40" s="6">
        <v>16767.86</v>
      </c>
      <c r="J40" s="6">
        <v>17723.72</v>
      </c>
    </row>
    <row r="41" spans="1:10" ht="14.15" customHeight="1" x14ac:dyDescent="0.25">
      <c r="A41" s="4"/>
      <c r="B41" s="5" t="s">
        <v>42</v>
      </c>
      <c r="C41" s="6">
        <v>2558262.4900000002</v>
      </c>
      <c r="D41" s="6">
        <v>14838329.130000001</v>
      </c>
      <c r="E41" s="6">
        <v>236512.46</v>
      </c>
      <c r="F41" s="6">
        <v>4517.01</v>
      </c>
      <c r="G41" s="6">
        <v>0</v>
      </c>
      <c r="H41" s="6">
        <v>0</v>
      </c>
      <c r="I41" s="6">
        <v>17637621.09</v>
      </c>
      <c r="J41" s="6">
        <v>40298693.640000001</v>
      </c>
    </row>
    <row r="42" spans="1:10" ht="14.15" customHeight="1" x14ac:dyDescent="0.25">
      <c r="A42" s="4"/>
      <c r="B42" s="5" t="s">
        <v>43</v>
      </c>
      <c r="C42" s="6">
        <v>0</v>
      </c>
      <c r="D42" s="6">
        <v>0</v>
      </c>
      <c r="E42" s="6">
        <v>9297000</v>
      </c>
      <c r="F42" s="6">
        <v>0</v>
      </c>
      <c r="G42" s="6">
        <v>0</v>
      </c>
      <c r="H42" s="6">
        <v>0</v>
      </c>
      <c r="I42" s="6" t="s">
        <v>85</v>
      </c>
      <c r="J42" s="6" t="s">
        <v>85</v>
      </c>
    </row>
    <row r="43" spans="1:10" ht="14.15" customHeight="1" x14ac:dyDescent="0.25">
      <c r="A43" s="4"/>
      <c r="B43" s="5" t="s">
        <v>45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</row>
    <row r="44" spans="1:10" ht="14.15" customHeight="1" x14ac:dyDescent="0.25">
      <c r="A44" s="4"/>
      <c r="B44" s="5" t="s">
        <v>46</v>
      </c>
      <c r="C44" s="6">
        <v>268756.14</v>
      </c>
      <c r="D44" s="6">
        <v>6459475.1500000004</v>
      </c>
      <c r="E44" s="6">
        <v>0</v>
      </c>
      <c r="F44" s="6">
        <v>0</v>
      </c>
      <c r="G44" s="6">
        <v>0</v>
      </c>
      <c r="H44" s="6">
        <v>0</v>
      </c>
      <c r="I44" s="6">
        <v>6728231.29</v>
      </c>
      <c r="J44" s="6">
        <v>11179842.92</v>
      </c>
    </row>
    <row r="45" spans="1:10" ht="14.15" customHeight="1" x14ac:dyDescent="0.25">
      <c r="A45" s="4"/>
      <c r="B45" s="5" t="s">
        <v>47</v>
      </c>
      <c r="C45" s="6">
        <v>34668959.740000002</v>
      </c>
      <c r="D45" s="6">
        <v>22857132.100000001</v>
      </c>
      <c r="E45" s="6">
        <v>6126751.7999999998</v>
      </c>
      <c r="F45" s="6">
        <v>3545761.63</v>
      </c>
      <c r="G45" s="6">
        <v>0</v>
      </c>
      <c r="H45" s="6">
        <v>0</v>
      </c>
      <c r="I45" s="6">
        <v>67198605.269999996</v>
      </c>
      <c r="J45" s="6">
        <v>63052336.359999999</v>
      </c>
    </row>
    <row r="46" spans="1:10" s="3" customFormat="1" ht="20.149999999999999" customHeight="1" x14ac:dyDescent="0.25">
      <c r="A46" s="7" t="s">
        <v>48</v>
      </c>
      <c r="B46" s="8" t="s">
        <v>49</v>
      </c>
      <c r="C46" s="9">
        <v>37512746.229999997</v>
      </c>
      <c r="D46" s="9">
        <v>44154936.380000003</v>
      </c>
      <c r="E46" s="9">
        <v>15660264.26</v>
      </c>
      <c r="F46" s="9">
        <v>3550278.64</v>
      </c>
      <c r="G46" s="9">
        <v>0</v>
      </c>
      <c r="H46" s="9">
        <v>2965102120.02</v>
      </c>
      <c r="I46" s="9">
        <v>91581225.510000005</v>
      </c>
      <c r="J46" s="9">
        <v>114548596.64</v>
      </c>
    </row>
    <row r="47" spans="1:10" ht="14.15" customHeight="1" x14ac:dyDescent="0.25">
      <c r="A47" s="4"/>
      <c r="B47" s="5" t="s">
        <v>50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3579648.98</v>
      </c>
      <c r="I47" s="6">
        <v>3579648.98</v>
      </c>
      <c r="J47" s="6">
        <v>4222997.17</v>
      </c>
    </row>
    <row r="48" spans="1:10" ht="14.15" customHeight="1" x14ac:dyDescent="0.25">
      <c r="A48" s="4"/>
      <c r="B48" s="5" t="s">
        <v>51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490840.65</v>
      </c>
      <c r="I48" s="6">
        <v>490840.65</v>
      </c>
      <c r="J48" s="6">
        <v>444058.5</v>
      </c>
    </row>
    <row r="49" spans="1:10" ht="14.15" customHeight="1" x14ac:dyDescent="0.25">
      <c r="A49" s="4"/>
      <c r="B49" s="5" t="s">
        <v>52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ht="14.15" customHeight="1" x14ac:dyDescent="0.25">
      <c r="A50" s="4"/>
      <c r="B50" s="5" t="s">
        <v>53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ht="14.15" customHeight="1" x14ac:dyDescent="0.25">
      <c r="A51" s="4"/>
      <c r="B51" s="5" t="s">
        <v>54</v>
      </c>
      <c r="C51" s="6">
        <v>62227.08</v>
      </c>
      <c r="D51" s="6">
        <v>27903.83</v>
      </c>
      <c r="E51" s="6">
        <v>0</v>
      </c>
      <c r="F51" s="6">
        <v>0</v>
      </c>
      <c r="G51" s="6">
        <v>0</v>
      </c>
      <c r="H51" s="6">
        <v>0</v>
      </c>
      <c r="I51" s="6">
        <v>90130.91</v>
      </c>
      <c r="J51" s="6">
        <v>368836.13</v>
      </c>
    </row>
    <row r="52" spans="1:10" ht="14.15" customHeight="1" x14ac:dyDescent="0.25">
      <c r="A52" s="4"/>
      <c r="B52" s="5" t="s">
        <v>55</v>
      </c>
      <c r="C52" s="6">
        <v>57172.12</v>
      </c>
      <c r="D52" s="6">
        <v>242806.56</v>
      </c>
      <c r="E52" s="6">
        <v>0</v>
      </c>
      <c r="F52" s="6">
        <v>0</v>
      </c>
      <c r="G52" s="6">
        <v>0</v>
      </c>
      <c r="H52" s="6">
        <v>851118.35</v>
      </c>
      <c r="I52" s="6">
        <v>1151097.03</v>
      </c>
      <c r="J52" s="6">
        <v>1394338.77</v>
      </c>
    </row>
    <row r="53" spans="1:10" ht="14.15" customHeight="1" x14ac:dyDescent="0.25">
      <c r="A53" s="4"/>
      <c r="B53" s="5" t="s">
        <v>56</v>
      </c>
      <c r="C53" s="6">
        <v>28586.06</v>
      </c>
      <c r="D53" s="6">
        <v>121403.28</v>
      </c>
      <c r="E53" s="6">
        <v>0</v>
      </c>
      <c r="F53" s="6">
        <v>0</v>
      </c>
      <c r="G53" s="6">
        <v>0</v>
      </c>
      <c r="H53" s="6">
        <v>425559.18</v>
      </c>
      <c r="I53" s="6">
        <v>575548.52</v>
      </c>
      <c r="J53" s="6">
        <v>630928</v>
      </c>
    </row>
    <row r="54" spans="1:10" ht="14.15" customHeight="1" x14ac:dyDescent="0.25">
      <c r="A54" s="4"/>
      <c r="B54" s="5" t="s">
        <v>57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30878.63</v>
      </c>
      <c r="I54" s="6">
        <v>30878.63</v>
      </c>
      <c r="J54" s="6">
        <v>68886.84</v>
      </c>
    </row>
    <row r="55" spans="1:10" ht="14.15" customHeight="1" x14ac:dyDescent="0.25">
      <c r="A55" s="4"/>
      <c r="B55" s="5" t="s">
        <v>56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15439.31</v>
      </c>
      <c r="I55" s="6">
        <v>15439.31</v>
      </c>
      <c r="J55" s="6">
        <v>34443.42</v>
      </c>
    </row>
    <row r="56" spans="1:10" ht="14.15" customHeight="1" x14ac:dyDescent="0.25">
      <c r="A56" s="4"/>
      <c r="B56" s="5" t="s">
        <v>58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17344.89</v>
      </c>
    </row>
    <row r="57" spans="1:10" ht="14.15" customHeight="1" x14ac:dyDescent="0.25">
      <c r="A57" s="4"/>
      <c r="B57" s="5" t="s">
        <v>59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6273.91</v>
      </c>
      <c r="I57" s="6">
        <v>6273.91</v>
      </c>
      <c r="J57" s="6">
        <v>18034.169999999998</v>
      </c>
    </row>
    <row r="58" spans="1:10" ht="14.15" customHeight="1" x14ac:dyDescent="0.25">
      <c r="A58" s="4"/>
      <c r="B58" s="5" t="s">
        <v>60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ht="14.15" customHeight="1" x14ac:dyDescent="0.25">
      <c r="A59" s="4"/>
      <c r="B59" s="5" t="s">
        <v>61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4174.8500000000004</v>
      </c>
      <c r="I59" s="6">
        <v>4174.8500000000004</v>
      </c>
      <c r="J59" s="6">
        <v>5560.7</v>
      </c>
    </row>
    <row r="60" spans="1:10" ht="14.15" customHeight="1" x14ac:dyDescent="0.25">
      <c r="A60" s="4"/>
      <c r="B60" s="5" t="s">
        <v>62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1343.34</v>
      </c>
      <c r="I60" s="6">
        <v>1343.34</v>
      </c>
      <c r="J60" s="6">
        <v>0</v>
      </c>
    </row>
    <row r="61" spans="1:10" ht="14.15" customHeight="1" x14ac:dyDescent="0.25">
      <c r="A61" s="4"/>
      <c r="B61" s="5" t="s">
        <v>63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ht="14.15" customHeight="1" x14ac:dyDescent="0.25">
      <c r="A62" s="4"/>
      <c r="B62" s="5" t="s">
        <v>64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7029.62</v>
      </c>
      <c r="I62" s="6">
        <v>7029.62</v>
      </c>
      <c r="J62" s="6">
        <v>13162.76</v>
      </c>
    </row>
    <row r="63" spans="1:10" ht="14.15" customHeight="1" x14ac:dyDescent="0.25">
      <c r="A63" s="4"/>
      <c r="B63" s="5" t="s">
        <v>65</v>
      </c>
      <c r="C63" s="6">
        <v>3896.83</v>
      </c>
      <c r="D63" s="6">
        <v>975042.16</v>
      </c>
      <c r="E63" s="6">
        <v>7383.33</v>
      </c>
      <c r="F63" s="6">
        <v>1129.21</v>
      </c>
      <c r="G63" s="6">
        <v>0</v>
      </c>
      <c r="H63" s="6">
        <v>0</v>
      </c>
      <c r="I63" s="6">
        <v>987451.53</v>
      </c>
      <c r="J63" s="6">
        <v>978404.99</v>
      </c>
    </row>
    <row r="64" spans="1:10" ht="14.15" customHeight="1" x14ac:dyDescent="0.25">
      <c r="A64" s="4"/>
      <c r="B64" s="5" t="s">
        <v>66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ht="14.15" customHeight="1" x14ac:dyDescent="0.25">
      <c r="A65" s="4"/>
      <c r="B65" s="5" t="s">
        <v>67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</row>
    <row r="66" spans="1:10" s="3" customFormat="1" ht="20.149999999999999" customHeight="1" x14ac:dyDescent="0.25">
      <c r="A66" s="7" t="s">
        <v>68</v>
      </c>
      <c r="B66" s="8" t="s">
        <v>69</v>
      </c>
      <c r="C66" s="9">
        <v>151882.09</v>
      </c>
      <c r="D66" s="9">
        <v>1367155.83</v>
      </c>
      <c r="E66" s="9">
        <v>7383.33</v>
      </c>
      <c r="F66" s="9">
        <v>1129.21</v>
      </c>
      <c r="G66" s="9">
        <v>0</v>
      </c>
      <c r="H66" s="9">
        <v>5412306.8200000003</v>
      </c>
      <c r="I66" s="9">
        <v>6939857.2800000003</v>
      </c>
      <c r="J66" s="9">
        <v>8196996.3399999999</v>
      </c>
    </row>
    <row r="67" spans="1:10" s="3" customFormat="1" ht="20.149999999999999" customHeight="1" x14ac:dyDescent="0.25">
      <c r="A67" s="7" t="s">
        <v>70</v>
      </c>
      <c r="B67" s="8" t="s">
        <v>71</v>
      </c>
      <c r="C67" s="9">
        <v>306703.03000000003</v>
      </c>
      <c r="D67" s="9">
        <v>1447795.19</v>
      </c>
      <c r="E67" s="9">
        <v>304523.63</v>
      </c>
      <c r="F67" s="9">
        <v>16732.38</v>
      </c>
      <c r="G67" s="9">
        <v>1230</v>
      </c>
      <c r="H67" s="9">
        <v>0</v>
      </c>
      <c r="I67" s="9">
        <v>2076984.23</v>
      </c>
      <c r="J67" s="9">
        <v>2314980.7999999998</v>
      </c>
    </row>
    <row r="68" spans="1:10" s="3" customFormat="1" ht="20.149999999999999" customHeight="1" x14ac:dyDescent="0.25">
      <c r="A68" s="7" t="s">
        <v>72</v>
      </c>
      <c r="B68" s="8" t="s">
        <v>73</v>
      </c>
      <c r="C68" s="9">
        <v>2764.5</v>
      </c>
      <c r="D68" s="9">
        <v>1333.51</v>
      </c>
      <c r="E68" s="9">
        <v>0</v>
      </c>
      <c r="F68" s="9">
        <v>0</v>
      </c>
      <c r="G68" s="9">
        <v>52552.11</v>
      </c>
      <c r="H68" s="9">
        <v>0</v>
      </c>
      <c r="I68" s="9">
        <v>56650.12</v>
      </c>
      <c r="J68" s="9">
        <v>1107094.8</v>
      </c>
    </row>
    <row r="69" spans="1:10" s="3" customFormat="1" ht="20.149999999999999" customHeight="1" x14ac:dyDescent="0.25">
      <c r="A69" s="7" t="s">
        <v>74</v>
      </c>
      <c r="B69" s="8" t="s">
        <v>75</v>
      </c>
      <c r="C69" s="9">
        <v>1465268.57</v>
      </c>
      <c r="D69" s="9">
        <v>4511868.26</v>
      </c>
      <c r="E69" s="9">
        <v>126262.2</v>
      </c>
      <c r="F69" s="9">
        <v>24430.57</v>
      </c>
      <c r="G69" s="9">
        <v>0</v>
      </c>
      <c r="H69" s="9">
        <v>0</v>
      </c>
      <c r="I69" s="9">
        <v>6127829.5999999996</v>
      </c>
      <c r="J69" s="9">
        <v>6049414.5999999996</v>
      </c>
    </row>
    <row r="70" spans="1:10" s="3" customFormat="1" ht="20.149999999999999" customHeight="1" x14ac:dyDescent="0.25">
      <c r="A70" s="7" t="s">
        <v>76</v>
      </c>
      <c r="B70" s="8" t="s">
        <v>77</v>
      </c>
      <c r="C70" s="9">
        <v>0</v>
      </c>
      <c r="D70" s="9">
        <v>0</v>
      </c>
      <c r="E70" s="9">
        <v>0</v>
      </c>
      <c r="F70" s="9">
        <v>3812.69</v>
      </c>
      <c r="G70" s="9">
        <v>0</v>
      </c>
      <c r="H70" s="9">
        <v>0</v>
      </c>
      <c r="I70" s="9">
        <v>3812.69</v>
      </c>
      <c r="J70" s="9">
        <v>0</v>
      </c>
    </row>
    <row r="71" spans="1:10" s="3" customFormat="1" ht="20.149999999999999" customHeight="1" x14ac:dyDescent="0.25">
      <c r="A71" s="7" t="s">
        <v>78</v>
      </c>
      <c r="B71" s="8" t="s">
        <v>79</v>
      </c>
      <c r="C71" s="9">
        <v>29437.919999999998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29437.919999999998</v>
      </c>
      <c r="J71" s="9">
        <v>4751.92</v>
      </c>
    </row>
    <row r="72" spans="1:10" s="3" customFormat="1" ht="20.149999999999999" customHeight="1" x14ac:dyDescent="0.25">
      <c r="A72" s="12"/>
      <c r="B72" s="8" t="s">
        <v>80</v>
      </c>
      <c r="C72" s="9">
        <v>1286000912.54</v>
      </c>
      <c r="D72" s="9">
        <v>905831507.21000004</v>
      </c>
      <c r="E72" s="9">
        <v>202594550.78</v>
      </c>
      <c r="F72" s="9">
        <v>95756982.739999995</v>
      </c>
      <c r="G72" s="9">
        <v>897677.93</v>
      </c>
      <c r="H72" s="9">
        <v>2970514426.8400002</v>
      </c>
      <c r="I72" s="9">
        <v>2487196938.02</v>
      </c>
      <c r="J72" s="9">
        <v>2388122715.9000001</v>
      </c>
    </row>
    <row r="73" spans="1:10" ht="14.15" customHeight="1" x14ac:dyDescent="0.25">
      <c r="A73" s="4"/>
      <c r="B73" s="5" t="s">
        <v>81</v>
      </c>
      <c r="C73" s="6">
        <v>6669233.0499999998</v>
      </c>
      <c r="D73" s="6">
        <v>7217121.1200000001</v>
      </c>
      <c r="E73" s="6">
        <v>797154.62</v>
      </c>
      <c r="F73" s="6">
        <v>84574.37</v>
      </c>
      <c r="G73" s="6">
        <v>0</v>
      </c>
      <c r="H73" s="6">
        <v>0</v>
      </c>
      <c r="I73" s="6">
        <v>14768083.16</v>
      </c>
      <c r="J73" s="6">
        <v>0</v>
      </c>
    </row>
    <row r="74" spans="1:10" ht="14.15" customHeight="1" x14ac:dyDescent="0.25">
      <c r="A74" s="4"/>
      <c r="B74" s="5" t="s">
        <v>82</v>
      </c>
      <c r="C74" s="6">
        <v>1430496.39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1430496.39</v>
      </c>
      <c r="J74" s="6">
        <v>7144888.04</v>
      </c>
    </row>
    <row r="75" spans="1:10" ht="14.15" customHeight="1" x14ac:dyDescent="0.25">
      <c r="A75" s="4"/>
      <c r="B75" s="5" t="s">
        <v>83</v>
      </c>
      <c r="C75" s="6">
        <v>0</v>
      </c>
      <c r="D75" s="6">
        <v>0</v>
      </c>
      <c r="E75" s="6">
        <v>0</v>
      </c>
      <c r="F75" s="6">
        <v>0</v>
      </c>
      <c r="G75" s="6">
        <v>904483477.15999997</v>
      </c>
      <c r="H75" s="6">
        <v>0</v>
      </c>
      <c r="I75" s="6">
        <v>895186477.15999997</v>
      </c>
      <c r="J75" s="6">
        <v>696787789.59000003</v>
      </c>
    </row>
    <row r="76" spans="1:10" s="3" customFormat="1" ht="30" customHeight="1" x14ac:dyDescent="0.25">
      <c r="A76" s="7"/>
      <c r="B76" s="8" t="s">
        <v>84</v>
      </c>
      <c r="C76" s="9">
        <v>1294100641.98</v>
      </c>
      <c r="D76" s="9">
        <v>913048628.33000004</v>
      </c>
      <c r="E76" s="9">
        <v>203391705.40000001</v>
      </c>
      <c r="F76" s="9">
        <v>95841557.109999999</v>
      </c>
      <c r="G76" s="9">
        <v>905381155.09000003</v>
      </c>
      <c r="H76" s="9">
        <v>2970514426.8400002</v>
      </c>
      <c r="I76" s="9">
        <v>3398581994.73</v>
      </c>
      <c r="J76" s="9">
        <v>3092055393.5300002</v>
      </c>
    </row>
  </sheetData>
  <phoneticPr fontId="0" type="noConversion"/>
  <pageMargins left="0.11811023622047245" right="0.11811023622047245" top="0.11811023622047245" bottom="0.11811023622047245" header="0.31496062992125984" footer="0.31496062992125984"/>
  <pageSetup paperSize="9" scale="85" orientation="landscape" r:id="rId1"/>
  <rowBreaks count="1" manualBreakCount="1">
    <brk id="45" max="9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J75"/>
  <sheetViews>
    <sheetView zoomScaleNormal="100" workbookViewId="0">
      <selection activeCell="A8" sqref="A8:J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10" width="13.7265625" style="1" customWidth="1"/>
    <col min="11" max="16384" width="11.453125" style="1"/>
  </cols>
  <sheetData>
    <row r="1" spans="1:10" ht="13" customHeight="1" x14ac:dyDescent="0.25">
      <c r="A1" s="15" t="s">
        <v>116</v>
      </c>
      <c r="B1" s="2"/>
      <c r="C1" s="2"/>
      <c r="D1" s="2"/>
      <c r="E1" s="2"/>
      <c r="F1" s="2"/>
      <c r="G1" s="2"/>
      <c r="H1" s="2"/>
      <c r="I1" s="2"/>
    </row>
    <row r="2" spans="1:10" ht="11.15" customHeight="1" x14ac:dyDescent="0.25">
      <c r="A2" s="16" t="s">
        <v>112</v>
      </c>
      <c r="B2" s="2"/>
      <c r="C2" s="2"/>
      <c r="D2" s="2"/>
      <c r="E2" s="2"/>
      <c r="F2" s="2"/>
      <c r="G2" s="2"/>
      <c r="H2" s="2"/>
      <c r="I2" s="2"/>
    </row>
    <row r="3" spans="1:10" ht="11.15" customHeight="1" x14ac:dyDescent="0.25">
      <c r="A3" s="16" t="s">
        <v>113</v>
      </c>
      <c r="B3" s="2"/>
      <c r="C3" s="2"/>
      <c r="D3" s="2"/>
      <c r="E3" s="2"/>
      <c r="F3" s="2"/>
      <c r="G3" s="2"/>
      <c r="H3" s="2"/>
      <c r="I3" s="2"/>
    </row>
    <row r="4" spans="1:10" ht="11.15" customHeight="1" x14ac:dyDescent="0.25">
      <c r="A4" s="16" t="s">
        <v>119</v>
      </c>
      <c r="B4" s="2"/>
      <c r="C4" s="2"/>
      <c r="D4" s="2"/>
      <c r="E4" s="2"/>
      <c r="F4" s="2"/>
      <c r="G4" s="2"/>
      <c r="H4" s="2"/>
      <c r="I4" s="2"/>
    </row>
    <row r="5" spans="1:10" ht="11.15" customHeight="1" x14ac:dyDescent="0.25">
      <c r="A5" s="16" t="s">
        <v>114</v>
      </c>
      <c r="B5" s="2"/>
      <c r="C5" s="2"/>
      <c r="D5" s="2"/>
      <c r="E5" s="2"/>
      <c r="F5" s="2"/>
      <c r="G5" s="2"/>
      <c r="H5" s="2"/>
      <c r="I5" s="2"/>
    </row>
    <row r="6" spans="1:10" ht="11.15" customHeight="1" x14ac:dyDescent="0.25">
      <c r="A6" s="17" t="s">
        <v>115</v>
      </c>
      <c r="B6" s="2"/>
      <c r="C6" s="2"/>
      <c r="D6" s="2"/>
      <c r="E6" s="2"/>
      <c r="F6" s="2"/>
      <c r="G6" s="2"/>
      <c r="H6" s="2"/>
      <c r="I6" s="2"/>
    </row>
    <row r="7" spans="1:10" ht="11.15" customHeight="1" x14ac:dyDescent="0.25">
      <c r="A7" s="18"/>
      <c r="B7" s="2"/>
      <c r="C7" s="2"/>
      <c r="D7" s="2"/>
      <c r="E7" s="2"/>
      <c r="F7" s="2"/>
      <c r="G7" s="2"/>
      <c r="H7" s="2"/>
      <c r="I7" s="2"/>
    </row>
    <row r="8" spans="1:10" s="3" customFormat="1" ht="20.149999999999999" customHeight="1" x14ac:dyDescent="0.25">
      <c r="A8" s="77"/>
      <c r="B8" s="78" t="s">
        <v>0</v>
      </c>
      <c r="C8" s="80" t="s">
        <v>1</v>
      </c>
      <c r="D8" s="80" t="s">
        <v>2</v>
      </c>
      <c r="E8" s="80" t="s">
        <v>3</v>
      </c>
      <c r="F8" s="80" t="s">
        <v>4</v>
      </c>
      <c r="G8" s="80" t="s">
        <v>5</v>
      </c>
      <c r="H8" s="80" t="s">
        <v>6</v>
      </c>
      <c r="I8" s="80">
        <v>2006</v>
      </c>
      <c r="J8" s="80">
        <v>2005</v>
      </c>
    </row>
    <row r="9" spans="1:10" ht="14.15" customHeight="1" x14ac:dyDescent="0.25">
      <c r="A9" s="4"/>
      <c r="B9" s="5" t="s">
        <v>7</v>
      </c>
      <c r="C9" s="6">
        <v>8417469.5099999998</v>
      </c>
      <c r="D9" s="6">
        <v>6168349.2999999998</v>
      </c>
      <c r="E9" s="6">
        <v>1581694.04</v>
      </c>
      <c r="F9" s="6">
        <v>839160.72</v>
      </c>
      <c r="G9" s="6">
        <v>0</v>
      </c>
      <c r="H9" s="6">
        <v>0</v>
      </c>
      <c r="I9" s="6">
        <v>17006673.569999997</v>
      </c>
      <c r="J9" s="6">
        <v>16989282.419999998</v>
      </c>
    </row>
    <row r="10" spans="1:10" ht="14.15" customHeight="1" x14ac:dyDescent="0.25">
      <c r="A10" s="4"/>
      <c r="B10" s="5" t="s">
        <v>8</v>
      </c>
      <c r="C10" s="6">
        <v>788143.57</v>
      </c>
      <c r="D10" s="6">
        <v>1363462.53</v>
      </c>
      <c r="E10" s="6">
        <v>69991.16</v>
      </c>
      <c r="F10" s="6">
        <v>36115.18</v>
      </c>
      <c r="G10" s="6">
        <v>20224.71</v>
      </c>
      <c r="H10" s="6">
        <v>0</v>
      </c>
      <c r="I10" s="6">
        <v>2277937.15</v>
      </c>
      <c r="J10" s="6">
        <v>1276607.74</v>
      </c>
    </row>
    <row r="11" spans="1:10" ht="14.15" customHeight="1" x14ac:dyDescent="0.25">
      <c r="A11" s="4"/>
      <c r="B11" s="5" t="s">
        <v>9</v>
      </c>
      <c r="C11" s="6">
        <v>303885.23</v>
      </c>
      <c r="D11" s="6">
        <v>269186.603</v>
      </c>
      <c r="E11" s="6">
        <v>40235.01</v>
      </c>
      <c r="F11" s="6">
        <v>21392.36</v>
      </c>
      <c r="G11" s="6">
        <v>762669.62</v>
      </c>
      <c r="H11" s="6">
        <v>0</v>
      </c>
      <c r="I11" s="6">
        <v>1397368.8229999999</v>
      </c>
      <c r="J11" s="6">
        <v>1583058.08</v>
      </c>
    </row>
    <row r="12" spans="1:10" ht="14.15" customHeight="1" x14ac:dyDescent="0.25">
      <c r="A12" s="4"/>
      <c r="B12" s="5" t="s">
        <v>10</v>
      </c>
      <c r="C12" s="6">
        <v>11641.76</v>
      </c>
      <c r="D12" s="6">
        <v>5698.13</v>
      </c>
      <c r="E12" s="6">
        <v>810.49</v>
      </c>
      <c r="F12" s="6">
        <v>481.91</v>
      </c>
      <c r="G12" s="6">
        <v>23107.37</v>
      </c>
      <c r="H12" s="6">
        <v>0</v>
      </c>
      <c r="I12" s="6">
        <v>41739.660000000003</v>
      </c>
      <c r="J12" s="6">
        <v>82136.73</v>
      </c>
    </row>
    <row r="13" spans="1:10" ht="14.15" customHeight="1" x14ac:dyDescent="0.25">
      <c r="A13" s="4"/>
      <c r="B13" s="5" t="s">
        <v>11</v>
      </c>
      <c r="C13" s="6">
        <v>22286.86</v>
      </c>
      <c r="D13" s="6">
        <v>11753.78</v>
      </c>
      <c r="E13" s="6">
        <v>5673.95</v>
      </c>
      <c r="F13" s="6">
        <v>2245.0700000000002</v>
      </c>
      <c r="G13" s="6">
        <v>0</v>
      </c>
      <c r="H13" s="6">
        <v>0</v>
      </c>
      <c r="I13" s="6">
        <v>41959.66</v>
      </c>
      <c r="J13" s="6">
        <v>65223.24</v>
      </c>
    </row>
    <row r="14" spans="1:10" ht="14.15" customHeight="1" x14ac:dyDescent="0.25">
      <c r="A14" s="4"/>
      <c r="B14" s="5" t="s">
        <v>12</v>
      </c>
      <c r="C14" s="6">
        <v>2370416.0099999998</v>
      </c>
      <c r="D14" s="6">
        <v>2141239.33</v>
      </c>
      <c r="E14" s="6">
        <v>541933.46</v>
      </c>
      <c r="F14" s="6">
        <v>322751.48</v>
      </c>
      <c r="G14" s="6">
        <v>0</v>
      </c>
      <c r="H14" s="6">
        <v>0</v>
      </c>
      <c r="I14" s="6">
        <v>5376340.2799999993</v>
      </c>
      <c r="J14" s="6">
        <v>5413962.5100000007</v>
      </c>
    </row>
    <row r="15" spans="1:10" ht="14.15" customHeight="1" x14ac:dyDescent="0.25">
      <c r="A15" s="4"/>
      <c r="B15" s="5" t="s">
        <v>13</v>
      </c>
      <c r="C15" s="6">
        <v>31676.23</v>
      </c>
      <c r="D15" s="6">
        <v>5037.21</v>
      </c>
      <c r="E15" s="6">
        <v>1297.1400000000001</v>
      </c>
      <c r="F15" s="6">
        <v>756.66</v>
      </c>
      <c r="G15" s="6">
        <v>0</v>
      </c>
      <c r="H15" s="6">
        <v>0</v>
      </c>
      <c r="I15" s="6">
        <v>38767.24</v>
      </c>
      <c r="J15" s="6">
        <v>31426.98</v>
      </c>
    </row>
    <row r="16" spans="1:10" s="3" customFormat="1" ht="20.149999999999999" customHeight="1" x14ac:dyDescent="0.25">
      <c r="A16" s="7" t="s">
        <v>14</v>
      </c>
      <c r="B16" s="8" t="s">
        <v>15</v>
      </c>
      <c r="C16" s="9">
        <v>11945519.17</v>
      </c>
      <c r="D16" s="9">
        <v>9964726.8830000013</v>
      </c>
      <c r="E16" s="9">
        <v>2241635.25</v>
      </c>
      <c r="F16" s="9">
        <v>1222903.3799999999</v>
      </c>
      <c r="G16" s="9">
        <v>806001.7</v>
      </c>
      <c r="H16" s="9">
        <v>0</v>
      </c>
      <c r="I16" s="9">
        <v>26180786.382999998</v>
      </c>
      <c r="J16" s="9">
        <v>25441697.699999996</v>
      </c>
    </row>
    <row r="17" spans="1:10" ht="14.15" customHeight="1" x14ac:dyDescent="0.25">
      <c r="A17" s="4"/>
      <c r="B17" s="5" t="s">
        <v>16</v>
      </c>
      <c r="C17" s="6">
        <v>551453.9</v>
      </c>
      <c r="D17" s="6">
        <v>1117129.6100000001</v>
      </c>
      <c r="E17" s="6">
        <v>229070.61</v>
      </c>
      <c r="F17" s="6">
        <v>24800</v>
      </c>
      <c r="G17" s="6">
        <v>0</v>
      </c>
      <c r="H17" s="6">
        <v>0</v>
      </c>
      <c r="I17" s="6">
        <v>1922454.12</v>
      </c>
      <c r="J17" s="6">
        <v>-1413718.49</v>
      </c>
    </row>
    <row r="18" spans="1:10" ht="14.15" customHeight="1" x14ac:dyDescent="0.25">
      <c r="A18" s="4"/>
      <c r="B18" s="5" t="s">
        <v>17</v>
      </c>
      <c r="C18" s="6">
        <v>806011136.54999995</v>
      </c>
      <c r="D18" s="6">
        <v>621099675.13</v>
      </c>
      <c r="E18" s="6">
        <v>126368250.98</v>
      </c>
      <c r="F18" s="6">
        <v>21965209.079999998</v>
      </c>
      <c r="G18" s="6">
        <v>0</v>
      </c>
      <c r="H18" s="6">
        <v>0</v>
      </c>
      <c r="I18" s="6">
        <v>1575444271.7399998</v>
      </c>
      <c r="J18" s="6">
        <v>1499177356.4000001</v>
      </c>
    </row>
    <row r="19" spans="1:10" ht="14.15" customHeight="1" x14ac:dyDescent="0.25">
      <c r="A19" s="4"/>
      <c r="B19" s="5" t="s">
        <v>18</v>
      </c>
      <c r="C19" s="6">
        <v>70318933.959999993</v>
      </c>
      <c r="D19" s="6">
        <v>26853021.82</v>
      </c>
      <c r="E19" s="6">
        <v>4342096.2</v>
      </c>
      <c r="F19" s="6">
        <v>944667.69</v>
      </c>
      <c r="G19" s="6">
        <v>0</v>
      </c>
      <c r="H19" s="6">
        <v>0</v>
      </c>
      <c r="I19" s="6">
        <v>102458719.67</v>
      </c>
      <c r="J19" s="6">
        <v>99087754.13000001</v>
      </c>
    </row>
    <row r="20" spans="1:10" ht="14.15" customHeight="1" x14ac:dyDescent="0.25">
      <c r="A20" s="4"/>
      <c r="B20" s="5" t="s">
        <v>19</v>
      </c>
      <c r="C20" s="6">
        <v>3310562.47</v>
      </c>
      <c r="D20" s="6">
        <v>2358677.87</v>
      </c>
      <c r="E20" s="6">
        <v>644397.54</v>
      </c>
      <c r="F20" s="6">
        <v>151583.71</v>
      </c>
      <c r="G20" s="6">
        <v>0</v>
      </c>
      <c r="H20" s="6">
        <v>0</v>
      </c>
      <c r="I20" s="6">
        <v>6465221.5899999999</v>
      </c>
      <c r="J20" s="6">
        <v>5229605.43</v>
      </c>
    </row>
    <row r="21" spans="1:10" ht="14.15" customHeight="1" x14ac:dyDescent="0.25">
      <c r="A21" s="4"/>
      <c r="B21" s="5" t="s">
        <v>20</v>
      </c>
      <c r="C21" s="6">
        <v>169124312.78999999</v>
      </c>
      <c r="D21" s="6">
        <v>86503422.219999999</v>
      </c>
      <c r="E21" s="6">
        <v>26722299.550000001</v>
      </c>
      <c r="F21" s="6">
        <v>21757704.489999998</v>
      </c>
      <c r="G21" s="6">
        <v>0</v>
      </c>
      <c r="H21" s="6">
        <v>0</v>
      </c>
      <c r="I21" s="6">
        <v>304107739.05000001</v>
      </c>
      <c r="J21" s="6">
        <v>291884632.23999995</v>
      </c>
    </row>
    <row r="22" spans="1:10" ht="14.15" customHeight="1" x14ac:dyDescent="0.25">
      <c r="A22" s="4"/>
      <c r="B22" s="5" t="s">
        <v>21</v>
      </c>
      <c r="C22" s="6">
        <v>28102484.780000001</v>
      </c>
      <c r="D22" s="6">
        <v>7774115.0700000003</v>
      </c>
      <c r="E22" s="6">
        <v>2449038.19</v>
      </c>
      <c r="F22" s="6">
        <v>997492.19</v>
      </c>
      <c r="G22" s="6">
        <v>0</v>
      </c>
      <c r="H22" s="6">
        <v>0</v>
      </c>
      <c r="I22" s="6">
        <v>39323130.229999997</v>
      </c>
      <c r="J22" s="6">
        <v>37861506.890000001</v>
      </c>
    </row>
    <row r="23" spans="1:10" ht="14.15" customHeight="1" x14ac:dyDescent="0.25">
      <c r="A23" s="4"/>
      <c r="B23" s="5" t="s">
        <v>22</v>
      </c>
      <c r="C23" s="6">
        <v>32923373.559999999</v>
      </c>
      <c r="D23" s="6">
        <v>7076648.8700000001</v>
      </c>
      <c r="E23" s="6">
        <v>3452922.91</v>
      </c>
      <c r="F23" s="6">
        <v>856883.79</v>
      </c>
      <c r="G23" s="6">
        <v>0</v>
      </c>
      <c r="H23" s="6">
        <v>0</v>
      </c>
      <c r="I23" s="6">
        <v>44309829.130000003</v>
      </c>
      <c r="J23" s="6">
        <v>45091151.839999996</v>
      </c>
    </row>
    <row r="24" spans="1:10" ht="14.15" customHeight="1" x14ac:dyDescent="0.25">
      <c r="A24" s="4"/>
      <c r="B24" s="5" t="s">
        <v>23</v>
      </c>
      <c r="C24" s="6">
        <v>2691839.22</v>
      </c>
      <c r="D24" s="6">
        <v>458972.27</v>
      </c>
      <c r="E24" s="6">
        <v>48033.04</v>
      </c>
      <c r="F24" s="6">
        <v>2355.96</v>
      </c>
      <c r="G24" s="6">
        <v>0</v>
      </c>
      <c r="H24" s="6">
        <v>0</v>
      </c>
      <c r="I24" s="6">
        <v>3201200.49</v>
      </c>
      <c r="J24" s="6">
        <v>3237492.76</v>
      </c>
    </row>
    <row r="25" spans="1:10" ht="14.15" customHeight="1" x14ac:dyDescent="0.25">
      <c r="A25" s="4"/>
      <c r="B25" s="5" t="s">
        <v>24</v>
      </c>
      <c r="C25" s="6">
        <v>173545.42</v>
      </c>
      <c r="D25" s="6">
        <v>37023.86</v>
      </c>
      <c r="E25" s="6">
        <v>19330.02</v>
      </c>
      <c r="F25" s="6">
        <v>11877.72</v>
      </c>
      <c r="G25" s="6">
        <v>0</v>
      </c>
      <c r="H25" s="6">
        <v>0</v>
      </c>
      <c r="I25" s="6">
        <v>241777.02</v>
      </c>
      <c r="J25" s="6">
        <v>265020.31</v>
      </c>
    </row>
    <row r="26" spans="1:10" ht="14.15" customHeight="1" x14ac:dyDescent="0.25">
      <c r="A26" s="4"/>
      <c r="B26" s="5" t="s">
        <v>25</v>
      </c>
      <c r="C26" s="6">
        <v>10961862.01</v>
      </c>
      <c r="D26" s="6">
        <v>8071186.8499999996</v>
      </c>
      <c r="E26" s="6">
        <v>2626172.06</v>
      </c>
      <c r="F26" s="6">
        <v>473903.38</v>
      </c>
      <c r="G26" s="6">
        <v>0</v>
      </c>
      <c r="H26" s="6">
        <v>0</v>
      </c>
      <c r="I26" s="6">
        <v>22133124.299999997</v>
      </c>
      <c r="J26" s="6">
        <v>22764132.989999998</v>
      </c>
    </row>
    <row r="27" spans="1:10" ht="14.15" customHeight="1" x14ac:dyDescent="0.25">
      <c r="A27" s="4"/>
      <c r="B27" s="5" t="s">
        <v>26</v>
      </c>
      <c r="C27" s="6">
        <v>26767803.390000001</v>
      </c>
      <c r="D27" s="6">
        <v>6761884.4199999999</v>
      </c>
      <c r="E27" s="6">
        <v>5545953.5599999996</v>
      </c>
      <c r="F27" s="6">
        <v>39839780.689999998</v>
      </c>
      <c r="G27" s="6">
        <v>0</v>
      </c>
      <c r="H27" s="6">
        <v>0</v>
      </c>
      <c r="I27" s="6">
        <v>78915422.060000002</v>
      </c>
      <c r="J27" s="6">
        <v>77460886.370000005</v>
      </c>
    </row>
    <row r="28" spans="1:10" ht="14.15" customHeight="1" x14ac:dyDescent="0.25">
      <c r="A28" s="4"/>
      <c r="B28" s="5" t="s">
        <v>27</v>
      </c>
      <c r="C28" s="6">
        <v>4147369.2</v>
      </c>
      <c r="D28" s="6">
        <v>2043330.79</v>
      </c>
      <c r="E28" s="6">
        <v>726741.77</v>
      </c>
      <c r="F28" s="6">
        <v>352638.51</v>
      </c>
      <c r="G28" s="6">
        <v>0</v>
      </c>
      <c r="H28" s="6">
        <v>0</v>
      </c>
      <c r="I28" s="6">
        <v>7270080.2699999996</v>
      </c>
      <c r="J28" s="6">
        <v>7620906.9100000001</v>
      </c>
    </row>
    <row r="29" spans="1:10" ht="14.15" customHeight="1" x14ac:dyDescent="0.25">
      <c r="A29" s="4"/>
      <c r="B29" s="5" t="s">
        <v>28</v>
      </c>
      <c r="C29" s="6">
        <v>415954.83</v>
      </c>
      <c r="D29" s="6">
        <v>38499.83</v>
      </c>
      <c r="E29" s="6">
        <v>35375.519999999997</v>
      </c>
      <c r="F29" s="6">
        <v>197.82</v>
      </c>
      <c r="G29" s="6">
        <v>0</v>
      </c>
      <c r="H29" s="6">
        <v>0</v>
      </c>
      <c r="I29" s="6">
        <v>490028</v>
      </c>
      <c r="J29" s="6">
        <v>530235.63</v>
      </c>
    </row>
    <row r="30" spans="1:10" ht="14.15" customHeight="1" x14ac:dyDescent="0.25">
      <c r="A30" s="4"/>
      <c r="B30" s="5" t="s">
        <v>29</v>
      </c>
      <c r="C30" s="6">
        <v>23478852.870000001</v>
      </c>
      <c r="D30" s="6">
        <v>11947718.77</v>
      </c>
      <c r="E30" s="6">
        <v>3691421.09</v>
      </c>
      <c r="F30" s="6">
        <v>2991773.22</v>
      </c>
      <c r="G30" s="6">
        <v>0</v>
      </c>
      <c r="H30" s="6">
        <v>0</v>
      </c>
      <c r="I30" s="6">
        <v>42109765.950000003</v>
      </c>
      <c r="J30" s="6">
        <v>40223001.539999999</v>
      </c>
    </row>
    <row r="31" spans="1:10" s="13" customFormat="1" ht="14.15" customHeight="1" x14ac:dyDescent="0.3">
      <c r="A31" s="14"/>
      <c r="B31" s="10" t="s">
        <v>31</v>
      </c>
      <c r="C31" s="11">
        <v>1178979484.95</v>
      </c>
      <c r="D31" s="11">
        <v>782141307.38000011</v>
      </c>
      <c r="E31" s="11">
        <v>176901103.04000005</v>
      </c>
      <c r="F31" s="11">
        <v>90370868.249999985</v>
      </c>
      <c r="G31" s="11">
        <v>0</v>
      </c>
      <c r="H31" s="11">
        <v>0</v>
      </c>
      <c r="I31" s="11">
        <v>2228392763.6199994</v>
      </c>
      <c r="J31" s="11">
        <v>2129019964.9500005</v>
      </c>
    </row>
    <row r="32" spans="1:10" ht="14.15" customHeight="1" x14ac:dyDescent="0.25">
      <c r="A32" s="4"/>
      <c r="B32" s="10" t="s">
        <v>32</v>
      </c>
      <c r="C32" s="11">
        <v>63881.99</v>
      </c>
      <c r="D32" s="11">
        <v>22728.15</v>
      </c>
      <c r="E32" s="11">
        <v>0</v>
      </c>
      <c r="F32" s="11">
        <v>0</v>
      </c>
      <c r="G32" s="11">
        <v>0</v>
      </c>
      <c r="H32" s="11">
        <v>0</v>
      </c>
      <c r="I32" s="11">
        <v>86610.14</v>
      </c>
      <c r="J32" s="11">
        <v>48344.53</v>
      </c>
    </row>
    <row r="33" spans="1:10" ht="14.15" customHeight="1" x14ac:dyDescent="0.25">
      <c r="A33" s="4"/>
      <c r="B33" s="10" t="s">
        <v>33</v>
      </c>
      <c r="C33" s="11">
        <v>317323.78000000003</v>
      </c>
      <c r="D33" s="11">
        <v>628632.19999999995</v>
      </c>
      <c r="E33" s="11">
        <v>27236.94</v>
      </c>
      <c r="F33" s="11">
        <v>0</v>
      </c>
      <c r="G33" s="11">
        <v>0</v>
      </c>
      <c r="H33" s="11">
        <v>0</v>
      </c>
      <c r="I33" s="11">
        <v>973192.92</v>
      </c>
      <c r="J33" s="11">
        <v>1103739.8500000001</v>
      </c>
    </row>
    <row r="34" spans="1:10" ht="14.15" customHeight="1" x14ac:dyDescent="0.25">
      <c r="A34" s="4"/>
      <c r="B34" s="10" t="s">
        <v>34</v>
      </c>
      <c r="C34" s="11">
        <v>204402.43</v>
      </c>
      <c r="D34" s="11">
        <v>63125.31</v>
      </c>
      <c r="E34" s="11">
        <v>0</v>
      </c>
      <c r="F34" s="11">
        <v>0</v>
      </c>
      <c r="G34" s="11">
        <v>0</v>
      </c>
      <c r="H34" s="11">
        <v>0</v>
      </c>
      <c r="I34" s="11">
        <v>267527.74</v>
      </c>
      <c r="J34" s="11">
        <v>489403.28</v>
      </c>
    </row>
    <row r="35" spans="1:10" ht="14.15" customHeight="1" x14ac:dyDescent="0.25">
      <c r="A35" s="4"/>
      <c r="B35" s="10" t="s">
        <v>35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146.6</v>
      </c>
    </row>
    <row r="36" spans="1:10" s="3" customFormat="1" ht="20.149999999999999" customHeight="1" x14ac:dyDescent="0.25">
      <c r="A36" s="7" t="s">
        <v>36</v>
      </c>
      <c r="B36" s="8" t="s">
        <v>37</v>
      </c>
      <c r="C36" s="9">
        <v>1179565093.1500001</v>
      </c>
      <c r="D36" s="9">
        <v>782855793.04000008</v>
      </c>
      <c r="E36" s="9">
        <v>176928339.98000005</v>
      </c>
      <c r="F36" s="9">
        <v>90370868.249999985</v>
      </c>
      <c r="G36" s="9">
        <v>0</v>
      </c>
      <c r="H36" s="9">
        <v>0</v>
      </c>
      <c r="I36" s="9">
        <v>2229720094.4199991</v>
      </c>
      <c r="J36" s="9">
        <v>2130661599.2100003</v>
      </c>
    </row>
    <row r="37" spans="1:10" ht="13" customHeight="1" x14ac:dyDescent="0.25">
      <c r="A37" s="4"/>
      <c r="B37" s="5" t="s">
        <v>38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</row>
    <row r="38" spans="1:10" s="3" customFormat="1" ht="20.149999999999999" customHeight="1" x14ac:dyDescent="0.25">
      <c r="A38" s="7" t="s">
        <v>39</v>
      </c>
      <c r="B38" s="8" t="s">
        <v>40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ht="14.15" customHeight="1" x14ac:dyDescent="0.25">
      <c r="A39" s="4"/>
      <c r="B39" s="5" t="s">
        <v>41</v>
      </c>
      <c r="C39" s="6">
        <v>17723.72</v>
      </c>
      <c r="D39" s="6">
        <v>0</v>
      </c>
      <c r="E39" s="6">
        <v>0</v>
      </c>
      <c r="F39" s="6">
        <v>0</v>
      </c>
      <c r="G39" s="6">
        <v>0</v>
      </c>
      <c r="H39" s="6">
        <v>2721233162.6100001</v>
      </c>
      <c r="I39" s="6">
        <v>17723.72</v>
      </c>
      <c r="J39" s="6">
        <v>7683.63</v>
      </c>
    </row>
    <row r="40" spans="1:10" ht="14.15" customHeight="1" x14ac:dyDescent="0.25">
      <c r="A40" s="4"/>
      <c r="B40" s="5" t="s">
        <v>42</v>
      </c>
      <c r="C40" s="6">
        <v>3634050.2</v>
      </c>
      <c r="D40" s="6">
        <v>36591597.979999997</v>
      </c>
      <c r="E40" s="6">
        <v>54047.98</v>
      </c>
      <c r="F40" s="6">
        <v>18997.48</v>
      </c>
      <c r="G40" s="6">
        <v>0</v>
      </c>
      <c r="H40" s="6">
        <v>0</v>
      </c>
      <c r="I40" s="6">
        <v>40298693.639999993</v>
      </c>
      <c r="J40" s="6">
        <v>15304742.52</v>
      </c>
    </row>
    <row r="41" spans="1:10" ht="14.15" customHeight="1" x14ac:dyDescent="0.25">
      <c r="A41" s="4"/>
      <c r="B41" s="5" t="s">
        <v>43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 t="s">
        <v>44</v>
      </c>
      <c r="J41" s="6" t="s">
        <v>44</v>
      </c>
    </row>
    <row r="42" spans="1:10" ht="14.15" customHeight="1" x14ac:dyDescent="0.25">
      <c r="A42" s="4"/>
      <c r="B42" s="5" t="s">
        <v>45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6179101.9000000004</v>
      </c>
    </row>
    <row r="43" spans="1:10" ht="14.15" customHeight="1" x14ac:dyDescent="0.25">
      <c r="A43" s="4"/>
      <c r="B43" s="5" t="s">
        <v>46</v>
      </c>
      <c r="C43" s="6">
        <v>667380.28</v>
      </c>
      <c r="D43" s="6">
        <v>10473977.779999999</v>
      </c>
      <c r="E43" s="6">
        <v>38484.86</v>
      </c>
      <c r="F43" s="6">
        <v>0</v>
      </c>
      <c r="G43" s="6">
        <v>0</v>
      </c>
      <c r="H43" s="6">
        <v>0</v>
      </c>
      <c r="I43" s="6">
        <v>11179842.919999998</v>
      </c>
      <c r="J43" s="6">
        <v>8126093.4099999992</v>
      </c>
    </row>
    <row r="44" spans="1:10" ht="14.15" customHeight="1" x14ac:dyDescent="0.25">
      <c r="A44" s="4"/>
      <c r="B44" s="5" t="s">
        <v>47</v>
      </c>
      <c r="C44" s="6">
        <v>32645749.559999999</v>
      </c>
      <c r="D44" s="6">
        <v>21065782.600000001</v>
      </c>
      <c r="E44" s="6">
        <v>5860453.0899999999</v>
      </c>
      <c r="F44" s="6">
        <v>3480351.11</v>
      </c>
      <c r="G44" s="6">
        <v>0</v>
      </c>
      <c r="H44" s="6">
        <v>0</v>
      </c>
      <c r="I44" s="6">
        <v>63052336.359999999</v>
      </c>
      <c r="J44" s="6">
        <v>60401219.43</v>
      </c>
    </row>
    <row r="45" spans="1:10" s="3" customFormat="1" ht="20.149999999999999" customHeight="1" x14ac:dyDescent="0.25">
      <c r="A45" s="7" t="s">
        <v>48</v>
      </c>
      <c r="B45" s="8" t="s">
        <v>49</v>
      </c>
      <c r="C45" s="9">
        <v>36964903.759999998</v>
      </c>
      <c r="D45" s="9">
        <v>68131358.359999999</v>
      </c>
      <c r="E45" s="9">
        <v>5952985.9299999997</v>
      </c>
      <c r="F45" s="9">
        <v>3499348.59</v>
      </c>
      <c r="G45" s="9">
        <v>0</v>
      </c>
      <c r="H45" s="9">
        <v>2721233162.6100001</v>
      </c>
      <c r="I45" s="9">
        <v>114548596.63999999</v>
      </c>
      <c r="J45" s="9">
        <v>90018840.890000001</v>
      </c>
    </row>
    <row r="46" spans="1:10" ht="14.15" customHeight="1" x14ac:dyDescent="0.25">
      <c r="A46" s="4"/>
      <c r="B46" s="5" t="s">
        <v>50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4222997.17</v>
      </c>
      <c r="I46" s="6">
        <v>4222997.17</v>
      </c>
      <c r="J46" s="6">
        <v>2362887.0299999998</v>
      </c>
    </row>
    <row r="47" spans="1:10" ht="14.15" customHeight="1" x14ac:dyDescent="0.25">
      <c r="A47" s="4"/>
      <c r="B47" s="5" t="s">
        <v>51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444058.5</v>
      </c>
      <c r="I47" s="6">
        <v>444058.5</v>
      </c>
      <c r="J47" s="6">
        <v>389682.31</v>
      </c>
    </row>
    <row r="48" spans="1:10" ht="14.15" customHeight="1" x14ac:dyDescent="0.25">
      <c r="A48" s="4"/>
      <c r="B48" s="5" t="s">
        <v>52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</row>
    <row r="49" spans="1:10" ht="14.15" customHeight="1" x14ac:dyDescent="0.25">
      <c r="A49" s="4"/>
      <c r="B49" s="5" t="s">
        <v>53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ht="14.15" customHeight="1" x14ac:dyDescent="0.25">
      <c r="A50" s="4"/>
      <c r="B50" s="5" t="s">
        <v>54</v>
      </c>
      <c r="C50" s="6">
        <v>340528.33</v>
      </c>
      <c r="D50" s="6">
        <v>22317.41</v>
      </c>
      <c r="E50" s="6">
        <v>3459.05</v>
      </c>
      <c r="F50" s="6">
        <v>2531.34</v>
      </c>
      <c r="G50" s="6">
        <v>0</v>
      </c>
      <c r="H50" s="6">
        <v>0</v>
      </c>
      <c r="I50" s="6">
        <v>368836.13</v>
      </c>
      <c r="J50" s="6">
        <v>116954.03</v>
      </c>
    </row>
    <row r="51" spans="1:10" ht="14.15" customHeight="1" x14ac:dyDescent="0.25">
      <c r="A51" s="4"/>
      <c r="B51" s="5" t="s">
        <v>55</v>
      </c>
      <c r="C51" s="6">
        <v>478088.42</v>
      </c>
      <c r="D51" s="6">
        <v>132482.78</v>
      </c>
      <c r="E51" s="6">
        <v>0</v>
      </c>
      <c r="F51" s="6">
        <v>0</v>
      </c>
      <c r="G51" s="6">
        <v>0</v>
      </c>
      <c r="H51" s="6">
        <v>783767.57</v>
      </c>
      <c r="I51" s="6">
        <v>1394338.77</v>
      </c>
      <c r="J51" s="6">
        <v>1418998.69</v>
      </c>
    </row>
    <row r="52" spans="1:10" ht="14.15" customHeight="1" x14ac:dyDescent="0.25">
      <c r="A52" s="4"/>
      <c r="B52" s="5" t="s">
        <v>56</v>
      </c>
      <c r="C52" s="6">
        <v>239044.21</v>
      </c>
      <c r="D52" s="6">
        <v>0</v>
      </c>
      <c r="E52" s="6">
        <v>0</v>
      </c>
      <c r="F52" s="6">
        <v>0</v>
      </c>
      <c r="G52" s="6">
        <v>0</v>
      </c>
      <c r="H52" s="6">
        <v>391883.79</v>
      </c>
      <c r="I52" s="6">
        <v>630928</v>
      </c>
      <c r="J52" s="6">
        <v>435383.97</v>
      </c>
    </row>
    <row r="53" spans="1:10" ht="14.15" customHeight="1" x14ac:dyDescent="0.25">
      <c r="A53" s="4"/>
      <c r="B53" s="5" t="s">
        <v>57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68886.84</v>
      </c>
      <c r="I53" s="6">
        <v>68886.84</v>
      </c>
      <c r="J53" s="6">
        <v>56716.53</v>
      </c>
    </row>
    <row r="54" spans="1:10" ht="14.15" customHeight="1" x14ac:dyDescent="0.25">
      <c r="A54" s="4"/>
      <c r="B54" s="5" t="s">
        <v>56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34443.42</v>
      </c>
      <c r="I54" s="6">
        <v>34443.42</v>
      </c>
      <c r="J54" s="6">
        <v>28358.26</v>
      </c>
    </row>
    <row r="55" spans="1:10" ht="14.15" customHeight="1" x14ac:dyDescent="0.25">
      <c r="A55" s="4"/>
      <c r="B55" s="5" t="s">
        <v>58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17344.89</v>
      </c>
      <c r="I55" s="6">
        <v>17344.89</v>
      </c>
      <c r="J55" s="6">
        <v>4783.33</v>
      </c>
    </row>
    <row r="56" spans="1:10" ht="14.15" customHeight="1" x14ac:dyDescent="0.25">
      <c r="A56" s="4"/>
      <c r="B56" s="5" t="s">
        <v>59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18034.169999999998</v>
      </c>
      <c r="I56" s="6">
        <v>18034.169999999998</v>
      </c>
      <c r="J56" s="6">
        <v>4578.3900000000003</v>
      </c>
    </row>
    <row r="57" spans="1:10" ht="14.15" customHeight="1" x14ac:dyDescent="0.25">
      <c r="A57" s="4"/>
      <c r="B57" s="5" t="s">
        <v>60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  <row r="58" spans="1:10" ht="14.15" customHeight="1" x14ac:dyDescent="0.25">
      <c r="A58" s="4"/>
      <c r="B58" s="5" t="s">
        <v>61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5560.7</v>
      </c>
      <c r="I58" s="6">
        <v>5560.7</v>
      </c>
      <c r="J58" s="6">
        <v>3712.75</v>
      </c>
    </row>
    <row r="59" spans="1:10" ht="14.15" customHeight="1" x14ac:dyDescent="0.25">
      <c r="A59" s="4"/>
      <c r="B59" s="5" t="s">
        <v>62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</row>
    <row r="60" spans="1:10" ht="14.15" customHeight="1" x14ac:dyDescent="0.25">
      <c r="A60" s="4"/>
      <c r="B60" s="5" t="s">
        <v>63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ht="14.15" customHeight="1" x14ac:dyDescent="0.25">
      <c r="A61" s="4"/>
      <c r="B61" s="5" t="s">
        <v>64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13162.76</v>
      </c>
      <c r="I61" s="6">
        <v>13162.76</v>
      </c>
      <c r="J61" s="6">
        <v>660.7</v>
      </c>
    </row>
    <row r="62" spans="1:10" ht="14.15" customHeight="1" x14ac:dyDescent="0.25">
      <c r="A62" s="4"/>
      <c r="B62" s="5" t="s">
        <v>65</v>
      </c>
      <c r="C62" s="6">
        <v>1073.72</v>
      </c>
      <c r="D62" s="6">
        <v>964686.16</v>
      </c>
      <c r="E62" s="6">
        <v>3632.77</v>
      </c>
      <c r="F62" s="6">
        <v>9012.34</v>
      </c>
      <c r="G62" s="6">
        <v>0</v>
      </c>
      <c r="H62" s="6">
        <v>0</v>
      </c>
      <c r="I62" s="6">
        <v>978404.99</v>
      </c>
      <c r="J62" s="6">
        <v>584352.24</v>
      </c>
    </row>
    <row r="63" spans="1:10" ht="14.15" customHeight="1" x14ac:dyDescent="0.25">
      <c r="A63" s="4"/>
      <c r="B63" s="5" t="s">
        <v>66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</row>
    <row r="64" spans="1:10" ht="14.15" customHeight="1" x14ac:dyDescent="0.25">
      <c r="A64" s="4"/>
      <c r="B64" s="5" t="s">
        <v>67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1346.24</v>
      </c>
    </row>
    <row r="65" spans="1:10" s="3" customFormat="1" ht="20.149999999999999" customHeight="1" x14ac:dyDescent="0.25">
      <c r="A65" s="7" t="s">
        <v>68</v>
      </c>
      <c r="B65" s="8" t="s">
        <v>69</v>
      </c>
      <c r="C65" s="9">
        <v>1058734.68</v>
      </c>
      <c r="D65" s="9">
        <v>1119486.3500000001</v>
      </c>
      <c r="E65" s="9">
        <v>7091.82</v>
      </c>
      <c r="F65" s="9">
        <v>11543.68</v>
      </c>
      <c r="G65" s="9">
        <v>0</v>
      </c>
      <c r="H65" s="9">
        <v>6000139.8099999996</v>
      </c>
      <c r="I65" s="9">
        <v>8196996.3399999999</v>
      </c>
      <c r="J65" s="9">
        <v>5408414.4699999997</v>
      </c>
    </row>
    <row r="66" spans="1:10" s="3" customFormat="1" ht="20.149999999999999" customHeight="1" x14ac:dyDescent="0.25">
      <c r="A66" s="7" t="s">
        <v>70</v>
      </c>
      <c r="B66" s="8" t="s">
        <v>71</v>
      </c>
      <c r="C66" s="9">
        <v>360624.36</v>
      </c>
      <c r="D66" s="9">
        <v>1696183.49</v>
      </c>
      <c r="E66" s="9">
        <v>243228.64</v>
      </c>
      <c r="F66" s="9">
        <v>0</v>
      </c>
      <c r="G66" s="9">
        <v>0</v>
      </c>
      <c r="H66" s="9">
        <v>0</v>
      </c>
      <c r="I66" s="9">
        <v>2300036.4900000002</v>
      </c>
      <c r="J66" s="9">
        <v>4660407.76</v>
      </c>
    </row>
    <row r="67" spans="1:10" s="3" customFormat="1" ht="20.149999999999999" customHeight="1" x14ac:dyDescent="0.25">
      <c r="A67" s="7" t="s">
        <v>72</v>
      </c>
      <c r="B67" s="8" t="s">
        <v>73</v>
      </c>
      <c r="C67" s="9">
        <v>531.67999999999995</v>
      </c>
      <c r="D67" s="9">
        <v>1761.45</v>
      </c>
      <c r="E67" s="9">
        <v>0.04</v>
      </c>
      <c r="F67" s="9">
        <v>14944.31</v>
      </c>
      <c r="G67" s="9">
        <v>1104801.6299999999</v>
      </c>
      <c r="H67" s="9">
        <v>0</v>
      </c>
      <c r="I67" s="9">
        <v>1122039.1100000001</v>
      </c>
      <c r="J67" s="9">
        <v>2292811.5699999998</v>
      </c>
    </row>
    <row r="68" spans="1:10" s="3" customFormat="1" ht="20.149999999999999" customHeight="1" x14ac:dyDescent="0.25">
      <c r="A68" s="7" t="s">
        <v>74</v>
      </c>
      <c r="B68" s="8" t="s">
        <v>75</v>
      </c>
      <c r="C68" s="9">
        <v>1114819.23</v>
      </c>
      <c r="D68" s="9">
        <v>4429947.05</v>
      </c>
      <c r="E68" s="9">
        <v>480217.75</v>
      </c>
      <c r="F68" s="9">
        <v>24430.57</v>
      </c>
      <c r="G68" s="9">
        <v>0</v>
      </c>
      <c r="H68" s="9">
        <v>0</v>
      </c>
      <c r="I68" s="9">
        <v>6049414.5999999996</v>
      </c>
      <c r="J68" s="9">
        <v>5864840.3799999999</v>
      </c>
    </row>
    <row r="69" spans="1:10" s="3" customFormat="1" ht="20.149999999999999" customHeight="1" x14ac:dyDescent="0.25">
      <c r="A69" s="7" t="s">
        <v>76</v>
      </c>
      <c r="B69" s="8" t="s">
        <v>77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3299.17</v>
      </c>
    </row>
    <row r="70" spans="1:10" s="3" customFormat="1" ht="20.149999999999999" customHeight="1" x14ac:dyDescent="0.25">
      <c r="A70" s="7" t="s">
        <v>78</v>
      </c>
      <c r="B70" s="8" t="s">
        <v>79</v>
      </c>
      <c r="C70" s="9">
        <v>4751.92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4751.92</v>
      </c>
      <c r="J70" s="9">
        <v>136627.45000000001</v>
      </c>
    </row>
    <row r="71" spans="1:10" s="3" customFormat="1" ht="20.149999999999999" customHeight="1" x14ac:dyDescent="0.25">
      <c r="A71" s="12"/>
      <c r="B71" s="8" t="s">
        <v>80</v>
      </c>
      <c r="C71" s="9">
        <v>1231014977.9500003</v>
      </c>
      <c r="D71" s="9">
        <v>868199256.62300014</v>
      </c>
      <c r="E71" s="9">
        <v>185853499.41000003</v>
      </c>
      <c r="F71" s="9">
        <v>95144038.779999986</v>
      </c>
      <c r="G71" s="9">
        <v>1910803.33</v>
      </c>
      <c r="H71" s="9">
        <v>2727233302.4200001</v>
      </c>
      <c r="I71" s="9">
        <v>2388122715.9029989</v>
      </c>
      <c r="J71" s="9">
        <v>2264488538.6000004</v>
      </c>
    </row>
    <row r="72" spans="1:10" ht="14.15" customHeight="1" x14ac:dyDescent="0.25">
      <c r="A72" s="4"/>
      <c r="B72" s="5" t="s">
        <v>81</v>
      </c>
      <c r="C72" s="6">
        <v>0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37732294.310000002</v>
      </c>
    </row>
    <row r="73" spans="1:10" ht="14.15" customHeight="1" x14ac:dyDescent="0.25">
      <c r="A73" s="4"/>
      <c r="B73" s="5" t="s">
        <v>82</v>
      </c>
      <c r="C73" s="6">
        <v>7144888.04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7144888.04</v>
      </c>
      <c r="J73" s="6">
        <v>47626790.840000004</v>
      </c>
    </row>
    <row r="74" spans="1:10" ht="14.15" customHeight="1" x14ac:dyDescent="0.25">
      <c r="A74" s="4"/>
      <c r="B74" s="5" t="s">
        <v>83</v>
      </c>
      <c r="C74" s="6">
        <v>0</v>
      </c>
      <c r="D74" s="6">
        <v>0</v>
      </c>
      <c r="E74" s="6">
        <v>0</v>
      </c>
      <c r="F74" s="6">
        <v>0</v>
      </c>
      <c r="G74" s="6">
        <v>696787789.59000003</v>
      </c>
      <c r="H74" s="6">
        <v>0</v>
      </c>
      <c r="I74" s="6">
        <v>696787789.59000003</v>
      </c>
      <c r="J74" s="6">
        <v>4805442959.2200003</v>
      </c>
    </row>
    <row r="75" spans="1:10" s="3" customFormat="1" ht="30" customHeight="1" x14ac:dyDescent="0.25">
      <c r="A75" s="7"/>
      <c r="B75" s="8" t="s">
        <v>84</v>
      </c>
      <c r="C75" s="9">
        <v>1238159865.9900002</v>
      </c>
      <c r="D75" s="9">
        <v>868199256.62300014</v>
      </c>
      <c r="E75" s="9">
        <v>185853499.41000003</v>
      </c>
      <c r="F75" s="9">
        <v>95144038.779999986</v>
      </c>
      <c r="G75" s="9">
        <v>698698592.92000008</v>
      </c>
      <c r="H75" s="9">
        <v>2727233302.4200001</v>
      </c>
      <c r="I75" s="9">
        <v>3092055393.532999</v>
      </c>
      <c r="J75" s="9">
        <v>7155290582.9700012</v>
      </c>
    </row>
  </sheetData>
  <phoneticPr fontId="0" type="noConversion"/>
  <pageMargins left="0.11811023622047245" right="0.11811023622047245" top="0.11811023622047245" bottom="0.11811023622047245" header="0.31496062992125984" footer="0.31496062992125984"/>
  <pageSetup paperSize="9" scale="85" orientation="landscape" r:id="rId1"/>
  <rowBreaks count="1" manualBreakCount="1">
    <brk id="44" max="9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J75"/>
  <sheetViews>
    <sheetView topLeftCell="A3" zoomScaleNormal="100" workbookViewId="0">
      <selection activeCell="A8" sqref="A8:J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10" width="13.7265625" style="1" customWidth="1"/>
    <col min="11" max="16384" width="11.453125" style="1"/>
  </cols>
  <sheetData>
    <row r="1" spans="1:10" ht="13" customHeight="1" x14ac:dyDescent="0.25">
      <c r="A1" s="15" t="s">
        <v>116</v>
      </c>
      <c r="B1" s="2"/>
      <c r="C1" s="2"/>
      <c r="D1" s="2"/>
      <c r="E1" s="2"/>
      <c r="F1" s="2"/>
      <c r="G1" s="2"/>
      <c r="H1" s="2"/>
      <c r="I1" s="2"/>
    </row>
    <row r="2" spans="1:10" ht="11.15" customHeight="1" x14ac:dyDescent="0.25">
      <c r="A2" s="16" t="s">
        <v>112</v>
      </c>
      <c r="B2" s="2"/>
      <c r="C2" s="2"/>
      <c r="D2" s="2"/>
      <c r="E2" s="2"/>
      <c r="F2" s="2"/>
      <c r="G2" s="2"/>
      <c r="H2" s="2"/>
      <c r="I2" s="2"/>
    </row>
    <row r="3" spans="1:10" ht="11.15" customHeight="1" x14ac:dyDescent="0.25">
      <c r="A3" s="16" t="s">
        <v>113</v>
      </c>
      <c r="B3" s="2"/>
      <c r="C3" s="2"/>
      <c r="D3" s="2"/>
      <c r="E3" s="2"/>
      <c r="F3" s="2"/>
      <c r="G3" s="2"/>
      <c r="H3" s="2"/>
      <c r="I3" s="2"/>
    </row>
    <row r="4" spans="1:10" ht="11.15" customHeight="1" x14ac:dyDescent="0.25">
      <c r="A4" s="16" t="s">
        <v>120</v>
      </c>
      <c r="B4" s="2"/>
      <c r="C4" s="2"/>
      <c r="D4" s="2"/>
      <c r="E4" s="2"/>
      <c r="F4" s="2"/>
      <c r="G4" s="2"/>
      <c r="H4" s="2"/>
      <c r="I4" s="2"/>
    </row>
    <row r="5" spans="1:10" ht="11.15" customHeight="1" x14ac:dyDescent="0.25">
      <c r="A5" s="16" t="s">
        <v>114</v>
      </c>
      <c r="B5" s="2"/>
      <c r="C5" s="2"/>
      <c r="D5" s="2"/>
      <c r="E5" s="2"/>
      <c r="F5" s="2"/>
      <c r="G5" s="2"/>
      <c r="H5" s="2"/>
      <c r="I5" s="2"/>
    </row>
    <row r="6" spans="1:10" ht="11.15" customHeight="1" x14ac:dyDescent="0.25">
      <c r="A6" s="17" t="s">
        <v>115</v>
      </c>
      <c r="B6" s="2"/>
      <c r="C6" s="2"/>
      <c r="D6" s="2"/>
      <c r="E6" s="2"/>
      <c r="F6" s="2"/>
      <c r="G6" s="2"/>
      <c r="H6" s="2"/>
      <c r="I6" s="2"/>
    </row>
    <row r="7" spans="1:10" ht="11.15" customHeight="1" x14ac:dyDescent="0.25">
      <c r="A7" s="18"/>
      <c r="B7" s="2"/>
      <c r="C7" s="2"/>
      <c r="D7" s="2"/>
      <c r="E7" s="2"/>
      <c r="F7" s="2"/>
      <c r="G7" s="2"/>
      <c r="H7" s="2"/>
      <c r="I7" s="2"/>
    </row>
    <row r="8" spans="1:10" s="3" customFormat="1" ht="20.149999999999999" customHeight="1" x14ac:dyDescent="0.25">
      <c r="A8" s="77"/>
      <c r="B8" s="78" t="s">
        <v>0</v>
      </c>
      <c r="C8" s="80" t="s">
        <v>1</v>
      </c>
      <c r="D8" s="80" t="s">
        <v>2</v>
      </c>
      <c r="E8" s="80" t="s">
        <v>3</v>
      </c>
      <c r="F8" s="80" t="s">
        <v>4</v>
      </c>
      <c r="G8" s="80" t="s">
        <v>5</v>
      </c>
      <c r="H8" s="80" t="s">
        <v>6</v>
      </c>
      <c r="I8" s="80">
        <v>2005</v>
      </c>
      <c r="J8" s="80">
        <v>2004</v>
      </c>
    </row>
    <row r="9" spans="1:10" ht="14.15" customHeight="1" x14ac:dyDescent="0.25">
      <c r="A9" s="4"/>
      <c r="B9" s="5" t="s">
        <v>86</v>
      </c>
      <c r="C9" s="6">
        <v>8606959.8699999992</v>
      </c>
      <c r="D9" s="6">
        <v>5999546.04</v>
      </c>
      <c r="E9" s="6">
        <v>1565069.93</v>
      </c>
      <c r="F9" s="6">
        <v>817706.58</v>
      </c>
      <c r="G9" s="6">
        <v>0</v>
      </c>
      <c r="H9" s="6">
        <v>0</v>
      </c>
      <c r="I9" s="6">
        <v>16989282.419999998</v>
      </c>
      <c r="J9" s="6">
        <v>15814518.219999999</v>
      </c>
    </row>
    <row r="10" spans="1:10" ht="14.15" customHeight="1" x14ac:dyDescent="0.25">
      <c r="A10" s="4"/>
      <c r="B10" s="5" t="s">
        <v>87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1:10" ht="14.15" customHeight="1" x14ac:dyDescent="0.25">
      <c r="A11" s="4"/>
      <c r="B11" s="5" t="s">
        <v>88</v>
      </c>
      <c r="C11" s="6">
        <v>442205.92</v>
      </c>
      <c r="D11" s="6">
        <v>739493.72</v>
      </c>
      <c r="E11" s="6">
        <v>71596.3</v>
      </c>
      <c r="F11" s="6">
        <v>42722.239999999998</v>
      </c>
      <c r="G11" s="6">
        <v>6805.38</v>
      </c>
      <c r="H11" s="6">
        <v>0</v>
      </c>
      <c r="I11" s="6">
        <v>1302823.56</v>
      </c>
      <c r="J11" s="6">
        <v>1294266.6599999999</v>
      </c>
    </row>
    <row r="12" spans="1:10" ht="14.15" customHeight="1" x14ac:dyDescent="0.25">
      <c r="A12" s="4"/>
      <c r="B12" s="5" t="s">
        <v>89</v>
      </c>
      <c r="C12" s="6">
        <v>26030.1</v>
      </c>
      <c r="D12" s="6">
        <v>201989.02</v>
      </c>
      <c r="E12" s="6">
        <v>1024.8</v>
      </c>
      <c r="F12" s="6">
        <v>0</v>
      </c>
      <c r="G12" s="6">
        <v>947361.4</v>
      </c>
      <c r="H12" s="6">
        <v>0</v>
      </c>
      <c r="I12" s="6">
        <v>1176405.32</v>
      </c>
      <c r="J12" s="6">
        <v>173205.72</v>
      </c>
    </row>
    <row r="13" spans="1:10" ht="14.15" customHeight="1" x14ac:dyDescent="0.25">
      <c r="A13" s="4"/>
      <c r="B13" s="5" t="s">
        <v>90</v>
      </c>
      <c r="C13" s="6">
        <v>229385.14</v>
      </c>
      <c r="D13" s="6">
        <v>135171.63</v>
      </c>
      <c r="E13" s="6">
        <v>29635.15</v>
      </c>
      <c r="F13" s="6">
        <v>16896.849999999999</v>
      </c>
      <c r="G13" s="6">
        <v>46624.79</v>
      </c>
      <c r="H13" s="6">
        <v>0</v>
      </c>
      <c r="I13" s="6">
        <v>457713.56</v>
      </c>
      <c r="J13" s="6">
        <v>288176.2</v>
      </c>
    </row>
    <row r="14" spans="1:10" ht="14.15" customHeight="1" x14ac:dyDescent="0.25">
      <c r="A14" s="4"/>
      <c r="B14" s="5" t="s">
        <v>91</v>
      </c>
      <c r="C14" s="6">
        <v>0</v>
      </c>
      <c r="D14" s="6">
        <v>4860.1099999999997</v>
      </c>
      <c r="E14" s="6">
        <v>0</v>
      </c>
      <c r="F14" s="6">
        <v>0</v>
      </c>
      <c r="G14" s="6">
        <v>0</v>
      </c>
      <c r="H14" s="6">
        <v>0</v>
      </c>
      <c r="I14" s="6">
        <v>4860.1099999999997</v>
      </c>
      <c r="J14" s="6">
        <v>3746.26</v>
      </c>
    </row>
    <row r="15" spans="1:10" ht="14.15" customHeight="1" x14ac:dyDescent="0.25">
      <c r="A15" s="4"/>
      <c r="B15" s="5" t="s">
        <v>92</v>
      </c>
      <c r="C15" s="6">
        <v>14056.28</v>
      </c>
      <c r="D15" s="6">
        <v>39855.79</v>
      </c>
      <c r="E15" s="6">
        <v>9069.39</v>
      </c>
      <c r="F15" s="6">
        <v>2241.7800000000002</v>
      </c>
      <c r="G15" s="6">
        <v>0</v>
      </c>
      <c r="H15" s="6">
        <v>0</v>
      </c>
      <c r="I15" s="6">
        <v>65223.24</v>
      </c>
      <c r="J15" s="6">
        <v>44799</v>
      </c>
    </row>
    <row r="16" spans="1:10" ht="14.15" customHeight="1" x14ac:dyDescent="0.25">
      <c r="A16" s="4"/>
      <c r="B16" s="5" t="s">
        <v>93</v>
      </c>
      <c r="C16" s="6">
        <v>2437251.4500000002</v>
      </c>
      <c r="D16" s="6">
        <v>2142815.04</v>
      </c>
      <c r="E16" s="6">
        <v>542341.23</v>
      </c>
      <c r="F16" s="6">
        <v>322981.77</v>
      </c>
      <c r="G16" s="6">
        <v>0</v>
      </c>
      <c r="H16" s="6">
        <v>0</v>
      </c>
      <c r="I16" s="6">
        <v>5445389.4900000002</v>
      </c>
      <c r="J16" s="6">
        <v>5113732.29</v>
      </c>
    </row>
    <row r="17" spans="1:10" s="3" customFormat="1" ht="20.149999999999999" customHeight="1" x14ac:dyDescent="0.25">
      <c r="A17" s="7" t="s">
        <v>14</v>
      </c>
      <c r="B17" s="8" t="s">
        <v>15</v>
      </c>
      <c r="C17" s="9">
        <v>11755888.759999998</v>
      </c>
      <c r="D17" s="9">
        <v>9263731.3499999996</v>
      </c>
      <c r="E17" s="9">
        <v>2218736.7999999998</v>
      </c>
      <c r="F17" s="9">
        <v>1202549.22</v>
      </c>
      <c r="G17" s="9">
        <v>1000791.57</v>
      </c>
      <c r="H17" s="9">
        <v>0</v>
      </c>
      <c r="I17" s="9">
        <v>25441697.699999996</v>
      </c>
      <c r="J17" s="9">
        <v>22732444.349999998</v>
      </c>
    </row>
    <row r="18" spans="1:10" ht="14.15" customHeight="1" x14ac:dyDescent="0.25">
      <c r="A18" s="4"/>
      <c r="B18" s="5" t="s">
        <v>16</v>
      </c>
      <c r="C18" s="6">
        <v>50544.89</v>
      </c>
      <c r="D18" s="6">
        <v>-1107639.6299999999</v>
      </c>
      <c r="E18" s="6">
        <v>-354223.75</v>
      </c>
      <c r="F18" s="6">
        <v>-2400</v>
      </c>
      <c r="G18" s="6">
        <v>0</v>
      </c>
      <c r="H18" s="6">
        <v>0</v>
      </c>
      <c r="I18" s="6">
        <v>-1413718.49</v>
      </c>
      <c r="J18" s="6">
        <v>-1570463.5</v>
      </c>
    </row>
    <row r="19" spans="1:10" ht="14.15" customHeight="1" x14ac:dyDescent="0.25">
      <c r="A19" s="4"/>
      <c r="B19" s="5" t="s">
        <v>17</v>
      </c>
      <c r="C19" s="6">
        <v>773464924.58000004</v>
      </c>
      <c r="D19" s="6">
        <v>582479603.22000003</v>
      </c>
      <c r="E19" s="6">
        <v>122227418.09</v>
      </c>
      <c r="F19" s="6">
        <v>21005410.510000002</v>
      </c>
      <c r="G19" s="6">
        <v>0</v>
      </c>
      <c r="H19" s="6">
        <v>0</v>
      </c>
      <c r="I19" s="6">
        <v>1499177356.4000001</v>
      </c>
      <c r="J19" s="6">
        <v>1393233831.4499998</v>
      </c>
    </row>
    <row r="20" spans="1:10" ht="14.15" customHeight="1" x14ac:dyDescent="0.25">
      <c r="A20" s="4"/>
      <c r="B20" s="5" t="s">
        <v>18</v>
      </c>
      <c r="C20" s="6">
        <v>68348754.700000003</v>
      </c>
      <c r="D20" s="6">
        <v>25645971.57</v>
      </c>
      <c r="E20" s="6">
        <v>4194282.5</v>
      </c>
      <c r="F20" s="6">
        <v>898745.36</v>
      </c>
      <c r="G20" s="6">
        <v>0</v>
      </c>
      <c r="H20" s="6">
        <v>0</v>
      </c>
      <c r="I20" s="6">
        <v>99087754.13000001</v>
      </c>
      <c r="J20" s="6">
        <v>93156710.36999999</v>
      </c>
    </row>
    <row r="21" spans="1:10" ht="14.15" customHeight="1" x14ac:dyDescent="0.25">
      <c r="A21" s="4"/>
      <c r="B21" s="5" t="s">
        <v>19</v>
      </c>
      <c r="C21" s="6">
        <v>2627204.64</v>
      </c>
      <c r="D21" s="6">
        <v>1902295.87</v>
      </c>
      <c r="E21" s="6">
        <v>594291.81999999995</v>
      </c>
      <c r="F21" s="6">
        <v>105813.1</v>
      </c>
      <c r="G21" s="6">
        <v>0</v>
      </c>
      <c r="H21" s="6">
        <v>0</v>
      </c>
      <c r="I21" s="6">
        <v>5229605.43</v>
      </c>
      <c r="J21" s="6">
        <v>3199053.66</v>
      </c>
    </row>
    <row r="22" spans="1:10" ht="14.15" customHeight="1" x14ac:dyDescent="0.25">
      <c r="A22" s="4"/>
      <c r="B22" s="5" t="s">
        <v>20</v>
      </c>
      <c r="C22" s="6">
        <v>162584658.30000001</v>
      </c>
      <c r="D22" s="6">
        <v>81525702.959999993</v>
      </c>
      <c r="E22" s="6">
        <v>26146068.210000001</v>
      </c>
      <c r="F22" s="6">
        <v>21628202.77</v>
      </c>
      <c r="G22" s="6">
        <v>0</v>
      </c>
      <c r="H22" s="6">
        <v>0</v>
      </c>
      <c r="I22" s="6">
        <v>291884632.23999995</v>
      </c>
      <c r="J22" s="6">
        <v>274168100.91000003</v>
      </c>
    </row>
    <row r="23" spans="1:10" ht="14.15" customHeight="1" x14ac:dyDescent="0.25">
      <c r="A23" s="4"/>
      <c r="B23" s="5" t="s">
        <v>21</v>
      </c>
      <c r="C23" s="6">
        <v>27003669.859999999</v>
      </c>
      <c r="D23" s="6">
        <v>7439746.3499999996</v>
      </c>
      <c r="E23" s="6">
        <v>2417606.64</v>
      </c>
      <c r="F23" s="6">
        <v>1000484.04</v>
      </c>
      <c r="G23" s="6">
        <v>0</v>
      </c>
      <c r="H23" s="6">
        <v>0</v>
      </c>
      <c r="I23" s="6">
        <v>37861506.890000001</v>
      </c>
      <c r="J23" s="6">
        <v>35798995.170000002</v>
      </c>
    </row>
    <row r="24" spans="1:10" ht="14.15" customHeight="1" x14ac:dyDescent="0.25">
      <c r="A24" s="4"/>
      <c r="B24" s="5" t="s">
        <v>22</v>
      </c>
      <c r="C24" s="6">
        <v>33400102.079999998</v>
      </c>
      <c r="D24" s="6">
        <v>7125617.5099999998</v>
      </c>
      <c r="E24" s="6">
        <v>3635974.45</v>
      </c>
      <c r="F24" s="6">
        <v>929457.8</v>
      </c>
      <c r="G24" s="6">
        <v>0</v>
      </c>
      <c r="H24" s="6">
        <v>0</v>
      </c>
      <c r="I24" s="6">
        <v>45091151.839999996</v>
      </c>
      <c r="J24" s="6">
        <v>44902689.619999997</v>
      </c>
    </row>
    <row r="25" spans="1:10" ht="14.15" customHeight="1" x14ac:dyDescent="0.25">
      <c r="A25" s="4"/>
      <c r="B25" s="5" t="s">
        <v>23</v>
      </c>
      <c r="C25" s="6">
        <v>2727752.54</v>
      </c>
      <c r="D25" s="6">
        <v>459677.78</v>
      </c>
      <c r="E25" s="6">
        <v>47760.61</v>
      </c>
      <c r="F25" s="6">
        <v>2301.83</v>
      </c>
      <c r="G25" s="6">
        <v>0</v>
      </c>
      <c r="H25" s="6">
        <v>0</v>
      </c>
      <c r="I25" s="6">
        <v>3237492.76</v>
      </c>
      <c r="J25" s="6">
        <v>3189361.01</v>
      </c>
    </row>
    <row r="26" spans="1:10" ht="14.15" customHeight="1" x14ac:dyDescent="0.25">
      <c r="A26" s="4"/>
      <c r="B26" s="5" t="s">
        <v>24</v>
      </c>
      <c r="C26" s="6">
        <v>187019.27</v>
      </c>
      <c r="D26" s="6">
        <v>43061.67</v>
      </c>
      <c r="E26" s="6">
        <v>19286.43</v>
      </c>
      <c r="F26" s="6">
        <v>15652.94</v>
      </c>
      <c r="G26" s="6">
        <v>0</v>
      </c>
      <c r="H26" s="6">
        <v>0</v>
      </c>
      <c r="I26" s="6">
        <v>265020.31</v>
      </c>
      <c r="J26" s="6">
        <v>302841.65000000002</v>
      </c>
    </row>
    <row r="27" spans="1:10" ht="14.15" customHeight="1" x14ac:dyDescent="0.25">
      <c r="A27" s="4"/>
      <c r="B27" s="5" t="s">
        <v>25</v>
      </c>
      <c r="C27" s="6">
        <v>11330338.91</v>
      </c>
      <c r="D27" s="6">
        <v>8268577.1699999999</v>
      </c>
      <c r="E27" s="6">
        <v>2684996.41</v>
      </c>
      <c r="F27" s="6">
        <v>480220.5</v>
      </c>
      <c r="G27" s="6">
        <v>0</v>
      </c>
      <c r="H27" s="6">
        <v>0</v>
      </c>
      <c r="I27" s="6">
        <v>22764132.989999998</v>
      </c>
      <c r="J27" s="6">
        <v>22763303.259999998</v>
      </c>
    </row>
    <row r="28" spans="1:10" ht="14.15" customHeight="1" x14ac:dyDescent="0.25">
      <c r="A28" s="4"/>
      <c r="B28" s="5" t="s">
        <v>26</v>
      </c>
      <c r="C28" s="6">
        <v>25247259.5</v>
      </c>
      <c r="D28" s="6">
        <v>6383184.1699999999</v>
      </c>
      <c r="E28" s="6">
        <v>5475295.3200000003</v>
      </c>
      <c r="F28" s="6">
        <v>40355147.380000003</v>
      </c>
      <c r="G28" s="6">
        <v>0</v>
      </c>
      <c r="H28" s="6">
        <v>0</v>
      </c>
      <c r="I28" s="6">
        <v>77460886.370000005</v>
      </c>
      <c r="J28" s="6">
        <v>75336140.439999998</v>
      </c>
    </row>
    <row r="29" spans="1:10" ht="14.15" customHeight="1" x14ac:dyDescent="0.25">
      <c r="A29" s="4"/>
      <c r="B29" s="5" t="s">
        <v>27</v>
      </c>
      <c r="C29" s="6">
        <v>4245982.93</v>
      </c>
      <c r="D29" s="6">
        <v>2222407.23</v>
      </c>
      <c r="E29" s="6">
        <v>770204</v>
      </c>
      <c r="F29" s="6">
        <v>382312.75</v>
      </c>
      <c r="G29" s="6">
        <v>0</v>
      </c>
      <c r="H29" s="6">
        <v>0</v>
      </c>
      <c r="I29" s="6">
        <v>7620906.9100000001</v>
      </c>
      <c r="J29" s="6">
        <v>7853849.8899999997</v>
      </c>
    </row>
    <row r="30" spans="1:10" ht="14.15" customHeight="1" x14ac:dyDescent="0.25">
      <c r="A30" s="4"/>
      <c r="B30" s="5" t="s">
        <v>28</v>
      </c>
      <c r="C30" s="6">
        <v>449456.02</v>
      </c>
      <c r="D30" s="6">
        <v>42217.41</v>
      </c>
      <c r="E30" s="6">
        <v>37785.410000000003</v>
      </c>
      <c r="F30" s="6">
        <v>776.79</v>
      </c>
      <c r="G30" s="6">
        <v>0</v>
      </c>
      <c r="H30" s="6">
        <v>0</v>
      </c>
      <c r="I30" s="6">
        <v>530235.63</v>
      </c>
      <c r="J30" s="6">
        <v>539246.06000000006</v>
      </c>
    </row>
    <row r="31" spans="1:10" ht="14.15" customHeight="1" x14ac:dyDescent="0.25">
      <c r="A31" s="4"/>
      <c r="B31" s="5" t="s">
        <v>29</v>
      </c>
      <c r="C31" s="6">
        <v>22447824.670000002</v>
      </c>
      <c r="D31" s="6">
        <v>11200773.189999999</v>
      </c>
      <c r="E31" s="6">
        <v>3608943.85</v>
      </c>
      <c r="F31" s="6">
        <v>2965459.83</v>
      </c>
      <c r="G31" s="6">
        <v>0</v>
      </c>
      <c r="H31" s="6">
        <v>0</v>
      </c>
      <c r="I31" s="6">
        <v>40223001.539999999</v>
      </c>
      <c r="J31" s="6">
        <v>37708109.990000002</v>
      </c>
    </row>
    <row r="32" spans="1:10" s="13" customFormat="1" ht="14.15" customHeight="1" x14ac:dyDescent="0.3">
      <c r="A32" s="14"/>
      <c r="B32" s="10" t="s">
        <v>31</v>
      </c>
      <c r="C32" s="11">
        <v>1134115492.8900003</v>
      </c>
      <c r="D32" s="11">
        <v>733631196.47000003</v>
      </c>
      <c r="E32" s="11">
        <v>171505689.98999998</v>
      </c>
      <c r="F32" s="11">
        <v>89767585.599999994</v>
      </c>
      <c r="G32" s="11">
        <v>0</v>
      </c>
      <c r="H32" s="11">
        <v>0</v>
      </c>
      <c r="I32" s="11">
        <v>2129019964.9500005</v>
      </c>
      <c r="J32" s="11">
        <v>1990581769.98</v>
      </c>
    </row>
    <row r="33" spans="1:10" ht="14.15" customHeight="1" x14ac:dyDescent="0.25">
      <c r="A33" s="4"/>
      <c r="B33" s="10" t="s">
        <v>32</v>
      </c>
      <c r="C33" s="11">
        <v>41121.08</v>
      </c>
      <c r="D33" s="11">
        <v>7223.45</v>
      </c>
      <c r="E33" s="11">
        <v>0</v>
      </c>
      <c r="F33" s="11">
        <v>0</v>
      </c>
      <c r="G33" s="11">
        <v>0</v>
      </c>
      <c r="H33" s="11">
        <v>0</v>
      </c>
      <c r="I33" s="11">
        <v>48344.53</v>
      </c>
      <c r="J33" s="11">
        <v>9509.33</v>
      </c>
    </row>
    <row r="34" spans="1:10" ht="14.15" customHeight="1" x14ac:dyDescent="0.25">
      <c r="A34" s="4"/>
      <c r="B34" s="10" t="s">
        <v>33</v>
      </c>
      <c r="C34" s="11">
        <v>356689.62</v>
      </c>
      <c r="D34" s="11">
        <v>692566.27</v>
      </c>
      <c r="E34" s="11">
        <v>54483.96</v>
      </c>
      <c r="F34" s="11">
        <v>0</v>
      </c>
      <c r="G34" s="11">
        <v>0</v>
      </c>
      <c r="H34" s="11">
        <v>0</v>
      </c>
      <c r="I34" s="11">
        <v>1103739.8500000001</v>
      </c>
      <c r="J34" s="11">
        <v>779778.7</v>
      </c>
    </row>
    <row r="35" spans="1:10" ht="14.15" customHeight="1" x14ac:dyDescent="0.25">
      <c r="A35" s="4"/>
      <c r="B35" s="10" t="s">
        <v>34</v>
      </c>
      <c r="C35" s="11">
        <v>275354.94</v>
      </c>
      <c r="D35" s="11">
        <v>151527.79</v>
      </c>
      <c r="E35" s="11">
        <v>62520.55</v>
      </c>
      <c r="F35" s="11">
        <v>0</v>
      </c>
      <c r="G35" s="11">
        <v>0</v>
      </c>
      <c r="H35" s="11">
        <v>0</v>
      </c>
      <c r="I35" s="11">
        <v>489403.28</v>
      </c>
      <c r="J35" s="11">
        <v>529964.4</v>
      </c>
    </row>
    <row r="36" spans="1:10" ht="14.15" customHeight="1" x14ac:dyDescent="0.25">
      <c r="A36" s="4"/>
      <c r="B36" s="10" t="s">
        <v>35</v>
      </c>
      <c r="C36" s="11">
        <v>0</v>
      </c>
      <c r="D36" s="11">
        <v>146.6</v>
      </c>
      <c r="E36" s="11">
        <v>0</v>
      </c>
      <c r="F36" s="11">
        <v>0</v>
      </c>
      <c r="G36" s="11">
        <v>0</v>
      </c>
      <c r="H36" s="11">
        <v>0</v>
      </c>
      <c r="I36" s="11">
        <v>146.6</v>
      </c>
      <c r="J36" s="11">
        <v>1610.02</v>
      </c>
    </row>
    <row r="37" spans="1:10" s="3" customFormat="1" ht="20.149999999999999" customHeight="1" x14ac:dyDescent="0.25">
      <c r="A37" s="7" t="s">
        <v>36</v>
      </c>
      <c r="B37" s="8" t="s">
        <v>37</v>
      </c>
      <c r="C37" s="9">
        <v>1134788658.5300002</v>
      </c>
      <c r="D37" s="9">
        <v>734482660.58000004</v>
      </c>
      <c r="E37" s="9">
        <v>171622694.5</v>
      </c>
      <c r="F37" s="9">
        <v>89767585.599999994</v>
      </c>
      <c r="G37" s="9">
        <v>0</v>
      </c>
      <c r="H37" s="9">
        <v>0</v>
      </c>
      <c r="I37" s="9">
        <v>2130661599.2100003</v>
      </c>
      <c r="J37" s="9">
        <v>1991902632.4300001</v>
      </c>
    </row>
    <row r="38" spans="1:10" ht="13" customHeight="1" x14ac:dyDescent="0.25">
      <c r="A38" s="4"/>
      <c r="B38" s="5" t="s">
        <v>38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</row>
    <row r="39" spans="1:10" s="3" customFormat="1" ht="20.149999999999999" customHeight="1" x14ac:dyDescent="0.25">
      <c r="A39" s="7" t="s">
        <v>39</v>
      </c>
      <c r="B39" s="8" t="s">
        <v>40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1:10" ht="14.15" customHeight="1" x14ac:dyDescent="0.25">
      <c r="A40" s="4"/>
      <c r="B40" s="5" t="s">
        <v>41</v>
      </c>
      <c r="C40" s="6">
        <v>7683.63</v>
      </c>
      <c r="D40" s="6">
        <v>0</v>
      </c>
      <c r="E40" s="6">
        <v>0</v>
      </c>
      <c r="F40" s="6">
        <v>0</v>
      </c>
      <c r="G40" s="6">
        <v>0</v>
      </c>
      <c r="H40" s="6">
        <v>2544243959.3899999</v>
      </c>
      <c r="I40" s="6">
        <v>7683.63</v>
      </c>
      <c r="J40" s="6">
        <v>22187.119999999999</v>
      </c>
    </row>
    <row r="41" spans="1:10" ht="14.15" customHeight="1" x14ac:dyDescent="0.25">
      <c r="A41" s="4"/>
      <c r="B41" s="5" t="s">
        <v>42</v>
      </c>
      <c r="C41" s="6">
        <v>2073405.46</v>
      </c>
      <c r="D41" s="6">
        <v>13179959.9</v>
      </c>
      <c r="E41" s="6">
        <v>49026.91</v>
      </c>
      <c r="F41" s="6">
        <v>2350.25</v>
      </c>
      <c r="G41" s="6">
        <v>0</v>
      </c>
      <c r="H41" s="6">
        <v>0</v>
      </c>
      <c r="I41" s="6">
        <v>15304742.52</v>
      </c>
      <c r="J41" s="6">
        <v>11781000.160000002</v>
      </c>
    </row>
    <row r="42" spans="1:10" ht="14.15" customHeight="1" x14ac:dyDescent="0.25">
      <c r="A42" s="4"/>
      <c r="B42" s="5" t="s">
        <v>43</v>
      </c>
      <c r="C42" s="6">
        <v>12294314.15</v>
      </c>
      <c r="D42" s="6">
        <v>4306103314.0299997</v>
      </c>
      <c r="E42" s="6">
        <v>0</v>
      </c>
      <c r="F42" s="6">
        <v>4509618.79</v>
      </c>
      <c r="G42" s="6">
        <v>12025414.65</v>
      </c>
      <c r="H42" s="6">
        <v>0</v>
      </c>
      <c r="I42" s="6" t="s">
        <v>44</v>
      </c>
      <c r="J42" s="6" t="s">
        <v>44</v>
      </c>
    </row>
    <row r="43" spans="1:10" ht="14.15" customHeight="1" x14ac:dyDescent="0.25">
      <c r="A43" s="4"/>
      <c r="B43" s="5" t="s">
        <v>45</v>
      </c>
      <c r="C43" s="6">
        <v>0</v>
      </c>
      <c r="D43" s="6">
        <v>6179101.9000000004</v>
      </c>
      <c r="E43" s="6">
        <v>0</v>
      </c>
      <c r="F43" s="6">
        <v>0</v>
      </c>
      <c r="G43" s="6">
        <v>0</v>
      </c>
      <c r="H43" s="6">
        <v>0</v>
      </c>
      <c r="I43" s="6">
        <v>6179101.9000000004</v>
      </c>
      <c r="J43" s="6">
        <v>0</v>
      </c>
    </row>
    <row r="44" spans="1:10" ht="14.15" customHeight="1" x14ac:dyDescent="0.25">
      <c r="A44" s="4"/>
      <c r="B44" s="5" t="s">
        <v>46</v>
      </c>
      <c r="C44" s="6">
        <v>461016.09</v>
      </c>
      <c r="D44" s="6">
        <v>7661308.0999999996</v>
      </c>
      <c r="E44" s="6">
        <v>3769.22</v>
      </c>
      <c r="F44" s="6">
        <v>0</v>
      </c>
      <c r="G44" s="6">
        <v>0</v>
      </c>
      <c r="H44" s="6">
        <v>0</v>
      </c>
      <c r="I44" s="6">
        <v>8126093.4099999992</v>
      </c>
      <c r="J44" s="6">
        <v>4330258.5199999996</v>
      </c>
    </row>
    <row r="45" spans="1:10" ht="14.15" customHeight="1" x14ac:dyDescent="0.25">
      <c r="A45" s="4"/>
      <c r="B45" s="5" t="s">
        <v>47</v>
      </c>
      <c r="C45" s="6">
        <v>31401013.550000001</v>
      </c>
      <c r="D45" s="6">
        <v>19838631.640000001</v>
      </c>
      <c r="E45" s="6">
        <v>5706271.9199999999</v>
      </c>
      <c r="F45" s="6">
        <v>3455302.32</v>
      </c>
      <c r="G45" s="6">
        <v>0</v>
      </c>
      <c r="H45" s="6">
        <v>0</v>
      </c>
      <c r="I45" s="6">
        <v>60401219.43</v>
      </c>
      <c r="J45" s="6">
        <v>52734957.890000001</v>
      </c>
    </row>
    <row r="46" spans="1:10" s="3" customFormat="1" ht="20.149999999999999" customHeight="1" x14ac:dyDescent="0.25">
      <c r="A46" s="7" t="s">
        <v>48</v>
      </c>
      <c r="B46" s="8" t="s">
        <v>49</v>
      </c>
      <c r="C46" s="9">
        <v>46237432.880000003</v>
      </c>
      <c r="D46" s="9">
        <v>4352962315.5699997</v>
      </c>
      <c r="E46" s="9">
        <v>5759068.0499999998</v>
      </c>
      <c r="F46" s="9">
        <v>7967271.3599999994</v>
      </c>
      <c r="G46" s="9">
        <v>12025414.65</v>
      </c>
      <c r="H46" s="9">
        <v>2544243959.3899999</v>
      </c>
      <c r="I46" s="9">
        <v>90018840.890000001</v>
      </c>
      <c r="J46" s="9">
        <v>68868403.689999998</v>
      </c>
    </row>
    <row r="47" spans="1:10" ht="14.15" customHeight="1" x14ac:dyDescent="0.25">
      <c r="A47" s="4"/>
      <c r="B47" s="5" t="s">
        <v>50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2362887.0299999998</v>
      </c>
      <c r="I47" s="6">
        <v>2362887.0299999998</v>
      </c>
      <c r="J47" s="6">
        <v>2827920.06</v>
      </c>
    </row>
    <row r="48" spans="1:10" ht="14.15" customHeight="1" x14ac:dyDescent="0.25">
      <c r="A48" s="4"/>
      <c r="B48" s="5" t="s">
        <v>51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389682.31</v>
      </c>
      <c r="I48" s="6">
        <v>389682.31</v>
      </c>
      <c r="J48" s="6">
        <v>1573733.09</v>
      </c>
    </row>
    <row r="49" spans="1:10" ht="14.15" customHeight="1" x14ac:dyDescent="0.25">
      <c r="A49" s="4"/>
      <c r="B49" s="5" t="s">
        <v>52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</row>
    <row r="50" spans="1:10" ht="14.15" customHeight="1" x14ac:dyDescent="0.25">
      <c r="A50" s="4"/>
      <c r="B50" s="5" t="s">
        <v>53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</row>
    <row r="51" spans="1:10" ht="14.15" customHeight="1" x14ac:dyDescent="0.25">
      <c r="A51" s="4"/>
      <c r="B51" s="5" t="s">
        <v>54</v>
      </c>
      <c r="C51" s="6">
        <v>106140.58</v>
      </c>
      <c r="D51" s="6">
        <v>10726.16</v>
      </c>
      <c r="E51" s="6">
        <v>87.29</v>
      </c>
      <c r="F51" s="6">
        <v>0</v>
      </c>
      <c r="G51" s="6">
        <v>0</v>
      </c>
      <c r="H51" s="6">
        <v>0</v>
      </c>
      <c r="I51" s="6">
        <v>116954.03</v>
      </c>
      <c r="J51" s="6">
        <v>49948.69</v>
      </c>
    </row>
    <row r="52" spans="1:10" ht="14.15" customHeight="1" x14ac:dyDescent="0.25">
      <c r="A52" s="4"/>
      <c r="B52" s="5" t="s">
        <v>55</v>
      </c>
      <c r="C52" s="6">
        <v>44296.22</v>
      </c>
      <c r="D52" s="6">
        <v>548230.76</v>
      </c>
      <c r="E52" s="6">
        <v>0</v>
      </c>
      <c r="F52" s="6">
        <v>0</v>
      </c>
      <c r="G52" s="6">
        <v>0</v>
      </c>
      <c r="H52" s="6">
        <v>826471.71</v>
      </c>
      <c r="I52" s="6">
        <v>1418998.69</v>
      </c>
      <c r="J52" s="6">
        <v>1181189.07</v>
      </c>
    </row>
    <row r="53" spans="1:10" ht="14.15" customHeight="1" x14ac:dyDescent="0.25">
      <c r="A53" s="4"/>
      <c r="B53" s="5" t="s">
        <v>56</v>
      </c>
      <c r="C53" s="6">
        <v>22148.11</v>
      </c>
      <c r="D53" s="6">
        <v>0</v>
      </c>
      <c r="E53" s="6">
        <v>0</v>
      </c>
      <c r="F53" s="6">
        <v>0</v>
      </c>
      <c r="G53" s="6">
        <v>0</v>
      </c>
      <c r="H53" s="6">
        <v>413235.86</v>
      </c>
      <c r="I53" s="6">
        <v>435383.97</v>
      </c>
      <c r="J53" s="6">
        <v>441410.54</v>
      </c>
    </row>
    <row r="54" spans="1:10" ht="14.15" customHeight="1" x14ac:dyDescent="0.25">
      <c r="A54" s="4"/>
      <c r="B54" s="5" t="s">
        <v>57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56716.53</v>
      </c>
      <c r="I54" s="6">
        <v>56716.53</v>
      </c>
      <c r="J54" s="6">
        <v>49520.32</v>
      </c>
    </row>
    <row r="55" spans="1:10" ht="14.15" customHeight="1" x14ac:dyDescent="0.25">
      <c r="A55" s="4"/>
      <c r="B55" s="5" t="s">
        <v>56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28358.26</v>
      </c>
      <c r="I55" s="6">
        <v>28358.26</v>
      </c>
      <c r="J55" s="6">
        <v>24760.16</v>
      </c>
    </row>
    <row r="56" spans="1:10" ht="14.15" customHeight="1" x14ac:dyDescent="0.25">
      <c r="A56" s="4"/>
      <c r="B56" s="5" t="s">
        <v>58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4783.33</v>
      </c>
      <c r="I56" s="6">
        <v>4783.33</v>
      </c>
      <c r="J56" s="6">
        <v>225.81</v>
      </c>
    </row>
    <row r="57" spans="1:10" ht="14.15" customHeight="1" x14ac:dyDescent="0.25">
      <c r="A57" s="4"/>
      <c r="B57" s="5" t="s">
        <v>59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4578.3900000000003</v>
      </c>
      <c r="I57" s="6">
        <v>4578.3900000000003</v>
      </c>
      <c r="J57" s="6">
        <v>1172.42</v>
      </c>
    </row>
    <row r="58" spans="1:10" ht="14.15" customHeight="1" x14ac:dyDescent="0.25">
      <c r="A58" s="4"/>
      <c r="B58" s="5" t="s">
        <v>60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</row>
    <row r="59" spans="1:10" ht="14.15" customHeight="1" x14ac:dyDescent="0.25">
      <c r="A59" s="4"/>
      <c r="B59" s="5" t="s">
        <v>61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3712.75</v>
      </c>
      <c r="I59" s="6">
        <v>3712.75</v>
      </c>
      <c r="J59" s="6">
        <v>812.83</v>
      </c>
    </row>
    <row r="60" spans="1:10" ht="14.15" customHeight="1" x14ac:dyDescent="0.25">
      <c r="A60" s="4"/>
      <c r="B60" s="5" t="s">
        <v>62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  <row r="61" spans="1:10" ht="14.15" customHeight="1" x14ac:dyDescent="0.25">
      <c r="A61" s="4"/>
      <c r="B61" s="5" t="s">
        <v>63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</row>
    <row r="62" spans="1:10" ht="14.15" customHeight="1" x14ac:dyDescent="0.25">
      <c r="A62" s="4"/>
      <c r="B62" s="5" t="s">
        <v>64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660.7</v>
      </c>
      <c r="I62" s="6">
        <v>660.7</v>
      </c>
      <c r="J62" s="6">
        <v>1306.22</v>
      </c>
    </row>
    <row r="63" spans="1:10" ht="14.15" customHeight="1" x14ac:dyDescent="0.25">
      <c r="A63" s="4"/>
      <c r="B63" s="5" t="s">
        <v>94</v>
      </c>
      <c r="C63" s="6">
        <v>3327.08</v>
      </c>
      <c r="D63" s="6">
        <v>576335.06999999995</v>
      </c>
      <c r="E63" s="6">
        <v>1174.06</v>
      </c>
      <c r="F63" s="6">
        <v>3516.03</v>
      </c>
      <c r="G63" s="6">
        <v>0</v>
      </c>
      <c r="H63" s="6">
        <v>0</v>
      </c>
      <c r="I63" s="6">
        <v>584352.24</v>
      </c>
      <c r="J63" s="6">
        <v>284664.71000000002</v>
      </c>
    </row>
    <row r="64" spans="1:10" ht="14.15" customHeight="1" x14ac:dyDescent="0.25">
      <c r="A64" s="4"/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</row>
    <row r="65" spans="1:10" ht="14.15" customHeight="1" x14ac:dyDescent="0.25">
      <c r="A65" s="4"/>
      <c r="B65" s="5" t="s">
        <v>96</v>
      </c>
      <c r="C65" s="6">
        <v>0</v>
      </c>
      <c r="D65" s="6">
        <v>1346.24</v>
      </c>
      <c r="E65" s="6">
        <v>0</v>
      </c>
      <c r="F65" s="6">
        <v>0</v>
      </c>
      <c r="G65" s="6">
        <v>0</v>
      </c>
      <c r="H65" s="6">
        <v>0</v>
      </c>
      <c r="I65" s="6">
        <v>1346.24</v>
      </c>
      <c r="J65" s="6">
        <v>0</v>
      </c>
    </row>
    <row r="66" spans="1:10" s="3" customFormat="1" ht="20.149999999999999" customHeight="1" x14ac:dyDescent="0.25">
      <c r="A66" s="7" t="s">
        <v>68</v>
      </c>
      <c r="B66" s="8" t="s">
        <v>69</v>
      </c>
      <c r="C66" s="9">
        <v>175911.99</v>
      </c>
      <c r="D66" s="9">
        <v>1136638.23</v>
      </c>
      <c r="E66" s="9">
        <v>1261.3499999999999</v>
      </c>
      <c r="F66" s="9">
        <v>3516.03</v>
      </c>
      <c r="G66" s="9">
        <v>0</v>
      </c>
      <c r="H66" s="9">
        <v>4091086.87</v>
      </c>
      <c r="I66" s="9">
        <v>5408414.4699999997</v>
      </c>
      <c r="J66" s="9">
        <v>6436663.9199999999</v>
      </c>
    </row>
    <row r="67" spans="1:10" s="3" customFormat="1" ht="20.149999999999999" customHeight="1" x14ac:dyDescent="0.25">
      <c r="A67" s="7" t="s">
        <v>70</v>
      </c>
      <c r="B67" s="8" t="s">
        <v>97</v>
      </c>
      <c r="C67" s="9">
        <v>0</v>
      </c>
      <c r="D67" s="9">
        <v>2244177.0099999998</v>
      </c>
      <c r="E67" s="9">
        <v>0</v>
      </c>
      <c r="F67" s="9">
        <v>0</v>
      </c>
      <c r="G67" s="9">
        <v>0</v>
      </c>
      <c r="H67" s="9">
        <v>0</v>
      </c>
      <c r="I67" s="9">
        <v>2244177.0099999998</v>
      </c>
      <c r="J67" s="9">
        <v>0</v>
      </c>
    </row>
    <row r="68" spans="1:10" s="3" customFormat="1" ht="20.149999999999999" customHeight="1" x14ac:dyDescent="0.25">
      <c r="A68" s="7" t="s">
        <v>72</v>
      </c>
      <c r="B68" s="8" t="s">
        <v>98</v>
      </c>
      <c r="C68" s="9">
        <v>932556.95</v>
      </c>
      <c r="D68" s="9">
        <v>3451069.2</v>
      </c>
      <c r="E68" s="9">
        <v>276781.62</v>
      </c>
      <c r="F68" s="9">
        <v>37855.24</v>
      </c>
      <c r="G68" s="9">
        <v>10779.31</v>
      </c>
      <c r="H68" s="9">
        <v>0</v>
      </c>
      <c r="I68" s="9">
        <v>4709042.32</v>
      </c>
      <c r="J68" s="9">
        <v>4470575.42</v>
      </c>
    </row>
    <row r="69" spans="1:10" s="3" customFormat="1" ht="20.149999999999999" customHeight="1" x14ac:dyDescent="0.25">
      <c r="A69" s="7" t="s">
        <v>74</v>
      </c>
      <c r="B69" s="8" t="s">
        <v>99</v>
      </c>
      <c r="C69" s="9">
        <v>1027885.46</v>
      </c>
      <c r="D69" s="9">
        <v>4334773.18</v>
      </c>
      <c r="E69" s="9">
        <v>477751.17</v>
      </c>
      <c r="F69" s="9">
        <v>24430.57</v>
      </c>
      <c r="G69" s="9">
        <v>0</v>
      </c>
      <c r="H69" s="9">
        <v>0</v>
      </c>
      <c r="I69" s="9">
        <v>5864840.3799999999</v>
      </c>
      <c r="J69" s="9">
        <v>4712821.79</v>
      </c>
    </row>
    <row r="70" spans="1:10" s="3" customFormat="1" ht="20.149999999999999" customHeight="1" x14ac:dyDescent="0.25">
      <c r="A70" s="7" t="s">
        <v>76</v>
      </c>
      <c r="B70" s="8" t="s">
        <v>77</v>
      </c>
      <c r="C70" s="9">
        <v>0</v>
      </c>
      <c r="D70" s="9">
        <v>0</v>
      </c>
      <c r="E70" s="9">
        <v>0</v>
      </c>
      <c r="F70" s="9">
        <v>3299.17</v>
      </c>
      <c r="G70" s="9">
        <v>0</v>
      </c>
      <c r="H70" s="9">
        <v>0</v>
      </c>
      <c r="I70" s="9">
        <v>3299.17</v>
      </c>
      <c r="J70" s="9">
        <v>5812.35</v>
      </c>
    </row>
    <row r="71" spans="1:10" s="3" customFormat="1" ht="20.149999999999999" customHeight="1" x14ac:dyDescent="0.25">
      <c r="A71" s="7" t="s">
        <v>78</v>
      </c>
      <c r="B71" s="8" t="s">
        <v>100</v>
      </c>
      <c r="C71" s="9">
        <v>5638.9</v>
      </c>
      <c r="D71" s="9">
        <v>130988.55</v>
      </c>
      <c r="E71" s="9">
        <v>0</v>
      </c>
      <c r="F71" s="9">
        <v>0</v>
      </c>
      <c r="G71" s="9">
        <v>0</v>
      </c>
      <c r="H71" s="9">
        <v>0</v>
      </c>
      <c r="I71" s="9">
        <v>136627.45000000001</v>
      </c>
      <c r="J71" s="9">
        <v>130001289.97</v>
      </c>
    </row>
    <row r="72" spans="1:10" s="3" customFormat="1" ht="20.149999999999999" customHeight="1" x14ac:dyDescent="0.25">
      <c r="A72" s="12"/>
      <c r="B72" s="8" t="s">
        <v>80</v>
      </c>
      <c r="C72" s="9">
        <v>1194923973.4700005</v>
      </c>
      <c r="D72" s="9">
        <v>5108006353.6700001</v>
      </c>
      <c r="E72" s="9">
        <v>180356293.49000001</v>
      </c>
      <c r="F72" s="9">
        <v>99006507.189999983</v>
      </c>
      <c r="G72" s="9">
        <v>13036985.530000001</v>
      </c>
      <c r="H72" s="9">
        <v>2548335046.2599998</v>
      </c>
      <c r="I72" s="9">
        <v>2264488538.6000004</v>
      </c>
      <c r="J72" s="9">
        <v>2229130643.9200001</v>
      </c>
    </row>
    <row r="73" spans="1:10" ht="14.15" customHeight="1" x14ac:dyDescent="0.25">
      <c r="A73" s="4"/>
      <c r="B73" s="5" t="s">
        <v>81</v>
      </c>
      <c r="C73" s="6">
        <v>24008407.780000001</v>
      </c>
      <c r="D73" s="6">
        <v>0</v>
      </c>
      <c r="E73" s="6">
        <v>13201854.440000001</v>
      </c>
      <c r="F73" s="6">
        <v>522032.09</v>
      </c>
      <c r="G73" s="6">
        <v>0</v>
      </c>
      <c r="H73" s="6">
        <v>0</v>
      </c>
      <c r="I73" s="6">
        <v>37732294.310000002</v>
      </c>
      <c r="J73" s="6">
        <v>73470242.920000002</v>
      </c>
    </row>
    <row r="74" spans="1:10" ht="14.15" customHeight="1" x14ac:dyDescent="0.25">
      <c r="A74" s="4"/>
      <c r="B74" s="5" t="s">
        <v>101</v>
      </c>
      <c r="C74" s="6">
        <v>0</v>
      </c>
      <c r="D74" s="6">
        <v>47626790.840000004</v>
      </c>
      <c r="E74" s="6">
        <v>0</v>
      </c>
      <c r="F74" s="6">
        <v>0</v>
      </c>
      <c r="G74" s="6">
        <v>4805442959.2200003</v>
      </c>
      <c r="H74" s="6">
        <v>0</v>
      </c>
      <c r="I74" s="6">
        <v>4853069750.0600004</v>
      </c>
      <c r="J74" s="6">
        <v>325120044.60000002</v>
      </c>
    </row>
    <row r="75" spans="1:10" s="3" customFormat="1" ht="30" customHeight="1" x14ac:dyDescent="0.25">
      <c r="A75" s="7"/>
      <c r="B75" s="8" t="s">
        <v>84</v>
      </c>
      <c r="C75" s="9">
        <v>1218932381.2500005</v>
      </c>
      <c r="D75" s="9">
        <v>5155633144.5100002</v>
      </c>
      <c r="E75" s="9">
        <v>193558147.93000001</v>
      </c>
      <c r="F75" s="9">
        <v>99528539.279999986</v>
      </c>
      <c r="G75" s="9">
        <v>4818479944.75</v>
      </c>
      <c r="H75" s="9">
        <v>2548335046.2599998</v>
      </c>
      <c r="I75" s="9">
        <v>7155290582.9700012</v>
      </c>
      <c r="J75" s="9">
        <v>2627720931.4400001</v>
      </c>
    </row>
  </sheetData>
  <phoneticPr fontId="0" type="noConversion"/>
  <pageMargins left="0.11811023622047245" right="0.11811023622047245" top="0.11811023622047245" bottom="0.11811023622047245" header="0.31496062992125984" footer="0.31496062992125984"/>
  <pageSetup paperSize="9" scale="85" orientation="landscape" r:id="rId1"/>
  <rowBreaks count="1" manualBreakCount="1">
    <brk id="4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opLeftCell="A27" zoomScaleNormal="100" workbookViewId="0">
      <selection activeCell="H22" sqref="H22"/>
    </sheetView>
  </sheetViews>
  <sheetFormatPr defaultColWidth="11.453125" defaultRowHeight="11.5" x14ac:dyDescent="0.25"/>
  <cols>
    <col min="1" max="1" width="3.81640625" style="87" customWidth="1"/>
    <col min="2" max="2" width="45.1796875" style="87" customWidth="1"/>
    <col min="3" max="3" width="14.7265625" style="87" customWidth="1"/>
    <col min="4" max="4" width="16.26953125" style="87" customWidth="1"/>
    <col min="5" max="6" width="14.7265625" style="87" customWidth="1"/>
    <col min="7" max="7" width="11.453125" style="87"/>
    <col min="8" max="8" width="14.7265625" style="87" bestFit="1" customWidth="1"/>
    <col min="9" max="16384" width="11.453125" style="87"/>
  </cols>
  <sheetData>
    <row r="1" spans="1:6" ht="13" customHeight="1" x14ac:dyDescent="0.25">
      <c r="A1" s="85" t="s">
        <v>116</v>
      </c>
      <c r="B1" s="86"/>
      <c r="C1" s="86"/>
      <c r="D1" s="86"/>
      <c r="E1" s="86"/>
      <c r="F1" s="86"/>
    </row>
    <row r="2" spans="1:6" ht="11.15" customHeight="1" x14ac:dyDescent="0.25">
      <c r="A2" s="88" t="s">
        <v>112</v>
      </c>
      <c r="B2" s="86"/>
      <c r="C2" s="86"/>
      <c r="D2" s="86"/>
      <c r="E2" s="86"/>
      <c r="F2" s="86"/>
    </row>
    <row r="3" spans="1:6" ht="11.15" customHeight="1" x14ac:dyDescent="0.25">
      <c r="A3" s="88" t="s">
        <v>113</v>
      </c>
      <c r="B3" s="86"/>
      <c r="C3" s="86"/>
      <c r="D3" s="86"/>
      <c r="E3" s="86"/>
      <c r="F3" s="86"/>
    </row>
    <row r="4" spans="1:6" ht="11.15" customHeight="1" x14ac:dyDescent="0.25">
      <c r="A4" s="88" t="s">
        <v>152</v>
      </c>
      <c r="B4" s="86"/>
      <c r="C4" s="89"/>
      <c r="D4" s="89"/>
      <c r="E4" s="86"/>
      <c r="F4" s="86"/>
    </row>
    <row r="5" spans="1:6" ht="11.15" customHeight="1" x14ac:dyDescent="0.25">
      <c r="A5" s="88" t="s">
        <v>114</v>
      </c>
      <c r="B5" s="86"/>
      <c r="C5" s="86"/>
      <c r="D5" s="86"/>
      <c r="E5" s="86"/>
      <c r="F5" s="86"/>
    </row>
    <row r="6" spans="1:6" ht="11.15" customHeight="1" x14ac:dyDescent="0.25">
      <c r="A6" s="90" t="s">
        <v>115</v>
      </c>
      <c r="B6" s="86"/>
      <c r="C6" s="86"/>
      <c r="D6" s="86"/>
      <c r="E6" s="86"/>
      <c r="F6" s="86"/>
    </row>
    <row r="7" spans="1:6" ht="11.15" customHeight="1" x14ac:dyDescent="0.25">
      <c r="A7" s="91"/>
      <c r="B7" s="86"/>
      <c r="C7" s="86"/>
      <c r="D7" s="86"/>
      <c r="E7" s="86"/>
      <c r="F7" s="86"/>
    </row>
    <row r="8" spans="1:6" s="95" customFormat="1" ht="20.149999999999999" customHeight="1" x14ac:dyDescent="0.25">
      <c r="A8" s="92"/>
      <c r="B8" s="93" t="s">
        <v>0</v>
      </c>
      <c r="C8" s="94" t="s">
        <v>126</v>
      </c>
      <c r="D8" s="94" t="s">
        <v>5</v>
      </c>
      <c r="E8" s="94">
        <v>2022</v>
      </c>
      <c r="F8" s="94">
        <v>2021</v>
      </c>
    </row>
    <row r="9" spans="1:6" ht="12" customHeight="1" x14ac:dyDescent="0.25">
      <c r="A9" s="96"/>
      <c r="B9" s="96" t="s">
        <v>7</v>
      </c>
      <c r="C9" s="97">
        <v>31764450.859999999</v>
      </c>
      <c r="D9" s="97">
        <v>0</v>
      </c>
      <c r="E9" s="97">
        <v>31764450.859999999</v>
      </c>
      <c r="F9" s="97">
        <v>30226991.73</v>
      </c>
    </row>
    <row r="10" spans="1:6" ht="12" customHeight="1" x14ac:dyDescent="0.25">
      <c r="A10" s="96"/>
      <c r="B10" s="96" t="s">
        <v>8</v>
      </c>
      <c r="C10" s="97">
        <v>3734807.6099999994</v>
      </c>
      <c r="D10" s="97">
        <v>681.21</v>
      </c>
      <c r="E10" s="97">
        <v>3735488.8199999994</v>
      </c>
      <c r="F10" s="97">
        <v>3625828.0499999993</v>
      </c>
    </row>
    <row r="11" spans="1:6" ht="12" customHeight="1" x14ac:dyDescent="0.25">
      <c r="A11" s="96"/>
      <c r="B11" s="96" t="s">
        <v>9</v>
      </c>
      <c r="C11" s="97">
        <v>1800328.23</v>
      </c>
      <c r="D11" s="97">
        <v>351723.09999999992</v>
      </c>
      <c r="E11" s="97">
        <v>2152051.33</v>
      </c>
      <c r="F11" s="97">
        <v>2306191.3600000003</v>
      </c>
    </row>
    <row r="12" spans="1:6" ht="12" customHeight="1" x14ac:dyDescent="0.25">
      <c r="A12" s="96"/>
      <c r="B12" s="96" t="s">
        <v>10</v>
      </c>
      <c r="C12" s="97">
        <v>10518.2</v>
      </c>
      <c r="D12" s="97">
        <v>0</v>
      </c>
      <c r="E12" s="97">
        <v>10518.2</v>
      </c>
      <c r="F12" s="97">
        <v>10070</v>
      </c>
    </row>
    <row r="13" spans="1:6" ht="12" customHeight="1" x14ac:dyDescent="0.25">
      <c r="A13" s="96"/>
      <c r="B13" s="96" t="s">
        <v>11</v>
      </c>
      <c r="C13" s="97">
        <v>216389.5</v>
      </c>
      <c r="D13" s="97">
        <v>0</v>
      </c>
      <c r="E13" s="97">
        <v>216389.5</v>
      </c>
      <c r="F13" s="97">
        <v>59990.58</v>
      </c>
    </row>
    <row r="14" spans="1:6" ht="12" customHeight="1" x14ac:dyDescent="0.25">
      <c r="A14" s="96"/>
      <c r="B14" s="96" t="s">
        <v>12</v>
      </c>
      <c r="C14" s="97">
        <v>18327917.890000001</v>
      </c>
      <c r="D14" s="97">
        <v>0</v>
      </c>
      <c r="E14" s="97">
        <v>18327917.890000001</v>
      </c>
      <c r="F14" s="97">
        <v>17272187.600000001</v>
      </c>
    </row>
    <row r="15" spans="1:6" s="95" customFormat="1" ht="20.149999999999999" customHeight="1" x14ac:dyDescent="0.25">
      <c r="A15" s="98" t="s">
        <v>14</v>
      </c>
      <c r="B15" s="99" t="s">
        <v>15</v>
      </c>
      <c r="C15" s="100">
        <v>55854412.289999999</v>
      </c>
      <c r="D15" s="100">
        <v>352404.30999999994</v>
      </c>
      <c r="E15" s="100">
        <v>56206816.600000001</v>
      </c>
      <c r="F15" s="100">
        <v>53501259.32</v>
      </c>
    </row>
    <row r="16" spans="1:6" ht="12" customHeight="1" x14ac:dyDescent="0.25">
      <c r="A16" s="96"/>
      <c r="B16" s="102" t="s">
        <v>16</v>
      </c>
      <c r="C16" s="118">
        <v>3298275.18</v>
      </c>
      <c r="D16" s="118">
        <v>0</v>
      </c>
      <c r="E16" s="118">
        <v>3298275.18</v>
      </c>
      <c r="F16" s="118">
        <v>623582.32999999996</v>
      </c>
    </row>
    <row r="17" spans="1:8" ht="12" customHeight="1" x14ac:dyDescent="0.25">
      <c r="A17" s="96"/>
      <c r="B17" s="102" t="s">
        <v>17</v>
      </c>
      <c r="C17" s="118">
        <v>4290574632.5500002</v>
      </c>
      <c r="D17" s="118">
        <v>0</v>
      </c>
      <c r="E17" s="118">
        <v>4290574632.5500002</v>
      </c>
      <c r="F17" s="118">
        <v>3923132709.54</v>
      </c>
      <c r="H17" s="116"/>
    </row>
    <row r="18" spans="1:8" ht="12" customHeight="1" x14ac:dyDescent="0.25">
      <c r="A18" s="96"/>
      <c r="B18" s="102" t="s">
        <v>18</v>
      </c>
      <c r="C18" s="118">
        <v>88490888.629999995</v>
      </c>
      <c r="D18" s="118">
        <v>0</v>
      </c>
      <c r="E18" s="118">
        <v>88490888.629999995</v>
      </c>
      <c r="F18" s="118">
        <v>149724731.06999999</v>
      </c>
      <c r="H18" s="116"/>
    </row>
    <row r="19" spans="1:8" ht="12" customHeight="1" x14ac:dyDescent="0.25">
      <c r="A19" s="96"/>
      <c r="B19" s="102" t="s">
        <v>19</v>
      </c>
      <c r="C19" s="118">
        <v>155749858.47</v>
      </c>
      <c r="D19" s="118">
        <v>0</v>
      </c>
      <c r="E19" s="118">
        <v>155749858.47</v>
      </c>
      <c r="F19" s="118">
        <v>76808069.219999999</v>
      </c>
    </row>
    <row r="20" spans="1:8" ht="12" customHeight="1" x14ac:dyDescent="0.25">
      <c r="A20" s="96"/>
      <c r="B20" s="102" t="s">
        <v>20</v>
      </c>
      <c r="C20" s="118">
        <v>748092795.19000006</v>
      </c>
      <c r="D20" s="118">
        <v>0</v>
      </c>
      <c r="E20" s="118">
        <v>748092795.19000006</v>
      </c>
      <c r="F20" s="118">
        <v>686596284.65999997</v>
      </c>
    </row>
    <row r="21" spans="1:8" ht="12" customHeight="1" x14ac:dyDescent="0.25">
      <c r="A21" s="96"/>
      <c r="B21" s="102" t="s">
        <v>21</v>
      </c>
      <c r="C21" s="118">
        <v>67002165.759999998</v>
      </c>
      <c r="D21" s="118">
        <v>0</v>
      </c>
      <c r="E21" s="118">
        <v>67002165.759999998</v>
      </c>
      <c r="F21" s="118">
        <v>63581798.25</v>
      </c>
    </row>
    <row r="22" spans="1:8" ht="12" customHeight="1" x14ac:dyDescent="0.25">
      <c r="A22" s="96"/>
      <c r="B22" s="102" t="s">
        <v>22</v>
      </c>
      <c r="C22" s="118">
        <v>26365555.940000001</v>
      </c>
      <c r="D22" s="118">
        <v>0</v>
      </c>
      <c r="E22" s="118">
        <v>26365555.940000001</v>
      </c>
      <c r="F22" s="118">
        <v>27343535.16</v>
      </c>
    </row>
    <row r="23" spans="1:8" ht="12" customHeight="1" x14ac:dyDescent="0.25">
      <c r="A23" s="96"/>
      <c r="B23" s="102" t="s">
        <v>23</v>
      </c>
      <c r="C23" s="118">
        <v>2060223.67</v>
      </c>
      <c r="D23" s="118">
        <v>0</v>
      </c>
      <c r="E23" s="118">
        <v>2060223.67</v>
      </c>
      <c r="F23" s="118">
        <v>2123126.5299999998</v>
      </c>
    </row>
    <row r="24" spans="1:8" ht="12" customHeight="1" x14ac:dyDescent="0.25">
      <c r="A24" s="96"/>
      <c r="B24" s="102" t="s">
        <v>24</v>
      </c>
      <c r="C24" s="118">
        <v>69915.649999999994</v>
      </c>
      <c r="D24" s="118">
        <v>0</v>
      </c>
      <c r="E24" s="118">
        <v>69915.649999999994</v>
      </c>
      <c r="F24" s="118">
        <v>69818.880000000005</v>
      </c>
    </row>
    <row r="25" spans="1:8" ht="12" customHeight="1" x14ac:dyDescent="0.25">
      <c r="A25" s="96"/>
      <c r="B25" s="102" t="s">
        <v>25</v>
      </c>
      <c r="C25" s="118">
        <f>5153743.16+20268.96</f>
        <v>5174012.12</v>
      </c>
      <c r="D25" s="118">
        <v>0</v>
      </c>
      <c r="E25" s="118">
        <v>5174012.12</v>
      </c>
      <c r="F25" s="118">
        <v>5998480.7300000004</v>
      </c>
    </row>
    <row r="26" spans="1:8" ht="12" customHeight="1" x14ac:dyDescent="0.25">
      <c r="A26" s="96"/>
      <c r="B26" s="102" t="s">
        <v>26</v>
      </c>
      <c r="C26" s="118">
        <f>57695061.16+31051591.57+32639174.42</f>
        <v>121385827.14999999</v>
      </c>
      <c r="D26" s="118">
        <v>0</v>
      </c>
      <c r="E26" s="118">
        <v>121385827.14999999</v>
      </c>
      <c r="F26" s="118">
        <v>114651048.89999999</v>
      </c>
    </row>
    <row r="27" spans="1:8" ht="12" customHeight="1" x14ac:dyDescent="0.25">
      <c r="A27" s="96"/>
      <c r="B27" s="102" t="s">
        <v>27</v>
      </c>
      <c r="C27" s="118">
        <f>2525307.04+571236.39</f>
        <v>3096543.43</v>
      </c>
      <c r="D27" s="118">
        <v>0</v>
      </c>
      <c r="E27" s="118">
        <v>3096543.43</v>
      </c>
      <c r="F27" s="118">
        <v>3269100.39</v>
      </c>
    </row>
    <row r="28" spans="1:8" ht="12" customHeight="1" x14ac:dyDescent="0.25">
      <c r="A28" s="96"/>
      <c r="B28" s="102" t="s">
        <v>28</v>
      </c>
      <c r="C28" s="118">
        <v>121614.56</v>
      </c>
      <c r="D28" s="118">
        <v>0</v>
      </c>
      <c r="E28" s="118">
        <v>121614.56</v>
      </c>
      <c r="F28" s="118">
        <v>123187.75</v>
      </c>
    </row>
    <row r="29" spans="1:8" ht="12" customHeight="1" x14ac:dyDescent="0.25">
      <c r="A29" s="96"/>
      <c r="B29" s="102" t="s">
        <v>29</v>
      </c>
      <c r="C29" s="118">
        <v>103546564.63</v>
      </c>
      <c r="D29" s="118">
        <v>0</v>
      </c>
      <c r="E29" s="118">
        <v>103546564.63</v>
      </c>
      <c r="F29" s="118">
        <v>96160296.140000001</v>
      </c>
    </row>
    <row r="30" spans="1:8" ht="12" customHeight="1" x14ac:dyDescent="0.25">
      <c r="A30" s="96"/>
      <c r="B30" s="96" t="s">
        <v>31</v>
      </c>
      <c r="C30" s="101">
        <v>5615028872.9300003</v>
      </c>
      <c r="D30" s="97">
        <v>0</v>
      </c>
      <c r="E30" s="101">
        <v>5615028872.9300003</v>
      </c>
      <c r="F30" s="97">
        <v>5150205769.5499992</v>
      </c>
    </row>
    <row r="31" spans="1:8" ht="12" customHeight="1" x14ac:dyDescent="0.25">
      <c r="A31" s="96"/>
      <c r="B31" s="117" t="s">
        <v>127</v>
      </c>
      <c r="C31" s="104">
        <v>49848932.230000012</v>
      </c>
      <c r="D31" s="105">
        <v>0</v>
      </c>
      <c r="E31" s="97">
        <v>49848932.230000012</v>
      </c>
      <c r="F31" s="97">
        <v>56946032.799999997</v>
      </c>
    </row>
    <row r="32" spans="1:8" ht="12" customHeight="1" x14ac:dyDescent="0.25">
      <c r="A32" s="96"/>
      <c r="B32" s="117" t="s">
        <v>143</v>
      </c>
      <c r="C32" s="104">
        <v>17194020.309999999</v>
      </c>
      <c r="D32" s="105">
        <v>0</v>
      </c>
      <c r="E32" s="97">
        <v>17194020.309999999</v>
      </c>
      <c r="F32" s="97">
        <v>12721013.029999999</v>
      </c>
    </row>
    <row r="33" spans="1:6" ht="12" customHeight="1" x14ac:dyDescent="0.25">
      <c r="A33" s="106"/>
      <c r="B33" s="117" t="s">
        <v>128</v>
      </c>
      <c r="C33" s="101">
        <v>36907862.979999997</v>
      </c>
      <c r="D33" s="97">
        <v>0</v>
      </c>
      <c r="E33" s="97">
        <v>36907862.979999997</v>
      </c>
      <c r="F33" s="97">
        <v>25936930.620000001</v>
      </c>
    </row>
    <row r="34" spans="1:6" ht="12" customHeight="1" x14ac:dyDescent="0.25">
      <c r="A34" s="106"/>
      <c r="B34" s="96" t="s">
        <v>33</v>
      </c>
      <c r="C34" s="101">
        <v>5750640.0700000003</v>
      </c>
      <c r="D34" s="97">
        <v>0</v>
      </c>
      <c r="E34" s="97">
        <v>5750640.0700000003</v>
      </c>
      <c r="F34" s="97">
        <v>5525925.9700000007</v>
      </c>
    </row>
    <row r="35" spans="1:6" ht="12" customHeight="1" x14ac:dyDescent="0.25">
      <c r="A35" s="96"/>
      <c r="B35" s="96" t="s">
        <v>34</v>
      </c>
      <c r="C35" s="101">
        <v>1389910.98</v>
      </c>
      <c r="D35" s="97">
        <v>0</v>
      </c>
      <c r="E35" s="97">
        <v>1389910.98</v>
      </c>
      <c r="F35" s="97">
        <v>977013.89</v>
      </c>
    </row>
    <row r="36" spans="1:6" s="95" customFormat="1" ht="20.149999999999999" customHeight="1" x14ac:dyDescent="0.25">
      <c r="A36" s="98" t="s">
        <v>36</v>
      </c>
      <c r="B36" s="107" t="s">
        <v>37</v>
      </c>
      <c r="C36" s="100">
        <v>5726120239.499999</v>
      </c>
      <c r="D36" s="100">
        <v>0</v>
      </c>
      <c r="E36" s="100">
        <v>5726120239.499999</v>
      </c>
      <c r="F36" s="100">
        <v>5252312685.8600006</v>
      </c>
    </row>
    <row r="37" spans="1:6" ht="12" customHeight="1" x14ac:dyDescent="0.25">
      <c r="A37" s="96"/>
      <c r="B37" s="96" t="s">
        <v>38</v>
      </c>
      <c r="C37" s="109">
        <v>0</v>
      </c>
      <c r="D37" s="110">
        <v>0</v>
      </c>
      <c r="E37" s="97">
        <v>0</v>
      </c>
      <c r="F37" s="97">
        <v>0</v>
      </c>
    </row>
    <row r="38" spans="1:6" s="95" customFormat="1" ht="20.149999999999999" customHeight="1" x14ac:dyDescent="0.25">
      <c r="A38" s="98" t="s">
        <v>39</v>
      </c>
      <c r="B38" s="99" t="s">
        <v>40</v>
      </c>
      <c r="C38" s="100">
        <v>0</v>
      </c>
      <c r="D38" s="100">
        <v>0</v>
      </c>
      <c r="E38" s="100">
        <v>0</v>
      </c>
      <c r="F38" s="100">
        <v>0</v>
      </c>
    </row>
    <row r="39" spans="1:6" ht="12" customHeight="1" x14ac:dyDescent="0.25">
      <c r="A39" s="106"/>
      <c r="B39" s="96" t="s">
        <v>47</v>
      </c>
      <c r="C39" s="101">
        <v>167003625.72999999</v>
      </c>
      <c r="D39" s="97">
        <v>0</v>
      </c>
      <c r="E39" s="97">
        <v>167003625.72999999</v>
      </c>
      <c r="F39" s="97">
        <v>154756688.81999999</v>
      </c>
    </row>
    <row r="40" spans="1:6" ht="12" customHeight="1" x14ac:dyDescent="0.25">
      <c r="A40" s="106"/>
      <c r="B40" s="96" t="s">
        <v>42</v>
      </c>
      <c r="C40" s="101">
        <v>117865281.51000001</v>
      </c>
      <c r="D40" s="97">
        <v>0</v>
      </c>
      <c r="E40" s="97">
        <v>117865281.51000001</v>
      </c>
      <c r="F40" s="97">
        <v>123938873.57000001</v>
      </c>
    </row>
    <row r="41" spans="1:6" ht="12" customHeight="1" x14ac:dyDescent="0.25">
      <c r="A41" s="96"/>
      <c r="B41" s="96" t="s">
        <v>46</v>
      </c>
      <c r="C41" s="101">
        <v>9730703.2300000004</v>
      </c>
      <c r="D41" s="97">
        <v>0</v>
      </c>
      <c r="E41" s="97">
        <v>9730703.2300000004</v>
      </c>
      <c r="F41" s="97">
        <v>6829694.2000000002</v>
      </c>
    </row>
    <row r="42" spans="1:6" s="95" customFormat="1" ht="12" customHeight="1" x14ac:dyDescent="0.2">
      <c r="A42" s="96"/>
      <c r="B42" s="96" t="s">
        <v>43</v>
      </c>
      <c r="C42" s="101">
        <v>545642934.39999998</v>
      </c>
      <c r="D42" s="97">
        <v>0</v>
      </c>
      <c r="E42" s="111" t="s">
        <v>44</v>
      </c>
      <c r="F42" s="111" t="s">
        <v>44</v>
      </c>
    </row>
    <row r="43" spans="1:6" ht="20.149999999999999" customHeight="1" x14ac:dyDescent="0.25">
      <c r="A43" s="98" t="s">
        <v>48</v>
      </c>
      <c r="B43" s="99" t="s">
        <v>49</v>
      </c>
      <c r="C43" s="100">
        <v>840242544.87</v>
      </c>
      <c r="D43" s="100">
        <v>0</v>
      </c>
      <c r="E43" s="100">
        <v>294599610.47000003</v>
      </c>
      <c r="F43" s="100">
        <v>285525256.58999997</v>
      </c>
    </row>
    <row r="44" spans="1:6" ht="12" customHeight="1" x14ac:dyDescent="0.25">
      <c r="A44" s="106"/>
      <c r="B44" s="96" t="s">
        <v>50</v>
      </c>
      <c r="C44" s="104">
        <v>20932947.609999999</v>
      </c>
      <c r="D44" s="105">
        <v>0</v>
      </c>
      <c r="E44" s="97">
        <v>20932947.609999999</v>
      </c>
      <c r="F44" s="97">
        <v>247.95000000000201</v>
      </c>
    </row>
    <row r="45" spans="1:6" ht="12" customHeight="1" x14ac:dyDescent="0.25">
      <c r="A45" s="96"/>
      <c r="B45" s="96" t="s">
        <v>130</v>
      </c>
      <c r="C45" s="104">
        <v>1711618.75</v>
      </c>
      <c r="D45" s="105">
        <v>0</v>
      </c>
      <c r="E45" s="97">
        <v>1711618.75</v>
      </c>
      <c r="F45" s="97">
        <v>166748.51</v>
      </c>
    </row>
    <row r="46" spans="1:6" ht="12" customHeight="1" x14ac:dyDescent="0.25">
      <c r="A46" s="96"/>
      <c r="B46" s="96" t="s">
        <v>54</v>
      </c>
      <c r="C46" s="101">
        <v>361695.74</v>
      </c>
      <c r="D46" s="97">
        <v>0</v>
      </c>
      <c r="E46" s="97">
        <v>361695.74</v>
      </c>
      <c r="F46" s="97">
        <v>130552.75</v>
      </c>
    </row>
    <row r="47" spans="1:6" ht="12" customHeight="1" x14ac:dyDescent="0.25">
      <c r="A47" s="96"/>
      <c r="B47" s="96" t="s">
        <v>131</v>
      </c>
      <c r="C47" s="101">
        <v>1797649.3</v>
      </c>
      <c r="D47" s="97">
        <v>0</v>
      </c>
      <c r="E47" s="97">
        <v>1797649.3</v>
      </c>
      <c r="F47" s="97">
        <v>4846692.58</v>
      </c>
    </row>
    <row r="48" spans="1:6" ht="12" customHeight="1" x14ac:dyDescent="0.25">
      <c r="A48" s="96"/>
      <c r="B48" s="96" t="s">
        <v>132</v>
      </c>
      <c r="C48" s="101">
        <v>898824.65</v>
      </c>
      <c r="D48" s="97">
        <v>0</v>
      </c>
      <c r="E48" s="97">
        <v>898824.65</v>
      </c>
      <c r="F48" s="97">
        <v>2423346.29</v>
      </c>
    </row>
    <row r="49" spans="1:6" ht="12" customHeight="1" x14ac:dyDescent="0.25">
      <c r="A49" s="96"/>
      <c r="B49" s="96" t="s">
        <v>65</v>
      </c>
      <c r="C49" s="101">
        <v>2942835.69</v>
      </c>
      <c r="D49" s="97">
        <v>0</v>
      </c>
      <c r="E49" s="97">
        <v>2942835.69</v>
      </c>
      <c r="F49" s="97">
        <v>2797627.07</v>
      </c>
    </row>
    <row r="50" spans="1:6" ht="12" customHeight="1" x14ac:dyDescent="0.25">
      <c r="A50" s="96"/>
      <c r="B50" s="96" t="s">
        <v>136</v>
      </c>
      <c r="C50" s="101">
        <v>0</v>
      </c>
      <c r="D50" s="97">
        <v>122860.09</v>
      </c>
      <c r="E50" s="97">
        <v>122860.09</v>
      </c>
      <c r="F50" s="97">
        <v>0</v>
      </c>
    </row>
    <row r="51" spans="1:6" ht="12" customHeight="1" x14ac:dyDescent="0.25">
      <c r="A51" s="96"/>
      <c r="B51" s="112" t="s">
        <v>144</v>
      </c>
      <c r="C51" s="101">
        <v>0</v>
      </c>
      <c r="D51" s="97">
        <v>0</v>
      </c>
      <c r="E51" s="97">
        <v>0</v>
      </c>
      <c r="F51" s="97">
        <v>125283.58</v>
      </c>
    </row>
    <row r="52" spans="1:6" ht="20.149999999999999" customHeight="1" x14ac:dyDescent="0.25">
      <c r="A52" s="98" t="s">
        <v>68</v>
      </c>
      <c r="B52" s="99" t="s">
        <v>69</v>
      </c>
      <c r="C52" s="108">
        <v>28645571.739999998</v>
      </c>
      <c r="D52" s="108">
        <v>122860.09</v>
      </c>
      <c r="E52" s="100">
        <v>28768431.829999998</v>
      </c>
      <c r="F52" s="100">
        <v>10490498.73</v>
      </c>
    </row>
    <row r="53" spans="1:6" ht="20.149999999999999" customHeight="1" x14ac:dyDescent="0.25">
      <c r="A53" s="98" t="s">
        <v>70</v>
      </c>
      <c r="B53" s="99" t="s">
        <v>71</v>
      </c>
      <c r="C53" s="108">
        <v>0</v>
      </c>
      <c r="D53" s="100">
        <v>1342320.15</v>
      </c>
      <c r="E53" s="100">
        <v>1342320.15</v>
      </c>
      <c r="F53" s="100">
        <v>1334159.95</v>
      </c>
    </row>
    <row r="54" spans="1:6" ht="12" customHeight="1" x14ac:dyDescent="0.25">
      <c r="A54" s="96"/>
      <c r="B54" s="96" t="s">
        <v>148</v>
      </c>
      <c r="C54" s="101">
        <v>1229234.49</v>
      </c>
      <c r="D54" s="97">
        <v>669245.27</v>
      </c>
      <c r="E54" s="97">
        <v>1898479.76</v>
      </c>
      <c r="F54" s="97">
        <v>2999985.83</v>
      </c>
    </row>
    <row r="55" spans="1:6" ht="12" customHeight="1" x14ac:dyDescent="0.25">
      <c r="A55" s="96"/>
      <c r="B55" s="96" t="s">
        <v>150</v>
      </c>
      <c r="C55" s="101">
        <v>367050.3</v>
      </c>
      <c r="D55" s="97">
        <v>0</v>
      </c>
      <c r="E55" s="97">
        <v>367050.3</v>
      </c>
      <c r="F55" s="97">
        <v>459031.9</v>
      </c>
    </row>
    <row r="56" spans="1:6" ht="12" customHeight="1" x14ac:dyDescent="0.25">
      <c r="A56" s="96"/>
      <c r="B56" s="96" t="s">
        <v>145</v>
      </c>
      <c r="C56" s="101">
        <v>0</v>
      </c>
      <c r="D56" s="97">
        <v>3496.54</v>
      </c>
      <c r="E56" s="97">
        <v>3496.54</v>
      </c>
      <c r="F56" s="97">
        <v>4011.36</v>
      </c>
    </row>
    <row r="57" spans="1:6" ht="12" customHeight="1" x14ac:dyDescent="0.25">
      <c r="A57" s="96"/>
      <c r="B57" s="112" t="s">
        <v>146</v>
      </c>
      <c r="C57" s="101">
        <v>0</v>
      </c>
      <c r="D57" s="97">
        <v>3174478090</v>
      </c>
      <c r="E57" s="97">
        <v>3174478090</v>
      </c>
      <c r="F57" s="97">
        <v>0</v>
      </c>
    </row>
    <row r="58" spans="1:6" ht="20.149999999999999" customHeight="1" x14ac:dyDescent="0.25">
      <c r="A58" s="98" t="s">
        <v>72</v>
      </c>
      <c r="B58" s="99" t="s">
        <v>73</v>
      </c>
      <c r="C58" s="108">
        <v>1596284.79</v>
      </c>
      <c r="D58" s="108">
        <v>3175150831.8099999</v>
      </c>
      <c r="E58" s="100">
        <v>3176747116.5999999</v>
      </c>
      <c r="F58" s="100">
        <v>3463029.09</v>
      </c>
    </row>
    <row r="59" spans="1:6" ht="20.149999999999999" customHeight="1" x14ac:dyDescent="0.25">
      <c r="A59" s="98" t="s">
        <v>74</v>
      </c>
      <c r="B59" s="99" t="s">
        <v>75</v>
      </c>
      <c r="C59" s="108">
        <v>0</v>
      </c>
      <c r="D59" s="100">
        <v>20466808.860000003</v>
      </c>
      <c r="E59" s="100">
        <v>20466808.860000003</v>
      </c>
      <c r="F59" s="100">
        <v>20341981.469999999</v>
      </c>
    </row>
    <row r="60" spans="1:6" ht="20.149999999999999" customHeight="1" x14ac:dyDescent="0.25">
      <c r="A60" s="98" t="s">
        <v>76</v>
      </c>
      <c r="B60" s="99" t="s">
        <v>79</v>
      </c>
      <c r="C60" s="100">
        <v>750.2</v>
      </c>
      <c r="D60" s="100">
        <v>2912.63</v>
      </c>
      <c r="E60" s="100">
        <v>3662.83</v>
      </c>
      <c r="F60" s="100">
        <v>59641.1</v>
      </c>
    </row>
    <row r="61" spans="1:6" s="95" customFormat="1" ht="20.149999999999999" customHeight="1" x14ac:dyDescent="0.25">
      <c r="A61" s="98"/>
      <c r="B61" s="99" t="s">
        <v>80</v>
      </c>
      <c r="C61" s="100">
        <v>6652459803.3899994</v>
      </c>
      <c r="D61" s="100">
        <v>3197438137.8499999</v>
      </c>
      <c r="E61" s="100">
        <v>9304255006.8399982</v>
      </c>
      <c r="F61" s="100">
        <v>5627028512.1100006</v>
      </c>
    </row>
    <row r="62" spans="1:6" s="95" customFormat="1" ht="12" customHeight="1" x14ac:dyDescent="0.2">
      <c r="A62" s="113"/>
      <c r="B62" s="96" t="s">
        <v>81</v>
      </c>
      <c r="C62" s="97">
        <v>57130327.729999997</v>
      </c>
      <c r="D62" s="97">
        <v>0</v>
      </c>
      <c r="E62" s="97">
        <v>57130327.729999997</v>
      </c>
      <c r="F62" s="97">
        <v>71076953.780000001</v>
      </c>
    </row>
    <row r="63" spans="1:6" s="95" customFormat="1" ht="12" customHeight="1" x14ac:dyDescent="0.2">
      <c r="A63" s="96"/>
      <c r="B63" s="96" t="s">
        <v>82</v>
      </c>
      <c r="C63" s="97">
        <v>0</v>
      </c>
      <c r="D63" s="97">
        <v>0</v>
      </c>
      <c r="E63" s="97">
        <v>0</v>
      </c>
      <c r="F63" s="97">
        <v>0</v>
      </c>
    </row>
    <row r="64" spans="1:6" s="95" customFormat="1" ht="12" customHeight="1" x14ac:dyDescent="0.2">
      <c r="A64" s="96"/>
      <c r="B64" s="96" t="s">
        <v>83</v>
      </c>
      <c r="C64" s="97">
        <v>0</v>
      </c>
      <c r="D64" s="97">
        <v>0</v>
      </c>
      <c r="E64" s="97">
        <v>0</v>
      </c>
      <c r="F64" s="97">
        <v>3166546561.8000002</v>
      </c>
    </row>
    <row r="65" spans="1:6" ht="30" customHeight="1" x14ac:dyDescent="0.25">
      <c r="A65" s="114"/>
      <c r="B65" s="99" t="s">
        <v>84</v>
      </c>
      <c r="C65" s="100">
        <v>6709590131.1199989</v>
      </c>
      <c r="D65" s="100">
        <v>3197438137.8499999</v>
      </c>
      <c r="E65" s="100">
        <v>9361385334.5699978</v>
      </c>
      <c r="F65" s="100">
        <v>8864652027.6900005</v>
      </c>
    </row>
    <row r="66" spans="1:6" ht="14.15" customHeight="1" x14ac:dyDescent="0.25"/>
    <row r="67" spans="1:6" ht="14.15" customHeight="1" x14ac:dyDescent="0.25"/>
    <row r="68" spans="1:6" s="95" customFormat="1" ht="14.15" customHeight="1" x14ac:dyDescent="0.25"/>
    <row r="69" spans="1:6" ht="30" customHeight="1" x14ac:dyDescent="0.25"/>
    <row r="70" spans="1:6" ht="30" customHeight="1" x14ac:dyDescent="0.25">
      <c r="A70" s="115"/>
    </row>
  </sheetData>
  <pageMargins left="0.7" right="0.7" top="0.75" bottom="0.75" header="0.3" footer="0.3"/>
  <pageSetup paperSize="9" scale="8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A1:I75"/>
  <sheetViews>
    <sheetView zoomScaleNormal="100" workbookViewId="0">
      <selection activeCell="A8" sqref="A8:I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9" width="13.7265625" style="1" customWidth="1"/>
    <col min="10" max="16384" width="11.453125" style="1"/>
  </cols>
  <sheetData>
    <row r="1" spans="1:9" ht="13" customHeight="1" x14ac:dyDescent="0.25">
      <c r="A1" s="15" t="s">
        <v>116</v>
      </c>
      <c r="B1" s="2"/>
      <c r="C1" s="2"/>
      <c r="D1" s="2"/>
      <c r="E1" s="2"/>
      <c r="F1" s="2"/>
      <c r="G1" s="2"/>
      <c r="H1" s="2"/>
      <c r="I1" s="2"/>
    </row>
    <row r="2" spans="1:9" ht="11.15" customHeight="1" x14ac:dyDescent="0.25">
      <c r="A2" s="16" t="s">
        <v>112</v>
      </c>
      <c r="B2" s="2"/>
      <c r="C2" s="2"/>
      <c r="D2" s="2"/>
      <c r="E2" s="2"/>
      <c r="F2" s="2"/>
      <c r="G2" s="2"/>
      <c r="H2" s="2"/>
      <c r="I2" s="2"/>
    </row>
    <row r="3" spans="1:9" ht="11.15" customHeight="1" x14ac:dyDescent="0.25">
      <c r="A3" s="16" t="s">
        <v>113</v>
      </c>
      <c r="B3" s="2"/>
      <c r="C3" s="2"/>
      <c r="D3" s="2"/>
      <c r="E3" s="2"/>
      <c r="F3" s="2"/>
      <c r="G3" s="2"/>
      <c r="H3" s="2"/>
      <c r="I3" s="2"/>
    </row>
    <row r="4" spans="1:9" ht="11.15" customHeight="1" x14ac:dyDescent="0.25">
      <c r="A4" s="16" t="s">
        <v>121</v>
      </c>
      <c r="B4" s="2"/>
      <c r="C4" s="2"/>
      <c r="D4" s="2"/>
      <c r="E4" s="2"/>
      <c r="F4" s="2"/>
      <c r="G4" s="2"/>
      <c r="H4" s="2"/>
      <c r="I4" s="2"/>
    </row>
    <row r="5" spans="1:9" ht="11.15" customHeight="1" x14ac:dyDescent="0.25">
      <c r="A5" s="16" t="s">
        <v>114</v>
      </c>
      <c r="B5" s="2"/>
      <c r="C5" s="2"/>
      <c r="D5" s="2"/>
      <c r="E5" s="2"/>
      <c r="F5" s="2"/>
      <c r="G5" s="2"/>
      <c r="H5" s="2"/>
      <c r="I5" s="2"/>
    </row>
    <row r="6" spans="1:9" ht="11.15" customHeight="1" x14ac:dyDescent="0.25">
      <c r="A6" s="17" t="s">
        <v>115</v>
      </c>
      <c r="B6" s="2"/>
      <c r="C6" s="2"/>
      <c r="D6" s="2"/>
      <c r="E6" s="2"/>
      <c r="F6" s="2"/>
      <c r="G6" s="2"/>
      <c r="H6" s="2"/>
      <c r="I6" s="2"/>
    </row>
    <row r="7" spans="1:9" ht="11.15" customHeight="1" x14ac:dyDescent="0.25">
      <c r="A7" s="18"/>
      <c r="B7" s="2"/>
      <c r="C7" s="2"/>
      <c r="D7" s="2"/>
      <c r="E7" s="2"/>
      <c r="F7" s="2"/>
      <c r="G7" s="2"/>
      <c r="H7" s="2"/>
      <c r="I7" s="2"/>
    </row>
    <row r="8" spans="1:9" s="3" customFormat="1" ht="20.149999999999999" customHeight="1" x14ac:dyDescent="0.25">
      <c r="A8" s="77"/>
      <c r="B8" s="78" t="s">
        <v>0</v>
      </c>
      <c r="C8" s="80" t="s">
        <v>1</v>
      </c>
      <c r="D8" s="80" t="s">
        <v>2</v>
      </c>
      <c r="E8" s="80" t="s">
        <v>3</v>
      </c>
      <c r="F8" s="80" t="s">
        <v>4</v>
      </c>
      <c r="G8" s="80" t="s">
        <v>6</v>
      </c>
      <c r="H8" s="80">
        <v>2004</v>
      </c>
      <c r="I8" s="80">
        <v>2003</v>
      </c>
    </row>
    <row r="9" spans="1:9" ht="14.15" customHeight="1" x14ac:dyDescent="0.25">
      <c r="A9" s="4"/>
      <c r="B9" s="5" t="s">
        <v>86</v>
      </c>
      <c r="C9" s="6">
        <v>7873297.6100000003</v>
      </c>
      <c r="D9" s="6">
        <v>5680085.4299999997</v>
      </c>
      <c r="E9" s="6">
        <v>1485334.43</v>
      </c>
      <c r="F9" s="6">
        <v>775800.75</v>
      </c>
      <c r="G9" s="6">
        <v>0</v>
      </c>
      <c r="H9" s="6">
        <v>15814518.219999999</v>
      </c>
      <c r="I9" s="6">
        <v>15174245.339999998</v>
      </c>
    </row>
    <row r="10" spans="1:9" ht="14.15" customHeight="1" x14ac:dyDescent="0.25">
      <c r="A10" s="4"/>
      <c r="B10" s="5" t="s">
        <v>87</v>
      </c>
      <c r="C10" s="6">
        <v>80398.2</v>
      </c>
      <c r="D10" s="6">
        <v>0</v>
      </c>
      <c r="E10" s="6">
        <v>0</v>
      </c>
      <c r="F10" s="6">
        <v>0</v>
      </c>
      <c r="G10" s="6">
        <v>0</v>
      </c>
      <c r="H10" s="6">
        <v>80398.2</v>
      </c>
      <c r="I10" s="6">
        <v>89180.97</v>
      </c>
    </row>
    <row r="11" spans="1:9" ht="14.15" customHeight="1" x14ac:dyDescent="0.25">
      <c r="A11" s="4"/>
      <c r="B11" s="5" t="s">
        <v>102</v>
      </c>
      <c r="C11" s="6">
        <v>288436.09999999998</v>
      </c>
      <c r="D11" s="6">
        <v>812638.38</v>
      </c>
      <c r="E11" s="6">
        <v>68777.490000000005</v>
      </c>
      <c r="F11" s="6">
        <v>44016.49</v>
      </c>
      <c r="G11" s="6">
        <v>0</v>
      </c>
      <c r="H11" s="6">
        <v>1213868.46</v>
      </c>
      <c r="I11" s="6">
        <v>1223857.76</v>
      </c>
    </row>
    <row r="12" spans="1:9" ht="14.15" customHeight="1" x14ac:dyDescent="0.25">
      <c r="A12" s="4"/>
      <c r="B12" s="5" t="s">
        <v>103</v>
      </c>
      <c r="C12" s="6">
        <v>2312.5500000000002</v>
      </c>
      <c r="D12" s="6">
        <v>169743.17</v>
      </c>
      <c r="E12" s="6">
        <v>1150</v>
      </c>
      <c r="F12" s="6">
        <v>0</v>
      </c>
      <c r="G12" s="6">
        <v>0</v>
      </c>
      <c r="H12" s="6">
        <v>173205.72</v>
      </c>
      <c r="I12" s="6">
        <v>309345.93</v>
      </c>
    </row>
    <row r="13" spans="1:9" ht="14.15" customHeight="1" x14ac:dyDescent="0.25">
      <c r="A13" s="4"/>
      <c r="B13" s="5" t="s">
        <v>104</v>
      </c>
      <c r="C13" s="6">
        <v>129294.25</v>
      </c>
      <c r="D13" s="6">
        <v>113917.16</v>
      </c>
      <c r="E13" s="6">
        <v>27858.15</v>
      </c>
      <c r="F13" s="6">
        <v>17106.64</v>
      </c>
      <c r="G13" s="6">
        <v>0</v>
      </c>
      <c r="H13" s="6">
        <v>288176.2</v>
      </c>
      <c r="I13" s="6">
        <v>321659.34000000003</v>
      </c>
    </row>
    <row r="14" spans="1:9" ht="14.15" customHeight="1" x14ac:dyDescent="0.25">
      <c r="A14" s="4"/>
      <c r="B14" s="5" t="s">
        <v>91</v>
      </c>
      <c r="C14" s="6">
        <v>0</v>
      </c>
      <c r="D14" s="6">
        <v>3746.26</v>
      </c>
      <c r="E14" s="6">
        <v>0</v>
      </c>
      <c r="F14" s="6">
        <v>0</v>
      </c>
      <c r="G14" s="6">
        <v>0</v>
      </c>
      <c r="H14" s="6">
        <v>3746.26</v>
      </c>
      <c r="I14" s="6">
        <v>4796.82</v>
      </c>
    </row>
    <row r="15" spans="1:9" ht="14.15" customHeight="1" x14ac:dyDescent="0.25">
      <c r="A15" s="4"/>
      <c r="B15" s="5" t="s">
        <v>92</v>
      </c>
      <c r="C15" s="6">
        <v>19107.91</v>
      </c>
      <c r="D15" s="6">
        <v>17074.439999999999</v>
      </c>
      <c r="E15" s="6">
        <v>6209.87</v>
      </c>
      <c r="F15" s="6">
        <v>2406.7800000000002</v>
      </c>
      <c r="G15" s="6">
        <v>0</v>
      </c>
      <c r="H15" s="6">
        <v>44799</v>
      </c>
      <c r="I15" s="6">
        <v>80578.48</v>
      </c>
    </row>
    <row r="16" spans="1:9" ht="14.15" customHeight="1" x14ac:dyDescent="0.25">
      <c r="A16" s="4"/>
      <c r="B16" s="5" t="s">
        <v>105</v>
      </c>
      <c r="C16" s="6">
        <v>2208761.6</v>
      </c>
      <c r="D16" s="6">
        <v>2044285.33</v>
      </c>
      <c r="E16" s="6">
        <v>520141.31</v>
      </c>
      <c r="F16" s="6">
        <v>308229.27</v>
      </c>
      <c r="G16" s="6">
        <v>0</v>
      </c>
      <c r="H16" s="6">
        <v>5081417.51</v>
      </c>
      <c r="I16" s="6">
        <v>4879467.8499999996</v>
      </c>
    </row>
    <row r="17" spans="1:9" ht="14.15" customHeight="1" x14ac:dyDescent="0.25">
      <c r="A17" s="4"/>
      <c r="B17" s="5" t="s">
        <v>106</v>
      </c>
      <c r="C17" s="6">
        <v>27167.55</v>
      </c>
      <c r="D17" s="6">
        <v>4475.8500000000004</v>
      </c>
      <c r="E17" s="6">
        <v>0</v>
      </c>
      <c r="F17" s="6">
        <v>671.38</v>
      </c>
      <c r="G17" s="6">
        <v>0</v>
      </c>
      <c r="H17" s="6">
        <v>32314.78</v>
      </c>
      <c r="I17" s="6">
        <v>28230.54</v>
      </c>
    </row>
    <row r="18" spans="1:9" s="3" customFormat="1" ht="20.149999999999999" customHeight="1" x14ac:dyDescent="0.25">
      <c r="A18" s="7" t="s">
        <v>14</v>
      </c>
      <c r="B18" s="8" t="s">
        <v>15</v>
      </c>
      <c r="C18" s="9">
        <v>10628775.77</v>
      </c>
      <c r="D18" s="9">
        <v>8845966.0199999996</v>
      </c>
      <c r="E18" s="9">
        <v>2109471.25</v>
      </c>
      <c r="F18" s="9">
        <v>1148231.31</v>
      </c>
      <c r="G18" s="9">
        <v>0</v>
      </c>
      <c r="H18" s="9">
        <v>22732444.350000001</v>
      </c>
      <c r="I18" s="9">
        <v>22111363.030000001</v>
      </c>
    </row>
    <row r="19" spans="1:9" ht="14.15" customHeight="1" x14ac:dyDescent="0.25">
      <c r="A19" s="4"/>
      <c r="B19" s="5" t="s">
        <v>16</v>
      </c>
      <c r="C19" s="6">
        <v>-1872411.51</v>
      </c>
      <c r="D19" s="6">
        <v>377135.44</v>
      </c>
      <c r="E19" s="6">
        <v>-63769.08</v>
      </c>
      <c r="F19" s="6">
        <v>-11418.35</v>
      </c>
      <c r="G19" s="6">
        <v>0</v>
      </c>
      <c r="H19" s="6">
        <v>-1570463.5</v>
      </c>
      <c r="I19" s="6">
        <v>-1337770.57</v>
      </c>
    </row>
    <row r="20" spans="1:9" ht="14.15" customHeight="1" x14ac:dyDescent="0.25">
      <c r="A20" s="4"/>
      <c r="B20" s="5" t="s">
        <v>17</v>
      </c>
      <c r="C20" s="6">
        <v>725857474.16999996</v>
      </c>
      <c r="D20" s="6">
        <v>531540642.88</v>
      </c>
      <c r="E20" s="6">
        <v>115803541.06</v>
      </c>
      <c r="F20" s="6">
        <v>20032173.34</v>
      </c>
      <c r="G20" s="6">
        <v>0</v>
      </c>
      <c r="H20" s="6">
        <v>1393233831.4499998</v>
      </c>
      <c r="I20" s="6">
        <v>1332471286.3</v>
      </c>
    </row>
    <row r="21" spans="1:9" ht="14.15" customHeight="1" x14ac:dyDescent="0.25">
      <c r="A21" s="4"/>
      <c r="B21" s="5" t="s">
        <v>18</v>
      </c>
      <c r="C21" s="6">
        <v>64727855.82</v>
      </c>
      <c r="D21" s="6">
        <v>23678287.98</v>
      </c>
      <c r="E21" s="6">
        <v>3908242.24</v>
      </c>
      <c r="F21" s="6">
        <v>842324.33</v>
      </c>
      <c r="G21" s="6">
        <v>0</v>
      </c>
      <c r="H21" s="6">
        <v>93156710.36999999</v>
      </c>
      <c r="I21" s="6">
        <v>90844315.040000007</v>
      </c>
    </row>
    <row r="22" spans="1:9" ht="14.15" customHeight="1" x14ac:dyDescent="0.25">
      <c r="A22" s="4"/>
      <c r="B22" s="5" t="s">
        <v>19</v>
      </c>
      <c r="C22" s="6">
        <v>1554278.62</v>
      </c>
      <c r="D22" s="6">
        <v>1299546.79</v>
      </c>
      <c r="E22" s="6">
        <v>289354.3</v>
      </c>
      <c r="F22" s="6">
        <v>55873.95</v>
      </c>
      <c r="G22" s="6">
        <v>0</v>
      </c>
      <c r="H22" s="6">
        <v>3199053.66</v>
      </c>
      <c r="I22" s="6">
        <v>0</v>
      </c>
    </row>
    <row r="23" spans="1:9" ht="14.15" customHeight="1" x14ac:dyDescent="0.25">
      <c r="A23" s="4"/>
      <c r="B23" s="5" t="s">
        <v>20</v>
      </c>
      <c r="C23" s="6">
        <v>153143538.63</v>
      </c>
      <c r="D23" s="6">
        <v>74771912.170000002</v>
      </c>
      <c r="E23" s="6">
        <v>25038112.460000001</v>
      </c>
      <c r="F23" s="6">
        <v>21214537.649999999</v>
      </c>
      <c r="G23" s="6">
        <v>0</v>
      </c>
      <c r="H23" s="6">
        <v>274168100.91000003</v>
      </c>
      <c r="I23" s="6">
        <v>263967109.72999999</v>
      </c>
    </row>
    <row r="24" spans="1:9" ht="14.15" customHeight="1" x14ac:dyDescent="0.25">
      <c r="A24" s="4"/>
      <c r="B24" s="5" t="s">
        <v>21</v>
      </c>
      <c r="C24" s="6">
        <v>25576095.600000001</v>
      </c>
      <c r="D24" s="6">
        <v>6924279.0800000001</v>
      </c>
      <c r="E24" s="6">
        <v>2308144.02</v>
      </c>
      <c r="F24" s="6">
        <v>990476.47</v>
      </c>
      <c r="G24" s="6">
        <v>0</v>
      </c>
      <c r="H24" s="6">
        <v>35798995.170000002</v>
      </c>
      <c r="I24" s="6">
        <v>34806951.009999998</v>
      </c>
    </row>
    <row r="25" spans="1:9" ht="14.15" customHeight="1" x14ac:dyDescent="0.25">
      <c r="A25" s="4"/>
      <c r="B25" s="5" t="s">
        <v>22</v>
      </c>
      <c r="C25" s="6">
        <v>33076555.5</v>
      </c>
      <c r="D25" s="6">
        <v>7096906.4900000002</v>
      </c>
      <c r="E25" s="6">
        <v>3740981.72</v>
      </c>
      <c r="F25" s="6">
        <v>988245.91</v>
      </c>
      <c r="G25" s="6">
        <v>0</v>
      </c>
      <c r="H25" s="6">
        <v>44902689.619999997</v>
      </c>
      <c r="I25" s="6">
        <v>45868052.280000001</v>
      </c>
    </row>
    <row r="26" spans="1:9" ht="14.15" customHeight="1" x14ac:dyDescent="0.25">
      <c r="A26" s="4"/>
      <c r="B26" s="5" t="s">
        <v>23</v>
      </c>
      <c r="C26" s="6">
        <v>2691181.43</v>
      </c>
      <c r="D26" s="6">
        <v>449384.01</v>
      </c>
      <c r="E26" s="6">
        <v>46561.91</v>
      </c>
      <c r="F26" s="6">
        <v>2233.66</v>
      </c>
      <c r="G26" s="6">
        <v>0</v>
      </c>
      <c r="H26" s="6">
        <v>3189361.01</v>
      </c>
      <c r="I26" s="6">
        <v>3230770.66</v>
      </c>
    </row>
    <row r="27" spans="1:9" ht="14.15" customHeight="1" x14ac:dyDescent="0.25">
      <c r="A27" s="4"/>
      <c r="B27" s="5" t="s">
        <v>24</v>
      </c>
      <c r="C27" s="6">
        <v>214622.6</v>
      </c>
      <c r="D27" s="6">
        <v>48227.32</v>
      </c>
      <c r="E27" s="6">
        <v>23386.49</v>
      </c>
      <c r="F27" s="6">
        <v>16605.240000000002</v>
      </c>
      <c r="G27" s="6">
        <v>0</v>
      </c>
      <c r="H27" s="6">
        <v>302841.65000000002</v>
      </c>
      <c r="I27" s="6">
        <v>342333.1</v>
      </c>
    </row>
    <row r="28" spans="1:9" ht="14.15" customHeight="1" x14ac:dyDescent="0.25">
      <c r="A28" s="4"/>
      <c r="B28" s="5" t="s">
        <v>25</v>
      </c>
      <c r="C28" s="6">
        <v>11413209.02</v>
      </c>
      <c r="D28" s="6">
        <v>8197500.1399999997</v>
      </c>
      <c r="E28" s="6">
        <v>2668955.36</v>
      </c>
      <c r="F28" s="6">
        <v>483638.74</v>
      </c>
      <c r="G28" s="6">
        <v>0</v>
      </c>
      <c r="H28" s="6">
        <v>22763303.259999998</v>
      </c>
      <c r="I28" s="6">
        <v>23385296.120000001</v>
      </c>
    </row>
    <row r="29" spans="1:9" ht="14.15" customHeight="1" x14ac:dyDescent="0.25">
      <c r="A29" s="4"/>
      <c r="B29" s="5" t="s">
        <v>26</v>
      </c>
      <c r="C29" s="6">
        <v>24070035.210000001</v>
      </c>
      <c r="D29" s="6">
        <v>5819800.8600000003</v>
      </c>
      <c r="E29" s="6">
        <v>5414954.1600000001</v>
      </c>
      <c r="F29" s="6">
        <v>40031350.210000001</v>
      </c>
      <c r="G29" s="6">
        <v>0</v>
      </c>
      <c r="H29" s="6">
        <v>75336140.439999998</v>
      </c>
      <c r="I29" s="6">
        <v>74126862.950000003</v>
      </c>
    </row>
    <row r="30" spans="1:9" ht="14.15" customHeight="1" x14ac:dyDescent="0.25">
      <c r="A30" s="4"/>
      <c r="B30" s="5" t="s">
        <v>27</v>
      </c>
      <c r="C30" s="6">
        <v>4268472.71</v>
      </c>
      <c r="D30" s="6">
        <v>2330589.7599999998</v>
      </c>
      <c r="E30" s="6">
        <v>832594.59</v>
      </c>
      <c r="F30" s="6">
        <v>422192.83</v>
      </c>
      <c r="G30" s="6">
        <v>0</v>
      </c>
      <c r="H30" s="6">
        <v>7853849.8899999997</v>
      </c>
      <c r="I30" s="6">
        <v>8259096.6200000001</v>
      </c>
    </row>
    <row r="31" spans="1:9" ht="14.15" customHeight="1" x14ac:dyDescent="0.25">
      <c r="A31" s="4"/>
      <c r="B31" s="5" t="s">
        <v>28</v>
      </c>
      <c r="C31" s="6">
        <v>452314.89</v>
      </c>
      <c r="D31" s="6">
        <v>42692.88</v>
      </c>
      <c r="E31" s="6">
        <v>43496.85</v>
      </c>
      <c r="F31" s="6">
        <v>741.44</v>
      </c>
      <c r="G31" s="6">
        <v>0</v>
      </c>
      <c r="H31" s="6">
        <v>539246.06000000006</v>
      </c>
      <c r="I31" s="6">
        <v>581084.37</v>
      </c>
    </row>
    <row r="32" spans="1:9" ht="14.15" customHeight="1" x14ac:dyDescent="0.25">
      <c r="A32" s="4"/>
      <c r="B32" s="5" t="s">
        <v>29</v>
      </c>
      <c r="C32" s="6">
        <v>21118037.739999998</v>
      </c>
      <c r="D32" s="6">
        <v>10235405.26</v>
      </c>
      <c r="E32" s="6">
        <v>3452044.53</v>
      </c>
      <c r="F32" s="6">
        <v>2902622.46</v>
      </c>
      <c r="G32" s="6">
        <v>0</v>
      </c>
      <c r="H32" s="6">
        <v>37708109.990000002</v>
      </c>
      <c r="I32" s="6">
        <v>35941241.07</v>
      </c>
    </row>
    <row r="33" spans="1:9" s="13" customFormat="1" ht="14.15" customHeight="1" x14ac:dyDescent="0.3">
      <c r="A33" s="14"/>
      <c r="B33" s="10" t="s">
        <v>31</v>
      </c>
      <c r="C33" s="11">
        <v>1066291260.4300001</v>
      </c>
      <c r="D33" s="11">
        <v>672812311.05999994</v>
      </c>
      <c r="E33" s="11">
        <v>163506600.61000001</v>
      </c>
      <c r="F33" s="11">
        <v>87971597.87999998</v>
      </c>
      <c r="G33" s="11">
        <v>0</v>
      </c>
      <c r="H33" s="11">
        <v>1990581769.98</v>
      </c>
      <c r="I33" s="11">
        <v>1912486628.6799996</v>
      </c>
    </row>
    <row r="34" spans="1:9" ht="14.15" customHeight="1" x14ac:dyDescent="0.25">
      <c r="A34" s="4"/>
      <c r="B34" s="10" t="s">
        <v>32</v>
      </c>
      <c r="C34" s="11">
        <v>0</v>
      </c>
      <c r="D34" s="11">
        <v>9509.33</v>
      </c>
      <c r="E34" s="11">
        <v>0</v>
      </c>
      <c r="F34" s="11">
        <v>0</v>
      </c>
      <c r="G34" s="11">
        <v>0</v>
      </c>
      <c r="H34" s="11">
        <v>9509.33</v>
      </c>
      <c r="I34" s="11">
        <v>65564.12</v>
      </c>
    </row>
    <row r="35" spans="1:9" ht="14.15" customHeight="1" x14ac:dyDescent="0.25">
      <c r="A35" s="4"/>
      <c r="B35" s="10" t="s">
        <v>33</v>
      </c>
      <c r="C35" s="11">
        <v>429806.03</v>
      </c>
      <c r="D35" s="11">
        <v>331069.46999999997</v>
      </c>
      <c r="E35" s="11">
        <v>18544.87</v>
      </c>
      <c r="F35" s="11">
        <v>358.33</v>
      </c>
      <c r="G35" s="11">
        <v>0</v>
      </c>
      <c r="H35" s="11">
        <v>779778.7</v>
      </c>
      <c r="I35" s="11">
        <v>932162.8</v>
      </c>
    </row>
    <row r="36" spans="1:9" ht="14.15" customHeight="1" x14ac:dyDescent="0.25">
      <c r="A36" s="4"/>
      <c r="B36" s="10" t="s">
        <v>34</v>
      </c>
      <c r="C36" s="11">
        <v>247604.96</v>
      </c>
      <c r="D36" s="11">
        <v>220972.69</v>
      </c>
      <c r="E36" s="11">
        <v>61386.75</v>
      </c>
      <c r="F36" s="11">
        <v>0</v>
      </c>
      <c r="G36" s="11">
        <v>0</v>
      </c>
      <c r="H36" s="11">
        <v>529964.4</v>
      </c>
      <c r="I36" s="11">
        <v>566618.91</v>
      </c>
    </row>
    <row r="37" spans="1:9" ht="14.15" customHeight="1" x14ac:dyDescent="0.25">
      <c r="A37" s="4"/>
      <c r="B37" s="10" t="s">
        <v>35</v>
      </c>
      <c r="C37" s="11">
        <v>0</v>
      </c>
      <c r="D37" s="11">
        <v>1610.02</v>
      </c>
      <c r="E37" s="11">
        <v>0</v>
      </c>
      <c r="F37" s="11">
        <v>0</v>
      </c>
      <c r="G37" s="11">
        <v>0</v>
      </c>
      <c r="H37" s="11">
        <v>1610.02</v>
      </c>
      <c r="I37" s="11">
        <v>0</v>
      </c>
    </row>
    <row r="38" spans="1:9" s="3" customFormat="1" ht="20.149999999999999" customHeight="1" x14ac:dyDescent="0.25">
      <c r="A38" s="7" t="s">
        <v>36</v>
      </c>
      <c r="B38" s="8" t="s">
        <v>37</v>
      </c>
      <c r="C38" s="9">
        <v>1066968671.4200001</v>
      </c>
      <c r="D38" s="9">
        <v>673375472.57000005</v>
      </c>
      <c r="E38" s="9">
        <v>163586532.23000002</v>
      </c>
      <c r="F38" s="9">
        <v>87971956.209999979</v>
      </c>
      <c r="G38" s="9">
        <v>0</v>
      </c>
      <c r="H38" s="9">
        <v>1991902632.4300001</v>
      </c>
      <c r="I38" s="9">
        <v>1914050974.5099995</v>
      </c>
    </row>
    <row r="39" spans="1:9" ht="13" customHeight="1" x14ac:dyDescent="0.25">
      <c r="A39" s="4"/>
      <c r="B39" s="5" t="s">
        <v>38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11528.66</v>
      </c>
    </row>
    <row r="40" spans="1:9" s="3" customFormat="1" ht="20.149999999999999" customHeight="1" x14ac:dyDescent="0.25">
      <c r="A40" s="7" t="s">
        <v>39</v>
      </c>
      <c r="B40" s="8" t="s">
        <v>40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11528.66</v>
      </c>
    </row>
    <row r="41" spans="1:9" ht="14.15" customHeight="1" x14ac:dyDescent="0.25">
      <c r="A41" s="4"/>
      <c r="B41" s="5" t="s">
        <v>107</v>
      </c>
      <c r="C41" s="6">
        <v>22187.119999999999</v>
      </c>
      <c r="D41" s="6">
        <v>0</v>
      </c>
      <c r="E41" s="6">
        <v>0</v>
      </c>
      <c r="F41" s="6">
        <v>0</v>
      </c>
      <c r="G41" s="6">
        <v>2374721378.5100002</v>
      </c>
      <c r="H41" s="6">
        <v>22187.119999999999</v>
      </c>
      <c r="I41" s="6">
        <v>0</v>
      </c>
    </row>
    <row r="42" spans="1:9" ht="14.15" customHeight="1" x14ac:dyDescent="0.25">
      <c r="A42" s="4"/>
      <c r="B42" s="5" t="s">
        <v>108</v>
      </c>
      <c r="C42" s="6">
        <v>1787760.5</v>
      </c>
      <c r="D42" s="6">
        <v>9967676.1400000006</v>
      </c>
      <c r="E42" s="6">
        <v>17528.46</v>
      </c>
      <c r="F42" s="6">
        <v>8035.06</v>
      </c>
      <c r="G42" s="6">
        <v>0</v>
      </c>
      <c r="H42" s="6">
        <v>11781000.160000002</v>
      </c>
      <c r="I42" s="6">
        <v>9323634.3499999996</v>
      </c>
    </row>
    <row r="43" spans="1:9" ht="14.15" customHeight="1" x14ac:dyDescent="0.25">
      <c r="A43" s="4"/>
      <c r="B43" s="5" t="s">
        <v>109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</row>
    <row r="44" spans="1:9" ht="14.15" customHeight="1" x14ac:dyDescent="0.25">
      <c r="A44" s="4"/>
      <c r="B44" s="5" t="s">
        <v>110</v>
      </c>
      <c r="C44" s="6">
        <v>109994.74</v>
      </c>
      <c r="D44" s="6">
        <v>4197005.2300000004</v>
      </c>
      <c r="E44" s="6">
        <v>23258.55</v>
      </c>
      <c r="F44" s="6">
        <v>0</v>
      </c>
      <c r="G44" s="6">
        <v>0</v>
      </c>
      <c r="H44" s="6">
        <v>4330258.5199999996</v>
      </c>
      <c r="I44" s="6">
        <v>3942908.05</v>
      </c>
    </row>
    <row r="45" spans="1:9" ht="14.15" customHeight="1" x14ac:dyDescent="0.25">
      <c r="A45" s="4"/>
      <c r="B45" s="5" t="s">
        <v>47</v>
      </c>
      <c r="C45" s="6">
        <v>27598763.420000002</v>
      </c>
      <c r="D45" s="6">
        <v>16972036.690000001</v>
      </c>
      <c r="E45" s="6">
        <v>5051727.5999999996</v>
      </c>
      <c r="F45" s="6">
        <v>3112430.18</v>
      </c>
      <c r="G45" s="6">
        <v>0</v>
      </c>
      <c r="H45" s="6">
        <v>52734957.890000001</v>
      </c>
      <c r="I45" s="6">
        <v>52688833.93</v>
      </c>
    </row>
    <row r="46" spans="1:9" s="3" customFormat="1" ht="20.149999999999999" customHeight="1" x14ac:dyDescent="0.25">
      <c r="A46" s="7" t="s">
        <v>48</v>
      </c>
      <c r="B46" s="8" t="s">
        <v>49</v>
      </c>
      <c r="C46" s="9">
        <v>29518705.780000001</v>
      </c>
      <c r="D46" s="9">
        <v>31136718.060000002</v>
      </c>
      <c r="E46" s="9">
        <v>5092514.6100000003</v>
      </c>
      <c r="F46" s="9">
        <v>3120465.24</v>
      </c>
      <c r="G46" s="9">
        <v>2374721378.5100002</v>
      </c>
      <c r="H46" s="9">
        <v>68868403.689999998</v>
      </c>
      <c r="I46" s="9">
        <v>65955376.329999998</v>
      </c>
    </row>
    <row r="47" spans="1:9" ht="14.15" customHeight="1" x14ac:dyDescent="0.25">
      <c r="A47" s="4"/>
      <c r="B47" s="5" t="s">
        <v>50</v>
      </c>
      <c r="C47" s="6">
        <v>0</v>
      </c>
      <c r="D47" s="6">
        <v>0</v>
      </c>
      <c r="E47" s="6">
        <v>0</v>
      </c>
      <c r="F47" s="6">
        <v>0</v>
      </c>
      <c r="G47" s="6">
        <v>2827920.06</v>
      </c>
      <c r="H47" s="6">
        <v>2827920.06</v>
      </c>
      <c r="I47" s="6">
        <v>1642882.37</v>
      </c>
    </row>
    <row r="48" spans="1:9" ht="14.15" customHeight="1" x14ac:dyDescent="0.25">
      <c r="A48" s="4"/>
      <c r="B48" s="5" t="s">
        <v>51</v>
      </c>
      <c r="C48" s="6">
        <v>0</v>
      </c>
      <c r="D48" s="6">
        <v>0</v>
      </c>
      <c r="E48" s="6">
        <v>0</v>
      </c>
      <c r="F48" s="6">
        <v>0</v>
      </c>
      <c r="G48" s="6">
        <v>1573733.09</v>
      </c>
      <c r="H48" s="6">
        <v>1573733.09</v>
      </c>
      <c r="I48" s="6">
        <v>264312.21999999997</v>
      </c>
    </row>
    <row r="49" spans="1:9" ht="14.15" customHeight="1" x14ac:dyDescent="0.25">
      <c r="A49" s="4"/>
      <c r="B49" s="5" t="s">
        <v>52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</row>
    <row r="50" spans="1:9" ht="14.15" customHeight="1" x14ac:dyDescent="0.25">
      <c r="A50" s="4"/>
      <c r="B50" s="5" t="s">
        <v>53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</row>
    <row r="51" spans="1:9" ht="14.15" customHeight="1" x14ac:dyDescent="0.25">
      <c r="A51" s="4"/>
      <c r="B51" s="5" t="s">
        <v>54</v>
      </c>
      <c r="C51" s="6">
        <v>35338.410000000003</v>
      </c>
      <c r="D51" s="6">
        <v>13586.24</v>
      </c>
      <c r="E51" s="6">
        <v>1019.8</v>
      </c>
      <c r="F51" s="6">
        <v>4.24</v>
      </c>
      <c r="G51" s="6">
        <v>0</v>
      </c>
      <c r="H51" s="6">
        <v>49948.69</v>
      </c>
      <c r="I51" s="6">
        <v>137127.32999999999</v>
      </c>
    </row>
    <row r="52" spans="1:9" ht="14.15" customHeight="1" x14ac:dyDescent="0.25">
      <c r="A52" s="4"/>
      <c r="B52" s="5" t="s">
        <v>55</v>
      </c>
      <c r="C52" s="6">
        <v>64748.22</v>
      </c>
      <c r="D52" s="6">
        <v>298368</v>
      </c>
      <c r="E52" s="6">
        <v>0</v>
      </c>
      <c r="F52" s="6">
        <v>0</v>
      </c>
      <c r="G52" s="6">
        <v>818072.85</v>
      </c>
      <c r="H52" s="6">
        <v>1181189.07</v>
      </c>
      <c r="I52" s="6">
        <v>1347622.74</v>
      </c>
    </row>
    <row r="53" spans="1:9" ht="14.15" customHeight="1" x14ac:dyDescent="0.25">
      <c r="A53" s="4"/>
      <c r="B53" s="5" t="s">
        <v>56</v>
      </c>
      <c r="C53" s="6">
        <v>32374.11</v>
      </c>
      <c r="D53" s="6">
        <v>0</v>
      </c>
      <c r="E53" s="6">
        <v>0</v>
      </c>
      <c r="F53" s="6">
        <v>0</v>
      </c>
      <c r="G53" s="6">
        <v>409036.43</v>
      </c>
      <c r="H53" s="6">
        <v>441410.54</v>
      </c>
      <c r="I53" s="6">
        <v>522766.18</v>
      </c>
    </row>
    <row r="54" spans="1:9" ht="14.15" customHeight="1" x14ac:dyDescent="0.25">
      <c r="A54" s="4"/>
      <c r="B54" s="5" t="s">
        <v>57</v>
      </c>
      <c r="C54" s="6">
        <v>0</v>
      </c>
      <c r="D54" s="6">
        <v>0</v>
      </c>
      <c r="E54" s="6">
        <v>0</v>
      </c>
      <c r="F54" s="6">
        <v>0</v>
      </c>
      <c r="G54" s="6">
        <v>49520.32</v>
      </c>
      <c r="H54" s="6">
        <v>49520.32</v>
      </c>
      <c r="I54" s="6">
        <v>24538.18</v>
      </c>
    </row>
    <row r="55" spans="1:9" ht="14.15" customHeight="1" x14ac:dyDescent="0.25">
      <c r="A55" s="4"/>
      <c r="B55" s="5" t="s">
        <v>56</v>
      </c>
      <c r="C55" s="6">
        <v>0</v>
      </c>
      <c r="D55" s="6">
        <v>0</v>
      </c>
      <c r="E55" s="6">
        <v>0</v>
      </c>
      <c r="F55" s="6">
        <v>0</v>
      </c>
      <c r="G55" s="6">
        <v>24760.16</v>
      </c>
      <c r="H55" s="6">
        <v>24760.16</v>
      </c>
      <c r="I55" s="6">
        <v>12269.09</v>
      </c>
    </row>
    <row r="56" spans="1:9" ht="14.15" customHeight="1" x14ac:dyDescent="0.25">
      <c r="A56" s="4"/>
      <c r="B56" s="5" t="s">
        <v>58</v>
      </c>
      <c r="C56" s="6">
        <v>0</v>
      </c>
      <c r="D56" s="6">
        <v>0</v>
      </c>
      <c r="E56" s="6">
        <v>0</v>
      </c>
      <c r="F56" s="6">
        <v>0</v>
      </c>
      <c r="G56" s="6">
        <v>225.81</v>
      </c>
      <c r="H56" s="6">
        <v>225.81</v>
      </c>
      <c r="I56" s="6">
        <v>0</v>
      </c>
    </row>
    <row r="57" spans="1:9" ht="14.15" customHeight="1" x14ac:dyDescent="0.25">
      <c r="A57" s="4"/>
      <c r="B57" s="5" t="s">
        <v>59</v>
      </c>
      <c r="C57" s="6">
        <v>0</v>
      </c>
      <c r="D57" s="6">
        <v>0</v>
      </c>
      <c r="E57" s="6">
        <v>0</v>
      </c>
      <c r="F57" s="6">
        <v>0</v>
      </c>
      <c r="G57" s="6">
        <v>1172.42</v>
      </c>
      <c r="H57" s="6">
        <v>1172.42</v>
      </c>
      <c r="I57" s="6">
        <v>6175.12</v>
      </c>
    </row>
    <row r="58" spans="1:9" ht="14.15" customHeight="1" x14ac:dyDescent="0.25">
      <c r="A58" s="4"/>
      <c r="B58" s="5" t="s">
        <v>60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</row>
    <row r="59" spans="1:9" ht="14.15" customHeight="1" x14ac:dyDescent="0.25">
      <c r="A59" s="4"/>
      <c r="B59" s="5" t="s">
        <v>61</v>
      </c>
      <c r="C59" s="6">
        <v>0</v>
      </c>
      <c r="D59" s="6">
        <v>0</v>
      </c>
      <c r="E59" s="6">
        <v>0</v>
      </c>
      <c r="F59" s="6">
        <v>0</v>
      </c>
      <c r="G59" s="6">
        <v>812.83</v>
      </c>
      <c r="H59" s="6">
        <v>812.83</v>
      </c>
      <c r="I59" s="6">
        <v>10387.75</v>
      </c>
    </row>
    <row r="60" spans="1:9" ht="14.15" customHeight="1" x14ac:dyDescent="0.25">
      <c r="A60" s="4"/>
      <c r="B60" s="5" t="s">
        <v>62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</row>
    <row r="61" spans="1:9" ht="14.15" customHeight="1" x14ac:dyDescent="0.25">
      <c r="A61" s="4"/>
      <c r="B61" s="5" t="s">
        <v>63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1962.48</v>
      </c>
    </row>
    <row r="62" spans="1:9" ht="14.15" customHeight="1" x14ac:dyDescent="0.25">
      <c r="A62" s="4"/>
      <c r="B62" s="5" t="s">
        <v>64</v>
      </c>
      <c r="C62" s="6">
        <v>0</v>
      </c>
      <c r="D62" s="6">
        <v>0</v>
      </c>
      <c r="E62" s="6">
        <v>0</v>
      </c>
      <c r="F62" s="6">
        <v>0</v>
      </c>
      <c r="G62" s="6">
        <v>1306.22</v>
      </c>
      <c r="H62" s="6">
        <v>1306.22</v>
      </c>
      <c r="I62" s="6">
        <v>0</v>
      </c>
    </row>
    <row r="63" spans="1:9" ht="14.15" customHeight="1" x14ac:dyDescent="0.25">
      <c r="A63" s="4"/>
      <c r="B63" s="5" t="s">
        <v>94</v>
      </c>
      <c r="C63" s="6">
        <v>146.94</v>
      </c>
      <c r="D63" s="6">
        <v>283909.17</v>
      </c>
      <c r="E63" s="6">
        <v>0</v>
      </c>
      <c r="F63" s="6">
        <v>608.6</v>
      </c>
      <c r="G63" s="6">
        <v>0</v>
      </c>
      <c r="H63" s="6">
        <v>284664.71000000002</v>
      </c>
      <c r="I63" s="6">
        <v>743560.15</v>
      </c>
    </row>
    <row r="64" spans="1:9" ht="14.15" customHeight="1" x14ac:dyDescent="0.25">
      <c r="A64" s="4"/>
      <c r="B64" s="5" t="s">
        <v>95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9" ht="14.15" customHeight="1" x14ac:dyDescent="0.25">
      <c r="A65" s="4"/>
      <c r="B65" s="5" t="s">
        <v>96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</row>
    <row r="66" spans="1:9" s="3" customFormat="1" ht="20.149999999999999" customHeight="1" x14ac:dyDescent="0.25">
      <c r="A66" s="7" t="s">
        <v>68</v>
      </c>
      <c r="B66" s="8" t="s">
        <v>69</v>
      </c>
      <c r="C66" s="9">
        <v>132607.67999999999</v>
      </c>
      <c r="D66" s="9">
        <v>595863.41</v>
      </c>
      <c r="E66" s="9">
        <v>1019.8</v>
      </c>
      <c r="F66" s="9">
        <v>612.84</v>
      </c>
      <c r="G66" s="9">
        <v>5706560.1899999995</v>
      </c>
      <c r="H66" s="9">
        <v>6436663.9199999999</v>
      </c>
      <c r="I66" s="9">
        <v>4713603.6100000003</v>
      </c>
    </row>
    <row r="67" spans="1:9" s="3" customFormat="1" ht="20.149999999999999" customHeight="1" x14ac:dyDescent="0.25">
      <c r="A67" s="7" t="s">
        <v>70</v>
      </c>
      <c r="B67" s="8" t="s">
        <v>97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24169.62</v>
      </c>
    </row>
    <row r="68" spans="1:9" s="3" customFormat="1" ht="20.149999999999999" customHeight="1" x14ac:dyDescent="0.25">
      <c r="A68" s="7" t="s">
        <v>72</v>
      </c>
      <c r="B68" s="8" t="s">
        <v>98</v>
      </c>
      <c r="C68" s="9">
        <v>552291.74</v>
      </c>
      <c r="D68" s="9">
        <v>3430149.33</v>
      </c>
      <c r="E68" s="9">
        <v>467457.08</v>
      </c>
      <c r="F68" s="9">
        <v>20677.27</v>
      </c>
      <c r="G68" s="9">
        <v>0</v>
      </c>
      <c r="H68" s="9">
        <v>4470575.42</v>
      </c>
      <c r="I68" s="9">
        <v>4387251.9000000004</v>
      </c>
    </row>
    <row r="69" spans="1:9" s="3" customFormat="1" ht="20.149999999999999" customHeight="1" x14ac:dyDescent="0.25">
      <c r="A69" s="7" t="s">
        <v>74</v>
      </c>
      <c r="B69" s="8" t="s">
        <v>99</v>
      </c>
      <c r="C69" s="9">
        <v>764904.82</v>
      </c>
      <c r="D69" s="9">
        <v>3458961.68</v>
      </c>
      <c r="E69" s="9">
        <v>464524.72</v>
      </c>
      <c r="F69" s="9">
        <v>24430.57</v>
      </c>
      <c r="G69" s="9">
        <v>0</v>
      </c>
      <c r="H69" s="9">
        <v>4712821.79</v>
      </c>
      <c r="I69" s="9">
        <v>4532791.75</v>
      </c>
    </row>
    <row r="70" spans="1:9" s="3" customFormat="1" ht="20.149999999999999" customHeight="1" x14ac:dyDescent="0.25">
      <c r="A70" s="7" t="s">
        <v>76</v>
      </c>
      <c r="B70" s="8" t="s">
        <v>77</v>
      </c>
      <c r="C70" s="9">
        <v>0</v>
      </c>
      <c r="D70" s="9">
        <v>0</v>
      </c>
      <c r="E70" s="9">
        <v>0</v>
      </c>
      <c r="F70" s="9">
        <v>5812.35</v>
      </c>
      <c r="G70" s="9">
        <v>0</v>
      </c>
      <c r="H70" s="9">
        <v>5812.35</v>
      </c>
      <c r="I70" s="9">
        <v>0</v>
      </c>
    </row>
    <row r="71" spans="1:9" s="3" customFormat="1" ht="20.149999999999999" customHeight="1" x14ac:dyDescent="0.25">
      <c r="A71" s="7" t="s">
        <v>78</v>
      </c>
      <c r="B71" s="8" t="s">
        <v>100</v>
      </c>
      <c r="C71" s="9">
        <v>61283289.969999999</v>
      </c>
      <c r="D71" s="9">
        <v>54106000</v>
      </c>
      <c r="E71" s="9">
        <v>9464000</v>
      </c>
      <c r="F71" s="9">
        <v>5148000</v>
      </c>
      <c r="G71" s="9">
        <v>0</v>
      </c>
      <c r="H71" s="9">
        <v>130001289.97</v>
      </c>
      <c r="I71" s="9">
        <v>16031.08</v>
      </c>
    </row>
    <row r="72" spans="1:9" s="3" customFormat="1" ht="20.149999999999999" customHeight="1" x14ac:dyDescent="0.25">
      <c r="A72" s="12"/>
      <c r="B72" s="8" t="s">
        <v>80</v>
      </c>
      <c r="C72" s="9">
        <v>1169849247.1800001</v>
      </c>
      <c r="D72" s="9">
        <v>774949131.07000005</v>
      </c>
      <c r="E72" s="9">
        <v>181185519.69000006</v>
      </c>
      <c r="F72" s="9">
        <v>97440185.789999962</v>
      </c>
      <c r="G72" s="9">
        <v>2380427938.7000003</v>
      </c>
      <c r="H72" s="9">
        <v>2229130643.9200001</v>
      </c>
      <c r="I72" s="9">
        <v>2015803090.4899993</v>
      </c>
    </row>
    <row r="73" spans="1:9" ht="14.15" customHeight="1" x14ac:dyDescent="0.25">
      <c r="A73" s="4"/>
      <c r="B73" s="5" t="s">
        <v>81</v>
      </c>
      <c r="C73" s="6">
        <v>36051926.310000002</v>
      </c>
      <c r="D73" s="6">
        <v>29405694.960000001</v>
      </c>
      <c r="E73" s="6">
        <v>5864234.7000000002</v>
      </c>
      <c r="F73" s="6">
        <v>2148386.9500000002</v>
      </c>
      <c r="G73" s="6">
        <v>0</v>
      </c>
      <c r="H73" s="6">
        <v>73470242.920000002</v>
      </c>
      <c r="I73" s="6">
        <v>86912342.089999989</v>
      </c>
    </row>
    <row r="74" spans="1:9" ht="14.15" customHeight="1" x14ac:dyDescent="0.25">
      <c r="A74" s="4"/>
      <c r="B74" s="5" t="s">
        <v>101</v>
      </c>
      <c r="C74" s="6">
        <v>0</v>
      </c>
      <c r="D74" s="6">
        <v>325120044.60000002</v>
      </c>
      <c r="E74" s="6">
        <v>0</v>
      </c>
      <c r="F74" s="6">
        <v>0</v>
      </c>
      <c r="G74" s="6">
        <v>0</v>
      </c>
      <c r="H74" s="6">
        <v>325120044.60000002</v>
      </c>
      <c r="I74" s="6">
        <v>398814674.60000002</v>
      </c>
    </row>
    <row r="75" spans="1:9" s="3" customFormat="1" ht="30" customHeight="1" x14ac:dyDescent="0.25">
      <c r="A75" s="7"/>
      <c r="B75" s="8" t="s">
        <v>84</v>
      </c>
      <c r="C75" s="9">
        <v>1205901173.49</v>
      </c>
      <c r="D75" s="9">
        <v>1129474870.6300001</v>
      </c>
      <c r="E75" s="9">
        <v>187049754.39000005</v>
      </c>
      <c r="F75" s="9">
        <v>99588572.739999965</v>
      </c>
      <c r="G75" s="9">
        <v>2380427938.7000003</v>
      </c>
      <c r="H75" s="9">
        <v>2627720931.4400001</v>
      </c>
      <c r="I75" s="9">
        <v>2501530107.1799994</v>
      </c>
    </row>
  </sheetData>
  <phoneticPr fontId="0" type="noConversion"/>
  <pageMargins left="0.11811023622047245" right="0.11811023622047245" top="0.11811023622047245" bottom="0.11811023622047245" header="0.31496062992125984" footer="0.31496062992125984"/>
  <pageSetup paperSize="9" scale="85" orientation="landscape" r:id="rId1"/>
  <rowBreaks count="1" manualBreakCount="1">
    <brk id="45" max="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A1:I74"/>
  <sheetViews>
    <sheetView zoomScaleNormal="100" workbookViewId="0">
      <selection activeCell="A8" sqref="A8:I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9" width="13.7265625" style="1" customWidth="1"/>
    <col min="10" max="16384" width="11.453125" style="1"/>
  </cols>
  <sheetData>
    <row r="1" spans="1:9" ht="13" customHeight="1" x14ac:dyDescent="0.25">
      <c r="A1" s="15" t="s">
        <v>116</v>
      </c>
      <c r="B1" s="2"/>
      <c r="C1" s="2"/>
      <c r="D1" s="2"/>
      <c r="E1" s="2"/>
      <c r="F1" s="2"/>
      <c r="G1" s="2"/>
      <c r="H1" s="2"/>
      <c r="I1" s="2"/>
    </row>
    <row r="2" spans="1:9" ht="11.15" customHeight="1" x14ac:dyDescent="0.25">
      <c r="A2" s="16" t="s">
        <v>112</v>
      </c>
      <c r="B2" s="2"/>
      <c r="C2" s="2"/>
      <c r="D2" s="2"/>
      <c r="E2" s="2"/>
      <c r="F2" s="2"/>
      <c r="G2" s="2"/>
      <c r="H2" s="2"/>
      <c r="I2" s="2"/>
    </row>
    <row r="3" spans="1:9" ht="11.15" customHeight="1" x14ac:dyDescent="0.25">
      <c r="A3" s="16" t="s">
        <v>113</v>
      </c>
      <c r="B3" s="2"/>
      <c r="C3" s="2"/>
      <c r="D3" s="2"/>
      <c r="E3" s="2"/>
      <c r="F3" s="2"/>
      <c r="G3" s="2"/>
      <c r="H3" s="2"/>
      <c r="I3" s="2"/>
    </row>
    <row r="4" spans="1:9" ht="11.15" customHeight="1" x14ac:dyDescent="0.25">
      <c r="A4" s="16" t="s">
        <v>122</v>
      </c>
      <c r="B4" s="2"/>
      <c r="C4" s="2"/>
      <c r="D4" s="2"/>
      <c r="E4" s="2"/>
      <c r="F4" s="2"/>
      <c r="G4" s="2"/>
      <c r="H4" s="2"/>
      <c r="I4" s="2"/>
    </row>
    <row r="5" spans="1:9" ht="11.15" customHeight="1" x14ac:dyDescent="0.25">
      <c r="A5" s="16" t="s">
        <v>114</v>
      </c>
      <c r="B5" s="2"/>
      <c r="C5" s="2"/>
      <c r="D5" s="2"/>
      <c r="E5" s="2"/>
      <c r="F5" s="2"/>
      <c r="G5" s="2"/>
      <c r="H5" s="2"/>
      <c r="I5" s="2"/>
    </row>
    <row r="6" spans="1:9" ht="11.15" customHeight="1" x14ac:dyDescent="0.25">
      <c r="A6" s="17" t="s">
        <v>115</v>
      </c>
      <c r="B6" s="2"/>
      <c r="C6" s="2"/>
      <c r="D6" s="2"/>
      <c r="E6" s="2"/>
      <c r="F6" s="2"/>
      <c r="G6" s="2"/>
      <c r="H6" s="2"/>
      <c r="I6" s="2"/>
    </row>
    <row r="7" spans="1:9" ht="11.15" customHeight="1" x14ac:dyDescent="0.25">
      <c r="A7" s="18"/>
      <c r="B7" s="2"/>
      <c r="C7" s="2"/>
      <c r="D7" s="2"/>
      <c r="E7" s="2"/>
      <c r="F7" s="2"/>
      <c r="G7" s="2"/>
      <c r="H7" s="2"/>
      <c r="I7" s="2"/>
    </row>
    <row r="8" spans="1:9" s="3" customFormat="1" ht="20.149999999999999" customHeight="1" x14ac:dyDescent="0.25">
      <c r="A8" s="77"/>
      <c r="B8" s="78" t="s">
        <v>0</v>
      </c>
      <c r="C8" s="80" t="s">
        <v>1</v>
      </c>
      <c r="D8" s="80" t="s">
        <v>2</v>
      </c>
      <c r="E8" s="80" t="s">
        <v>3</v>
      </c>
      <c r="F8" s="80" t="s">
        <v>4</v>
      </c>
      <c r="G8" s="80" t="s">
        <v>6</v>
      </c>
      <c r="H8" s="80">
        <v>2003</v>
      </c>
      <c r="I8" s="80">
        <v>2002</v>
      </c>
    </row>
    <row r="9" spans="1:9" ht="14.15" customHeight="1" x14ac:dyDescent="0.25">
      <c r="A9" s="4"/>
      <c r="B9" s="5" t="s">
        <v>86</v>
      </c>
      <c r="C9" s="6">
        <v>7618043</v>
      </c>
      <c r="D9" s="6">
        <v>5379118.7199999997</v>
      </c>
      <c r="E9" s="6">
        <v>1436597.53</v>
      </c>
      <c r="F9" s="6">
        <v>740486.09</v>
      </c>
      <c r="G9" s="6">
        <v>0</v>
      </c>
      <c r="H9" s="6">
        <v>15174245.339999998</v>
      </c>
      <c r="I9" s="6">
        <v>14785656.27</v>
      </c>
    </row>
    <row r="10" spans="1:9" ht="14.15" customHeight="1" x14ac:dyDescent="0.25">
      <c r="A10" s="4"/>
      <c r="B10" s="5" t="s">
        <v>87</v>
      </c>
      <c r="C10" s="6">
        <v>4944.96</v>
      </c>
      <c r="D10" s="6">
        <v>2960.2</v>
      </c>
      <c r="E10" s="6">
        <v>2318.71</v>
      </c>
      <c r="F10" s="6">
        <v>0</v>
      </c>
      <c r="G10" s="6">
        <v>0</v>
      </c>
      <c r="H10" s="6">
        <v>10223.870000000001</v>
      </c>
      <c r="I10" s="6">
        <v>7964.32</v>
      </c>
    </row>
    <row r="11" spans="1:9" ht="14.15" customHeight="1" x14ac:dyDescent="0.25">
      <c r="A11" s="4"/>
      <c r="B11" s="5" t="s">
        <v>102</v>
      </c>
      <c r="C11" s="6">
        <v>490479.34</v>
      </c>
      <c r="D11" s="6">
        <v>887219.25</v>
      </c>
      <c r="E11" s="6">
        <v>87134.77</v>
      </c>
      <c r="F11" s="6">
        <v>57422.75</v>
      </c>
      <c r="G11" s="6">
        <v>0</v>
      </c>
      <c r="H11" s="6">
        <v>1522256.11</v>
      </c>
      <c r="I11" s="6">
        <v>1540957.46</v>
      </c>
    </row>
    <row r="12" spans="1:9" ht="14.15" customHeight="1" x14ac:dyDescent="0.25">
      <c r="A12" s="4"/>
      <c r="B12" s="5" t="s">
        <v>103</v>
      </c>
      <c r="C12" s="6">
        <v>77162.77</v>
      </c>
      <c r="D12" s="6">
        <v>313600.65999999997</v>
      </c>
      <c r="E12" s="6">
        <v>11280.94</v>
      </c>
      <c r="F12" s="6">
        <v>1997.01</v>
      </c>
      <c r="G12" s="6">
        <v>0</v>
      </c>
      <c r="H12" s="6">
        <v>404041.38</v>
      </c>
      <c r="I12" s="6">
        <v>121230.22</v>
      </c>
    </row>
    <row r="13" spans="1:9" ht="14.15" customHeight="1" x14ac:dyDescent="0.25">
      <c r="A13" s="4"/>
      <c r="B13" s="5" t="s">
        <v>104</v>
      </c>
      <c r="C13" s="6">
        <v>3623.34</v>
      </c>
      <c r="D13" s="6">
        <v>2831.77</v>
      </c>
      <c r="E13" s="6">
        <v>679.54</v>
      </c>
      <c r="F13" s="6">
        <v>387.99</v>
      </c>
      <c r="G13" s="6">
        <v>0</v>
      </c>
      <c r="H13" s="6">
        <v>7522.64</v>
      </c>
      <c r="I13" s="6">
        <v>7623.72</v>
      </c>
    </row>
    <row r="14" spans="1:9" ht="14.15" customHeight="1" x14ac:dyDescent="0.25">
      <c r="A14" s="4"/>
      <c r="B14" s="5" t="s">
        <v>91</v>
      </c>
      <c r="C14" s="6">
        <v>0</v>
      </c>
      <c r="D14" s="6">
        <v>4796.82</v>
      </c>
      <c r="E14" s="6">
        <v>0</v>
      </c>
      <c r="F14" s="6">
        <v>0</v>
      </c>
      <c r="G14" s="6">
        <v>0</v>
      </c>
      <c r="H14" s="6">
        <v>4796.82</v>
      </c>
      <c r="I14" s="6">
        <v>4962.91</v>
      </c>
    </row>
    <row r="15" spans="1:9" ht="14.15" customHeight="1" x14ac:dyDescent="0.25">
      <c r="A15" s="4"/>
      <c r="B15" s="5" t="s">
        <v>92</v>
      </c>
      <c r="C15" s="6">
        <v>37908.910000000003</v>
      </c>
      <c r="D15" s="6">
        <v>31136.52</v>
      </c>
      <c r="E15" s="6">
        <v>9324.9599999999991</v>
      </c>
      <c r="F15" s="6">
        <v>2208.09</v>
      </c>
      <c r="G15" s="6">
        <v>0</v>
      </c>
      <c r="H15" s="6">
        <v>80578.48</v>
      </c>
      <c r="I15" s="6">
        <v>52910.17</v>
      </c>
    </row>
    <row r="16" spans="1:9" ht="14.15" customHeight="1" x14ac:dyDescent="0.25">
      <c r="A16" s="4"/>
      <c r="B16" s="5" t="s">
        <v>105</v>
      </c>
      <c r="C16" s="6">
        <v>2115430.79</v>
      </c>
      <c r="D16" s="6">
        <v>1967093</v>
      </c>
      <c r="E16" s="6">
        <v>499819.76</v>
      </c>
      <c r="F16" s="6">
        <v>297124.3</v>
      </c>
      <c r="G16" s="6">
        <v>0</v>
      </c>
      <c r="H16" s="6">
        <v>4879467.8499999996</v>
      </c>
      <c r="I16" s="6">
        <v>4866508.9000000004</v>
      </c>
    </row>
    <row r="17" spans="1:9" ht="14.15" customHeight="1" x14ac:dyDescent="0.25">
      <c r="A17" s="4"/>
      <c r="B17" s="5" t="s">
        <v>106</v>
      </c>
      <c r="C17" s="6">
        <v>23682.52</v>
      </c>
      <c r="D17" s="6">
        <v>3959.07</v>
      </c>
      <c r="E17" s="6">
        <v>0</v>
      </c>
      <c r="F17" s="6">
        <v>588.95000000000005</v>
      </c>
      <c r="G17" s="6">
        <v>0</v>
      </c>
      <c r="H17" s="6">
        <v>28230.54</v>
      </c>
      <c r="I17" s="6">
        <v>36508.480000000003</v>
      </c>
    </row>
    <row r="18" spans="1:9" s="3" customFormat="1" ht="20.149999999999999" customHeight="1" x14ac:dyDescent="0.25">
      <c r="A18" s="7" t="s">
        <v>14</v>
      </c>
      <c r="B18" s="8" t="s">
        <v>15</v>
      </c>
      <c r="C18" s="9">
        <v>10371275.629999999</v>
      </c>
      <c r="D18" s="9">
        <v>8592716.0099999998</v>
      </c>
      <c r="E18" s="9">
        <v>2047156.21</v>
      </c>
      <c r="F18" s="9">
        <v>1100215.18</v>
      </c>
      <c r="G18" s="9">
        <v>0</v>
      </c>
      <c r="H18" s="9">
        <v>22111363.029999994</v>
      </c>
      <c r="I18" s="9">
        <v>21424322.450000003</v>
      </c>
    </row>
    <row r="19" spans="1:9" ht="14.15" customHeight="1" x14ac:dyDescent="0.25">
      <c r="A19" s="4"/>
      <c r="B19" s="5" t="s">
        <v>16</v>
      </c>
      <c r="C19" s="6">
        <v>2264121.96</v>
      </c>
      <c r="D19" s="6">
        <v>-3468629.47</v>
      </c>
      <c r="E19" s="6">
        <v>-117780.71</v>
      </c>
      <c r="F19" s="6">
        <v>-15482.35</v>
      </c>
      <c r="G19" s="6">
        <v>0</v>
      </c>
      <c r="H19" s="6">
        <v>-1337770.57</v>
      </c>
      <c r="I19" s="6">
        <v>-4762739.8499999996</v>
      </c>
    </row>
    <row r="20" spans="1:9" ht="14.15" customHeight="1" x14ac:dyDescent="0.25">
      <c r="A20" s="4"/>
      <c r="B20" s="5" t="s">
        <v>17</v>
      </c>
      <c r="C20" s="6">
        <v>700933381.08000004</v>
      </c>
      <c r="D20" s="6">
        <v>501056575.68000001</v>
      </c>
      <c r="E20" s="6">
        <v>110987056.22</v>
      </c>
      <c r="F20" s="6">
        <v>19494273.32</v>
      </c>
      <c r="G20" s="6">
        <v>0</v>
      </c>
      <c r="H20" s="6">
        <v>1332471286.3</v>
      </c>
      <c r="I20" s="6">
        <v>1226754041.8199999</v>
      </c>
    </row>
    <row r="21" spans="1:9" ht="14.15" customHeight="1" x14ac:dyDescent="0.25">
      <c r="A21" s="4"/>
      <c r="B21" s="5" t="s">
        <v>18</v>
      </c>
      <c r="C21" s="6">
        <v>63064197.43</v>
      </c>
      <c r="D21" s="6">
        <v>23099622.210000001</v>
      </c>
      <c r="E21" s="6">
        <v>3831166.73</v>
      </c>
      <c r="F21" s="6">
        <v>849328.67</v>
      </c>
      <c r="G21" s="6">
        <v>0</v>
      </c>
      <c r="H21" s="6">
        <v>90844315.040000007</v>
      </c>
      <c r="I21" s="6">
        <v>85409834.73999998</v>
      </c>
    </row>
    <row r="22" spans="1:9" ht="14.15" customHeight="1" x14ac:dyDescent="0.25">
      <c r="A22" s="4"/>
      <c r="B22" s="5" t="s">
        <v>20</v>
      </c>
      <c r="C22" s="6">
        <v>147551212.78999999</v>
      </c>
      <c r="D22" s="6">
        <v>70790002.969999999</v>
      </c>
      <c r="E22" s="6">
        <v>24338190.239999998</v>
      </c>
      <c r="F22" s="6">
        <v>21287703.73</v>
      </c>
      <c r="G22" s="6">
        <v>0</v>
      </c>
      <c r="H22" s="6">
        <v>263967109.72999999</v>
      </c>
      <c r="I22" s="6">
        <v>242613110.34999999</v>
      </c>
    </row>
    <row r="23" spans="1:9" ht="14.15" customHeight="1" x14ac:dyDescent="0.25">
      <c r="A23" s="4"/>
      <c r="B23" s="5" t="s">
        <v>21</v>
      </c>
      <c r="C23" s="6">
        <v>24723745.149999999</v>
      </c>
      <c r="D23" s="6">
        <v>6797874.8399999999</v>
      </c>
      <c r="E23" s="6">
        <v>2286860.92</v>
      </c>
      <c r="F23" s="6">
        <v>998470.1</v>
      </c>
      <c r="G23" s="6">
        <v>0</v>
      </c>
      <c r="H23" s="6">
        <v>34806951.009999998</v>
      </c>
      <c r="I23" s="6">
        <v>32305057.629999999</v>
      </c>
    </row>
    <row r="24" spans="1:9" ht="14.15" customHeight="1" x14ac:dyDescent="0.25">
      <c r="A24" s="4"/>
      <c r="B24" s="5" t="s">
        <v>22</v>
      </c>
      <c r="C24" s="6">
        <v>33647331.259999998</v>
      </c>
      <c r="D24" s="6">
        <v>7242834.8899999997</v>
      </c>
      <c r="E24" s="6">
        <v>3936755.24</v>
      </c>
      <c r="F24" s="6">
        <v>1041130.89</v>
      </c>
      <c r="G24" s="6">
        <v>0</v>
      </c>
      <c r="H24" s="6">
        <v>45868052.280000001</v>
      </c>
      <c r="I24" s="6">
        <v>44419270.230000004</v>
      </c>
    </row>
    <row r="25" spans="1:9" ht="14.15" customHeight="1" x14ac:dyDescent="0.25">
      <c r="A25" s="4"/>
      <c r="B25" s="5" t="s">
        <v>23</v>
      </c>
      <c r="C25" s="6">
        <v>2731223.85</v>
      </c>
      <c r="D25" s="6">
        <v>450554.85</v>
      </c>
      <c r="E25" s="6">
        <v>46698.5</v>
      </c>
      <c r="F25" s="6">
        <v>2293.46</v>
      </c>
      <c r="G25" s="6">
        <v>0</v>
      </c>
      <c r="H25" s="6">
        <v>3230770.66</v>
      </c>
      <c r="I25" s="6">
        <v>3151500.22</v>
      </c>
    </row>
    <row r="26" spans="1:9" ht="14.15" customHeight="1" x14ac:dyDescent="0.25">
      <c r="A26" s="4"/>
      <c r="B26" s="5" t="s">
        <v>24</v>
      </c>
      <c r="C26" s="6">
        <v>239338.37</v>
      </c>
      <c r="D26" s="6">
        <v>59773.95</v>
      </c>
      <c r="E26" s="6">
        <v>24531.200000000001</v>
      </c>
      <c r="F26" s="6">
        <v>18689.580000000002</v>
      </c>
      <c r="G26" s="6">
        <v>0</v>
      </c>
      <c r="H26" s="6">
        <v>342333.1</v>
      </c>
      <c r="I26" s="6">
        <v>375958.7</v>
      </c>
    </row>
    <row r="27" spans="1:9" ht="14.15" customHeight="1" x14ac:dyDescent="0.25">
      <c r="A27" s="4"/>
      <c r="B27" s="5" t="s">
        <v>25</v>
      </c>
      <c r="C27" s="6">
        <v>11808432.9</v>
      </c>
      <c r="D27" s="6">
        <v>8343939.2000000002</v>
      </c>
      <c r="E27" s="6">
        <v>2729194.38</v>
      </c>
      <c r="F27" s="6">
        <v>503729.64</v>
      </c>
      <c r="G27" s="6">
        <v>0</v>
      </c>
      <c r="H27" s="6">
        <v>23385296.120000001</v>
      </c>
      <c r="I27" s="6">
        <v>22990746.670000002</v>
      </c>
    </row>
    <row r="28" spans="1:9" ht="14.15" customHeight="1" x14ac:dyDescent="0.25">
      <c r="A28" s="4"/>
      <c r="B28" s="5" t="s">
        <v>26</v>
      </c>
      <c r="C28" s="6">
        <v>22425614.559999999</v>
      </c>
      <c r="D28" s="6">
        <v>5553049.8300000001</v>
      </c>
      <c r="E28" s="6">
        <v>5427334.4800000004</v>
      </c>
      <c r="F28" s="6">
        <v>40720864.079999998</v>
      </c>
      <c r="G28" s="6">
        <v>0</v>
      </c>
      <c r="H28" s="6">
        <v>74126862.950000003</v>
      </c>
      <c r="I28" s="6">
        <v>69756691.460000008</v>
      </c>
    </row>
    <row r="29" spans="1:9" ht="14.15" customHeight="1" x14ac:dyDescent="0.25">
      <c r="A29" s="4"/>
      <c r="B29" s="5" t="s">
        <v>27</v>
      </c>
      <c r="C29" s="6">
        <v>4379565.42</v>
      </c>
      <c r="D29" s="6">
        <v>2499420.83</v>
      </c>
      <c r="E29" s="6">
        <v>920702.17</v>
      </c>
      <c r="F29" s="6">
        <v>459408.2</v>
      </c>
      <c r="G29" s="6">
        <v>0</v>
      </c>
      <c r="H29" s="6">
        <v>8259096.6200000001</v>
      </c>
      <c r="I29" s="6">
        <v>8400176.6399999987</v>
      </c>
    </row>
    <row r="30" spans="1:9" ht="14.15" customHeight="1" x14ac:dyDescent="0.25">
      <c r="A30" s="4"/>
      <c r="B30" s="5" t="s">
        <v>28</v>
      </c>
      <c r="C30" s="6">
        <v>489184.12</v>
      </c>
      <c r="D30" s="6">
        <v>48184.31</v>
      </c>
      <c r="E30" s="6">
        <v>42988.08</v>
      </c>
      <c r="F30" s="6">
        <v>727.86</v>
      </c>
      <c r="G30" s="6">
        <v>0</v>
      </c>
      <c r="H30" s="6">
        <v>581084.37</v>
      </c>
      <c r="I30" s="6">
        <v>604072.14</v>
      </c>
    </row>
    <row r="31" spans="1:9" ht="14.15" customHeight="1" x14ac:dyDescent="0.25">
      <c r="A31" s="4"/>
      <c r="B31" s="5" t="s">
        <v>29</v>
      </c>
      <c r="C31" s="6">
        <v>20174428.859999999</v>
      </c>
      <c r="D31" s="6">
        <v>9568475.1400000006</v>
      </c>
      <c r="E31" s="6">
        <v>3301946.85</v>
      </c>
      <c r="F31" s="6">
        <v>2896390.22</v>
      </c>
      <c r="G31" s="6">
        <v>0</v>
      </c>
      <c r="H31" s="6">
        <v>35941241.07</v>
      </c>
      <c r="I31" s="6">
        <v>33074139.860000003</v>
      </c>
    </row>
    <row r="32" spans="1:9" s="13" customFormat="1" ht="14.15" customHeight="1" x14ac:dyDescent="0.3">
      <c r="A32" s="14"/>
      <c r="B32" s="10" t="s">
        <v>31</v>
      </c>
      <c r="C32" s="11">
        <v>1034431777.7499999</v>
      </c>
      <c r="D32" s="11">
        <v>632041679.23000014</v>
      </c>
      <c r="E32" s="11">
        <v>157755644.29999998</v>
      </c>
      <c r="F32" s="11">
        <v>88257527.400000006</v>
      </c>
      <c r="G32" s="11">
        <v>0</v>
      </c>
      <c r="H32" s="11">
        <v>1912486628.6799996</v>
      </c>
      <c r="I32" s="11">
        <v>1765091860.6100004</v>
      </c>
    </row>
    <row r="33" spans="1:9" ht="14.15" customHeight="1" x14ac:dyDescent="0.25">
      <c r="A33" s="4"/>
      <c r="B33" s="10" t="s">
        <v>32</v>
      </c>
      <c r="C33" s="11">
        <v>48165.64</v>
      </c>
      <c r="D33" s="11">
        <v>17398.48</v>
      </c>
      <c r="E33" s="11">
        <v>0</v>
      </c>
      <c r="F33" s="11">
        <v>0</v>
      </c>
      <c r="G33" s="11">
        <v>0</v>
      </c>
      <c r="H33" s="11">
        <v>65564.12</v>
      </c>
      <c r="I33" s="11">
        <v>69259.22</v>
      </c>
    </row>
    <row r="34" spans="1:9" ht="14.15" customHeight="1" x14ac:dyDescent="0.25">
      <c r="A34" s="4"/>
      <c r="B34" s="10" t="s">
        <v>33</v>
      </c>
      <c r="C34" s="11">
        <v>427258.41</v>
      </c>
      <c r="D34" s="11">
        <v>482807.59</v>
      </c>
      <c r="E34" s="11">
        <v>22096.799999999999</v>
      </c>
      <c r="F34" s="11">
        <v>0</v>
      </c>
      <c r="G34" s="11">
        <v>0</v>
      </c>
      <c r="H34" s="11">
        <v>932162.8</v>
      </c>
      <c r="I34" s="11">
        <v>876562.19</v>
      </c>
    </row>
    <row r="35" spans="1:9" ht="14.15" customHeight="1" x14ac:dyDescent="0.25">
      <c r="A35" s="4"/>
      <c r="B35" s="10" t="s">
        <v>34</v>
      </c>
      <c r="C35" s="11">
        <v>418616.82</v>
      </c>
      <c r="D35" s="11">
        <v>76089.14</v>
      </c>
      <c r="E35" s="11">
        <v>71912.95</v>
      </c>
      <c r="F35" s="11">
        <v>0</v>
      </c>
      <c r="G35" s="11">
        <v>0</v>
      </c>
      <c r="H35" s="11">
        <v>566618.91</v>
      </c>
      <c r="I35" s="11">
        <v>630160.56999999995</v>
      </c>
    </row>
    <row r="36" spans="1:9" ht="14.15" customHeight="1" x14ac:dyDescent="0.25">
      <c r="A36" s="4"/>
      <c r="B36" s="10" t="s">
        <v>35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493.93</v>
      </c>
    </row>
    <row r="37" spans="1:9" s="3" customFormat="1" ht="20.149999999999999" customHeight="1" x14ac:dyDescent="0.25">
      <c r="A37" s="7" t="s">
        <v>36</v>
      </c>
      <c r="B37" s="8" t="s">
        <v>37</v>
      </c>
      <c r="C37" s="9">
        <v>1035325818.6199999</v>
      </c>
      <c r="D37" s="9">
        <v>632617974.44000018</v>
      </c>
      <c r="E37" s="9">
        <v>157849654.04999998</v>
      </c>
      <c r="F37" s="9">
        <v>88257527.400000006</v>
      </c>
      <c r="G37" s="9">
        <v>0</v>
      </c>
      <c r="H37" s="9">
        <v>1914050974.5099995</v>
      </c>
      <c r="I37" s="9">
        <v>1766668336.5200005</v>
      </c>
    </row>
    <row r="38" spans="1:9" ht="13" customHeight="1" x14ac:dyDescent="0.25">
      <c r="A38" s="4"/>
      <c r="B38" s="5" t="s">
        <v>38</v>
      </c>
      <c r="C38" s="6">
        <v>11528.66</v>
      </c>
      <c r="D38" s="6">
        <v>0</v>
      </c>
      <c r="E38" s="6">
        <v>0</v>
      </c>
      <c r="F38" s="6">
        <v>0</v>
      </c>
      <c r="G38" s="6">
        <v>0</v>
      </c>
      <c r="H38" s="6">
        <v>11528.66</v>
      </c>
      <c r="I38" s="6">
        <v>59131.34</v>
      </c>
    </row>
    <row r="39" spans="1:9" s="3" customFormat="1" ht="20.149999999999999" customHeight="1" x14ac:dyDescent="0.25">
      <c r="A39" s="7" t="s">
        <v>39</v>
      </c>
      <c r="B39" s="8" t="s">
        <v>40</v>
      </c>
      <c r="C39" s="9">
        <v>11528.66</v>
      </c>
      <c r="D39" s="9">
        <v>0</v>
      </c>
      <c r="E39" s="9">
        <v>0</v>
      </c>
      <c r="F39" s="9">
        <v>0</v>
      </c>
      <c r="G39" s="9">
        <v>0</v>
      </c>
      <c r="H39" s="9">
        <v>11528.66</v>
      </c>
      <c r="I39" s="9">
        <v>59131.34</v>
      </c>
    </row>
    <row r="40" spans="1:9" ht="14.15" customHeight="1" x14ac:dyDescent="0.25">
      <c r="A40" s="4"/>
      <c r="B40" s="5" t="s">
        <v>107</v>
      </c>
      <c r="C40" s="6">
        <v>0</v>
      </c>
      <c r="D40" s="6">
        <v>0</v>
      </c>
      <c r="E40" s="6">
        <v>0</v>
      </c>
      <c r="F40" s="6">
        <v>0</v>
      </c>
      <c r="G40" s="6">
        <v>2247960132.1199999</v>
      </c>
      <c r="H40" s="6">
        <v>0</v>
      </c>
      <c r="I40" s="6">
        <v>71997.039999999994</v>
      </c>
    </row>
    <row r="41" spans="1:9" ht="14.15" customHeight="1" x14ac:dyDescent="0.25">
      <c r="A41" s="4"/>
      <c r="B41" s="5" t="s">
        <v>108</v>
      </c>
      <c r="C41" s="6">
        <v>2825039.37</v>
      </c>
      <c r="D41" s="6">
        <v>6456566.3099999996</v>
      </c>
      <c r="E41" s="6">
        <v>36811.99</v>
      </c>
      <c r="F41" s="6">
        <v>5216.68</v>
      </c>
      <c r="G41" s="6">
        <v>0</v>
      </c>
      <c r="H41" s="6">
        <v>9323634.3499999996</v>
      </c>
      <c r="I41" s="6">
        <v>11389798.109999999</v>
      </c>
    </row>
    <row r="42" spans="1:9" ht="14.15" customHeight="1" x14ac:dyDescent="0.25">
      <c r="A42" s="4"/>
      <c r="B42" s="5" t="s">
        <v>109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111425695.77</v>
      </c>
    </row>
    <row r="43" spans="1:9" ht="14.15" customHeight="1" x14ac:dyDescent="0.25">
      <c r="A43" s="4"/>
      <c r="B43" s="5" t="s">
        <v>110</v>
      </c>
      <c r="C43" s="6">
        <v>169307.44</v>
      </c>
      <c r="D43" s="6">
        <v>3773600.61</v>
      </c>
      <c r="E43" s="6">
        <v>0</v>
      </c>
      <c r="F43" s="6">
        <v>0</v>
      </c>
      <c r="G43" s="6">
        <v>0</v>
      </c>
      <c r="H43" s="6">
        <v>3942908.05</v>
      </c>
      <c r="I43" s="6">
        <v>4590298.1399999997</v>
      </c>
    </row>
    <row r="44" spans="1:9" ht="14.15" customHeight="1" x14ac:dyDescent="0.25">
      <c r="A44" s="4"/>
      <c r="B44" s="5" t="s">
        <v>47</v>
      </c>
      <c r="C44" s="6">
        <v>27919148.5</v>
      </c>
      <c r="D44" s="6">
        <v>16316185.65</v>
      </c>
      <c r="E44" s="6">
        <v>5135335.38</v>
      </c>
      <c r="F44" s="6">
        <v>3318164.4</v>
      </c>
      <c r="G44" s="6">
        <v>0</v>
      </c>
      <c r="H44" s="6">
        <v>52688833.93</v>
      </c>
      <c r="I44" s="6">
        <v>48937967.690000005</v>
      </c>
    </row>
    <row r="45" spans="1:9" s="3" customFormat="1" ht="20.149999999999999" customHeight="1" x14ac:dyDescent="0.25">
      <c r="A45" s="7" t="s">
        <v>48</v>
      </c>
      <c r="B45" s="8" t="s">
        <v>49</v>
      </c>
      <c r="C45" s="9">
        <v>30913495.309999999</v>
      </c>
      <c r="D45" s="9">
        <v>26546352.57</v>
      </c>
      <c r="E45" s="9">
        <v>5172147.37</v>
      </c>
      <c r="F45" s="9">
        <v>3323381.08</v>
      </c>
      <c r="G45" s="9">
        <v>2247960132.1199999</v>
      </c>
      <c r="H45" s="9">
        <v>65955376.329999998</v>
      </c>
      <c r="I45" s="9">
        <v>176415756.75</v>
      </c>
    </row>
    <row r="46" spans="1:9" ht="14.15" customHeight="1" x14ac:dyDescent="0.25">
      <c r="A46" s="4"/>
      <c r="B46" s="5" t="s">
        <v>50</v>
      </c>
      <c r="C46" s="6">
        <v>160324.12</v>
      </c>
      <c r="D46" s="6">
        <v>0</v>
      </c>
      <c r="E46" s="6">
        <v>0</v>
      </c>
      <c r="F46" s="6">
        <v>0</v>
      </c>
      <c r="G46" s="6">
        <v>1482558.25</v>
      </c>
      <c r="H46" s="6">
        <v>1642882.37</v>
      </c>
      <c r="I46" s="6">
        <v>440427.1</v>
      </c>
    </row>
    <row r="47" spans="1:9" ht="14.15" customHeight="1" x14ac:dyDescent="0.25">
      <c r="A47" s="4"/>
      <c r="B47" s="5" t="s">
        <v>51</v>
      </c>
      <c r="C47" s="6">
        <v>0</v>
      </c>
      <c r="D47" s="6">
        <v>0</v>
      </c>
      <c r="E47" s="6">
        <v>0</v>
      </c>
      <c r="F47" s="6">
        <v>0</v>
      </c>
      <c r="G47" s="6">
        <v>264312.21999999997</v>
      </c>
      <c r="H47" s="6">
        <v>264312.21999999997</v>
      </c>
      <c r="I47" s="6">
        <v>13927.92</v>
      </c>
    </row>
    <row r="48" spans="1:9" ht="14.15" customHeight="1" x14ac:dyDescent="0.25">
      <c r="A48" s="4"/>
      <c r="B48" s="5" t="s">
        <v>52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</row>
    <row r="49" spans="1:9" ht="14.15" customHeight="1" x14ac:dyDescent="0.25">
      <c r="A49" s="4"/>
      <c r="B49" s="5" t="s">
        <v>53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</row>
    <row r="50" spans="1:9" ht="14.15" customHeight="1" x14ac:dyDescent="0.25">
      <c r="A50" s="4"/>
      <c r="B50" s="5" t="s">
        <v>54</v>
      </c>
      <c r="C50" s="6">
        <v>33933.120000000003</v>
      </c>
      <c r="D50" s="6">
        <v>102594.67</v>
      </c>
      <c r="E50" s="6">
        <v>599.54</v>
      </c>
      <c r="F50" s="6">
        <v>0</v>
      </c>
      <c r="G50" s="6">
        <v>0</v>
      </c>
      <c r="H50" s="6">
        <v>137127.32999999999</v>
      </c>
      <c r="I50" s="6">
        <v>102119.33</v>
      </c>
    </row>
    <row r="51" spans="1:9" ht="14.15" customHeight="1" x14ac:dyDescent="0.25">
      <c r="A51" s="4"/>
      <c r="B51" s="5" t="s">
        <v>55</v>
      </c>
      <c r="C51" s="6">
        <v>50571.74</v>
      </c>
      <c r="D51" s="6">
        <v>302090.38</v>
      </c>
      <c r="E51" s="6">
        <v>0</v>
      </c>
      <c r="F51" s="6">
        <v>0</v>
      </c>
      <c r="G51" s="6">
        <v>994960.62</v>
      </c>
      <c r="H51" s="6">
        <v>1347622.74</v>
      </c>
      <c r="I51" s="6">
        <v>1597367.67</v>
      </c>
    </row>
    <row r="52" spans="1:9" ht="14.15" customHeight="1" x14ac:dyDescent="0.25">
      <c r="A52" s="4"/>
      <c r="B52" s="5" t="s">
        <v>56</v>
      </c>
      <c r="C52" s="6">
        <v>25285.87</v>
      </c>
      <c r="D52" s="6">
        <v>0</v>
      </c>
      <c r="E52" s="6">
        <v>0</v>
      </c>
      <c r="F52" s="6">
        <v>0</v>
      </c>
      <c r="G52" s="6">
        <v>497480.31</v>
      </c>
      <c r="H52" s="6">
        <v>522766.18</v>
      </c>
      <c r="I52" s="6">
        <v>315213.58</v>
      </c>
    </row>
    <row r="53" spans="1:9" ht="14.15" customHeight="1" x14ac:dyDescent="0.25">
      <c r="A53" s="4"/>
      <c r="B53" s="5" t="s">
        <v>57</v>
      </c>
      <c r="C53" s="6">
        <v>0</v>
      </c>
      <c r="D53" s="6">
        <v>0</v>
      </c>
      <c r="E53" s="6">
        <v>0</v>
      </c>
      <c r="F53" s="6">
        <v>0</v>
      </c>
      <c r="G53" s="6">
        <v>24538.18</v>
      </c>
      <c r="H53" s="6">
        <v>24538.18</v>
      </c>
      <c r="I53" s="6">
        <v>41045.56</v>
      </c>
    </row>
    <row r="54" spans="1:9" ht="14.15" customHeight="1" x14ac:dyDescent="0.25">
      <c r="A54" s="4"/>
      <c r="B54" s="5" t="s">
        <v>56</v>
      </c>
      <c r="C54" s="6">
        <v>0</v>
      </c>
      <c r="D54" s="6">
        <v>0</v>
      </c>
      <c r="E54" s="6">
        <v>0</v>
      </c>
      <c r="F54" s="6">
        <v>0</v>
      </c>
      <c r="G54" s="6">
        <v>12269.09</v>
      </c>
      <c r="H54" s="6">
        <v>12269.09</v>
      </c>
      <c r="I54" s="6">
        <v>20522.78</v>
      </c>
    </row>
    <row r="55" spans="1:9" ht="14.15" customHeight="1" x14ac:dyDescent="0.25">
      <c r="A55" s="4"/>
      <c r="B55" s="5" t="s">
        <v>58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3381.65</v>
      </c>
    </row>
    <row r="56" spans="1:9" ht="14.15" customHeight="1" x14ac:dyDescent="0.25">
      <c r="A56" s="4"/>
      <c r="B56" s="5" t="s">
        <v>59</v>
      </c>
      <c r="C56" s="6">
        <v>0</v>
      </c>
      <c r="D56" s="6">
        <v>0</v>
      </c>
      <c r="E56" s="6">
        <v>0</v>
      </c>
      <c r="F56" s="6">
        <v>0</v>
      </c>
      <c r="G56" s="6">
        <v>6175.12</v>
      </c>
      <c r="H56" s="6">
        <v>6175.12</v>
      </c>
      <c r="I56" s="6">
        <v>21974.639999999999</v>
      </c>
    </row>
    <row r="57" spans="1:9" ht="14.15" customHeight="1" x14ac:dyDescent="0.25">
      <c r="A57" s="4"/>
      <c r="B57" s="5" t="s">
        <v>60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32330.77</v>
      </c>
    </row>
    <row r="58" spans="1:9" ht="14.15" customHeight="1" x14ac:dyDescent="0.25">
      <c r="A58" s="4"/>
      <c r="B58" s="5" t="s">
        <v>61</v>
      </c>
      <c r="C58" s="6">
        <v>0</v>
      </c>
      <c r="D58" s="6">
        <v>0</v>
      </c>
      <c r="E58" s="6">
        <v>0</v>
      </c>
      <c r="F58" s="6">
        <v>0</v>
      </c>
      <c r="G58" s="6">
        <v>10387.75</v>
      </c>
      <c r="H58" s="6">
        <v>10387.75</v>
      </c>
      <c r="I58" s="6">
        <v>3966.5</v>
      </c>
    </row>
    <row r="59" spans="1:9" ht="14.15" customHeight="1" x14ac:dyDescent="0.25">
      <c r="A59" s="4"/>
      <c r="B59" s="5" t="s">
        <v>62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</row>
    <row r="60" spans="1:9" ht="14.15" customHeight="1" x14ac:dyDescent="0.25">
      <c r="A60" s="4"/>
      <c r="B60" s="5" t="s">
        <v>63</v>
      </c>
      <c r="C60" s="6">
        <v>0</v>
      </c>
      <c r="D60" s="6">
        <v>0</v>
      </c>
      <c r="E60" s="6">
        <v>0</v>
      </c>
      <c r="F60" s="6">
        <v>0</v>
      </c>
      <c r="G60" s="6">
        <v>1962.48</v>
      </c>
      <c r="H60" s="6">
        <v>1962.48</v>
      </c>
      <c r="I60" s="6">
        <v>1286.8900000000001</v>
      </c>
    </row>
    <row r="61" spans="1:9" ht="14.15" customHeight="1" x14ac:dyDescent="0.25">
      <c r="A61" s="4"/>
      <c r="B61" s="5" t="s">
        <v>64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2983.46</v>
      </c>
    </row>
    <row r="62" spans="1:9" ht="14.15" customHeight="1" x14ac:dyDescent="0.25">
      <c r="A62" s="4"/>
      <c r="B62" s="5" t="s">
        <v>94</v>
      </c>
      <c r="C62" s="6">
        <v>7724.68</v>
      </c>
      <c r="D62" s="6">
        <v>721742.71</v>
      </c>
      <c r="E62" s="6">
        <v>9772</v>
      </c>
      <c r="F62" s="6">
        <v>4320.76</v>
      </c>
      <c r="G62" s="6">
        <v>0</v>
      </c>
      <c r="H62" s="6">
        <v>743560.15</v>
      </c>
      <c r="I62" s="6">
        <v>706561.56</v>
      </c>
    </row>
    <row r="63" spans="1:9" ht="14.15" customHeight="1" x14ac:dyDescent="0.25">
      <c r="A63" s="4"/>
      <c r="B63" s="5" t="s">
        <v>95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</row>
    <row r="64" spans="1:9" ht="14.15" customHeight="1" x14ac:dyDescent="0.25">
      <c r="A64" s="4"/>
      <c r="B64" s="5" t="s">
        <v>96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</row>
    <row r="65" spans="1:9" s="3" customFormat="1" ht="20.149999999999999" customHeight="1" x14ac:dyDescent="0.25">
      <c r="A65" s="7" t="s">
        <v>68</v>
      </c>
      <c r="B65" s="8" t="s">
        <v>69</v>
      </c>
      <c r="C65" s="9">
        <v>277839.53000000003</v>
      </c>
      <c r="D65" s="9">
        <v>1126427.76</v>
      </c>
      <c r="E65" s="9">
        <v>10371.540000000001</v>
      </c>
      <c r="F65" s="9">
        <v>4320.76</v>
      </c>
      <c r="G65" s="9">
        <v>3294644.02</v>
      </c>
      <c r="H65" s="9">
        <v>4713603.6100000003</v>
      </c>
      <c r="I65" s="9">
        <v>3303109.41</v>
      </c>
    </row>
    <row r="66" spans="1:9" s="3" customFormat="1" ht="20.149999999999999" customHeight="1" x14ac:dyDescent="0.25">
      <c r="A66" s="7" t="s">
        <v>70</v>
      </c>
      <c r="B66" s="8" t="s">
        <v>97</v>
      </c>
      <c r="C66" s="9">
        <v>0</v>
      </c>
      <c r="D66" s="9">
        <v>24169.62</v>
      </c>
      <c r="E66" s="9">
        <v>0</v>
      </c>
      <c r="F66" s="9">
        <v>0</v>
      </c>
      <c r="G66" s="9">
        <v>0</v>
      </c>
      <c r="H66" s="9">
        <v>24169.62</v>
      </c>
      <c r="I66" s="9">
        <v>4716422.9400000004</v>
      </c>
    </row>
    <row r="67" spans="1:9" s="3" customFormat="1" ht="20.149999999999999" customHeight="1" x14ac:dyDescent="0.25">
      <c r="A67" s="7" t="s">
        <v>72</v>
      </c>
      <c r="B67" s="8" t="s">
        <v>98</v>
      </c>
      <c r="C67" s="9">
        <v>915741.9</v>
      </c>
      <c r="D67" s="9">
        <v>3239656.76</v>
      </c>
      <c r="E67" s="9">
        <v>218051.05</v>
      </c>
      <c r="F67" s="9">
        <v>13802.19</v>
      </c>
      <c r="G67" s="9">
        <v>0</v>
      </c>
      <c r="H67" s="9">
        <v>4387251.9000000004</v>
      </c>
      <c r="I67" s="9">
        <v>3860819.64</v>
      </c>
    </row>
    <row r="68" spans="1:9" s="3" customFormat="1" ht="20.149999999999999" customHeight="1" x14ac:dyDescent="0.25">
      <c r="A68" s="7" t="s">
        <v>74</v>
      </c>
      <c r="B68" s="8" t="s">
        <v>99</v>
      </c>
      <c r="C68" s="9">
        <v>774176.27</v>
      </c>
      <c r="D68" s="9">
        <v>3281500.88</v>
      </c>
      <c r="E68" s="9">
        <v>452684.03</v>
      </c>
      <c r="F68" s="9">
        <v>24430.57</v>
      </c>
      <c r="G68" s="9">
        <v>0</v>
      </c>
      <c r="H68" s="9">
        <v>4532791.75</v>
      </c>
      <c r="I68" s="9">
        <v>4588806.47</v>
      </c>
    </row>
    <row r="69" spans="1:9" s="3" customFormat="1" ht="20.149999999999999" customHeight="1" x14ac:dyDescent="0.25">
      <c r="A69" s="7" t="s">
        <v>76</v>
      </c>
      <c r="B69" s="8" t="s">
        <v>77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</row>
    <row r="70" spans="1:9" s="3" customFormat="1" ht="20.149999999999999" customHeight="1" x14ac:dyDescent="0.25">
      <c r="A70" s="7" t="s">
        <v>78</v>
      </c>
      <c r="B70" s="8" t="s">
        <v>100</v>
      </c>
      <c r="C70" s="9">
        <v>15981.08</v>
      </c>
      <c r="D70" s="9">
        <v>50</v>
      </c>
      <c r="E70" s="9">
        <v>0</v>
      </c>
      <c r="F70" s="9">
        <v>0</v>
      </c>
      <c r="G70" s="9">
        <v>0</v>
      </c>
      <c r="H70" s="9">
        <v>16031.08</v>
      </c>
      <c r="I70" s="9">
        <v>24.86</v>
      </c>
    </row>
    <row r="71" spans="1:9" s="3" customFormat="1" ht="20.149999999999999" customHeight="1" x14ac:dyDescent="0.25">
      <c r="A71" s="12"/>
      <c r="B71" s="8" t="s">
        <v>80</v>
      </c>
      <c r="C71" s="9">
        <v>1078605856.9999998</v>
      </c>
      <c r="D71" s="9">
        <v>675428848.0400002</v>
      </c>
      <c r="E71" s="9">
        <v>165750064.25</v>
      </c>
      <c r="F71" s="9">
        <v>92723677.180000007</v>
      </c>
      <c r="G71" s="9">
        <v>2251254776.1399999</v>
      </c>
      <c r="H71" s="9">
        <v>2015803090.4899993</v>
      </c>
      <c r="I71" s="9">
        <v>1981036730.3800006</v>
      </c>
    </row>
    <row r="72" spans="1:9" ht="14.15" customHeight="1" x14ac:dyDescent="0.25">
      <c r="A72" s="4"/>
      <c r="B72" s="5" t="s">
        <v>81</v>
      </c>
      <c r="C72" s="6">
        <v>42871157.789999999</v>
      </c>
      <c r="D72" s="6">
        <v>32959946.649999999</v>
      </c>
      <c r="E72" s="6">
        <v>7122364.5700000003</v>
      </c>
      <c r="F72" s="6">
        <v>3958873.08</v>
      </c>
      <c r="G72" s="6">
        <v>0</v>
      </c>
      <c r="H72" s="6">
        <v>86912342.089999989</v>
      </c>
      <c r="I72" s="6">
        <v>57871444.740000002</v>
      </c>
    </row>
    <row r="73" spans="1:9" ht="14.15" customHeight="1" x14ac:dyDescent="0.25">
      <c r="A73" s="4"/>
      <c r="B73" s="5" t="s">
        <v>101</v>
      </c>
      <c r="C73" s="6">
        <v>0</v>
      </c>
      <c r="D73" s="6">
        <v>398814674.60000002</v>
      </c>
      <c r="E73" s="6">
        <v>0</v>
      </c>
      <c r="F73" s="6">
        <v>0</v>
      </c>
      <c r="G73" s="6">
        <v>0</v>
      </c>
      <c r="H73" s="6">
        <v>398814674.60000002</v>
      </c>
      <c r="I73" s="6">
        <v>349437976.75</v>
      </c>
    </row>
    <row r="74" spans="1:9" s="3" customFormat="1" ht="30" customHeight="1" x14ac:dyDescent="0.25">
      <c r="A74" s="7"/>
      <c r="B74" s="8" t="s">
        <v>84</v>
      </c>
      <c r="C74" s="9">
        <v>1121477014.7899997</v>
      </c>
      <c r="D74" s="9">
        <v>1107203469.2900002</v>
      </c>
      <c r="E74" s="9">
        <v>172872428.81999999</v>
      </c>
      <c r="F74" s="9">
        <v>96682550.260000005</v>
      </c>
      <c r="G74" s="9">
        <v>2251254776.1399999</v>
      </c>
      <c r="H74" s="9">
        <v>2501530107.1799994</v>
      </c>
      <c r="I74" s="9">
        <v>2388346151.8700008</v>
      </c>
    </row>
  </sheetData>
  <phoneticPr fontId="0" type="noConversion"/>
  <pageMargins left="0.11811023622047245" right="0.11811023622047245" top="0.11811023622047245" bottom="0.11811023622047245" header="0.31496062992125984" footer="0.31496062992125984"/>
  <pageSetup paperSize="9" scale="85" orientation="landscape" r:id="rId1"/>
  <rowBreaks count="1" manualBreakCount="1">
    <brk id="44" max="8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/>
  </sheetPr>
  <dimension ref="A1:I74"/>
  <sheetViews>
    <sheetView zoomScaleNormal="100" workbookViewId="0">
      <selection activeCell="A8" sqref="A8:I8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9" width="13.7265625" style="1" customWidth="1"/>
    <col min="10" max="16384" width="11.453125" style="1"/>
  </cols>
  <sheetData>
    <row r="1" spans="1:9" ht="13" customHeight="1" x14ac:dyDescent="0.25">
      <c r="A1" s="15" t="s">
        <v>116</v>
      </c>
      <c r="B1" s="2"/>
      <c r="C1" s="2"/>
      <c r="D1" s="2"/>
      <c r="E1" s="2"/>
      <c r="F1" s="2"/>
      <c r="G1" s="2"/>
      <c r="H1" s="2"/>
      <c r="I1" s="2"/>
    </row>
    <row r="2" spans="1:9" ht="11.15" customHeight="1" x14ac:dyDescent="0.25">
      <c r="A2" s="16" t="s">
        <v>112</v>
      </c>
      <c r="B2" s="2"/>
      <c r="C2" s="2"/>
      <c r="D2" s="2"/>
      <c r="E2" s="2"/>
      <c r="F2" s="2"/>
      <c r="G2" s="2"/>
      <c r="H2" s="2"/>
      <c r="I2" s="2"/>
    </row>
    <row r="3" spans="1:9" ht="11.15" customHeight="1" x14ac:dyDescent="0.25">
      <c r="A3" s="16" t="s">
        <v>113</v>
      </c>
      <c r="B3" s="2"/>
      <c r="C3" s="2"/>
      <c r="D3" s="2"/>
      <c r="E3" s="2"/>
      <c r="F3" s="2"/>
      <c r="G3" s="2"/>
      <c r="H3" s="2"/>
      <c r="I3" s="2"/>
    </row>
    <row r="4" spans="1:9" ht="11.15" customHeight="1" x14ac:dyDescent="0.25">
      <c r="A4" s="16" t="s">
        <v>123</v>
      </c>
      <c r="B4" s="2"/>
      <c r="C4" s="2"/>
      <c r="D4" s="2"/>
      <c r="E4" s="2"/>
      <c r="F4" s="2"/>
      <c r="G4" s="2"/>
      <c r="H4" s="2"/>
      <c r="I4" s="2"/>
    </row>
    <row r="5" spans="1:9" ht="11.15" customHeight="1" x14ac:dyDescent="0.25">
      <c r="A5" s="16" t="s">
        <v>114</v>
      </c>
      <c r="B5" s="2"/>
      <c r="C5" s="2"/>
      <c r="D5" s="2"/>
      <c r="E5" s="2"/>
      <c r="F5" s="2"/>
      <c r="G5" s="2"/>
      <c r="H5" s="2"/>
      <c r="I5" s="2"/>
    </row>
    <row r="6" spans="1:9" ht="11.15" customHeight="1" x14ac:dyDescent="0.25">
      <c r="A6" s="17" t="s">
        <v>115</v>
      </c>
      <c r="B6" s="2"/>
      <c r="C6" s="2"/>
      <c r="D6" s="2"/>
      <c r="E6" s="2"/>
      <c r="F6" s="2"/>
      <c r="G6" s="2"/>
      <c r="H6" s="2"/>
      <c r="I6" s="2"/>
    </row>
    <row r="7" spans="1:9" ht="11.15" customHeight="1" x14ac:dyDescent="0.25">
      <c r="A7" s="18"/>
      <c r="B7" s="2"/>
      <c r="C7" s="2"/>
      <c r="D7" s="2"/>
      <c r="E7" s="2"/>
      <c r="F7" s="2"/>
      <c r="G7" s="2"/>
      <c r="H7" s="2"/>
      <c r="I7" s="2"/>
    </row>
    <row r="8" spans="1:9" s="3" customFormat="1" ht="20.149999999999999" customHeight="1" x14ac:dyDescent="0.25">
      <c r="A8" s="77"/>
      <c r="B8" s="78" t="s">
        <v>0</v>
      </c>
      <c r="C8" s="80" t="s">
        <v>1</v>
      </c>
      <c r="D8" s="80" t="s">
        <v>2</v>
      </c>
      <c r="E8" s="80" t="s">
        <v>3</v>
      </c>
      <c r="F8" s="80" t="s">
        <v>4</v>
      </c>
      <c r="G8" s="80" t="s">
        <v>6</v>
      </c>
      <c r="H8" s="80">
        <v>2002</v>
      </c>
      <c r="I8" s="80">
        <v>2001</v>
      </c>
    </row>
    <row r="9" spans="1:9" ht="14.15" customHeight="1" x14ac:dyDescent="0.25">
      <c r="A9" s="4"/>
      <c r="B9" s="5" t="s">
        <v>86</v>
      </c>
      <c r="C9" s="6">
        <v>7536743.5800000001</v>
      </c>
      <c r="D9" s="6">
        <v>5221111.93</v>
      </c>
      <c r="E9" s="6">
        <v>1320186.6599999999</v>
      </c>
      <c r="F9" s="6">
        <v>707614.1</v>
      </c>
      <c r="G9" s="6">
        <v>0</v>
      </c>
      <c r="H9" s="6">
        <v>14785656.27</v>
      </c>
      <c r="I9" s="6">
        <v>14232385.883183623</v>
      </c>
    </row>
    <row r="10" spans="1:9" ht="14.15" customHeight="1" x14ac:dyDescent="0.25">
      <c r="A10" s="4"/>
      <c r="B10" s="5" t="s">
        <v>87</v>
      </c>
      <c r="C10" s="6">
        <v>5092</v>
      </c>
      <c r="D10" s="6">
        <v>557.76</v>
      </c>
      <c r="E10" s="6">
        <v>1838.98</v>
      </c>
      <c r="F10" s="6">
        <v>475.58</v>
      </c>
      <c r="G10" s="6">
        <v>0</v>
      </c>
      <c r="H10" s="6">
        <v>7964.32</v>
      </c>
      <c r="I10" s="6">
        <v>11275.468450343209</v>
      </c>
    </row>
    <row r="11" spans="1:9" ht="14.15" customHeight="1" x14ac:dyDescent="0.25">
      <c r="A11" s="4"/>
      <c r="B11" s="5" t="s">
        <v>102</v>
      </c>
      <c r="C11" s="6">
        <v>487939.89</v>
      </c>
      <c r="D11" s="6">
        <v>908077.62</v>
      </c>
      <c r="E11" s="6">
        <v>88327.16</v>
      </c>
      <c r="F11" s="6">
        <v>56612.79</v>
      </c>
      <c r="G11" s="6">
        <v>0</v>
      </c>
      <c r="H11" s="6">
        <v>1540957.46</v>
      </c>
      <c r="I11" s="6">
        <v>1489175.2774881443</v>
      </c>
    </row>
    <row r="12" spans="1:9" ht="14.15" customHeight="1" x14ac:dyDescent="0.25">
      <c r="A12" s="4"/>
      <c r="B12" s="5" t="s">
        <v>103</v>
      </c>
      <c r="C12" s="6">
        <v>9523.19</v>
      </c>
      <c r="D12" s="6">
        <v>106823.26</v>
      </c>
      <c r="E12" s="6">
        <v>4665.01</v>
      </c>
      <c r="F12" s="6">
        <v>218.76</v>
      </c>
      <c r="G12" s="6">
        <v>0</v>
      </c>
      <c r="H12" s="6">
        <v>121230.22</v>
      </c>
      <c r="I12" s="6">
        <v>77037.159108327003</v>
      </c>
    </row>
    <row r="13" spans="1:9" ht="14.15" customHeight="1" x14ac:dyDescent="0.25">
      <c r="A13" s="4"/>
      <c r="B13" s="5" t="s">
        <v>104</v>
      </c>
      <c r="C13" s="6">
        <v>4610.2700000000004</v>
      </c>
      <c r="D13" s="6">
        <v>2351.04</v>
      </c>
      <c r="E13" s="6">
        <v>408.85</v>
      </c>
      <c r="F13" s="6">
        <v>253.56</v>
      </c>
      <c r="G13" s="6">
        <v>0</v>
      </c>
      <c r="H13" s="6">
        <v>7623.72</v>
      </c>
      <c r="I13" s="6">
        <v>19442.357751432206</v>
      </c>
    </row>
    <row r="14" spans="1:9" ht="14.15" customHeight="1" x14ac:dyDescent="0.25">
      <c r="A14" s="4"/>
      <c r="B14" s="5" t="s">
        <v>91</v>
      </c>
      <c r="C14" s="6">
        <v>0</v>
      </c>
      <c r="D14" s="6">
        <v>4962.91</v>
      </c>
      <c r="E14" s="6">
        <v>0</v>
      </c>
      <c r="F14" s="6">
        <v>0</v>
      </c>
      <c r="G14" s="6">
        <v>0</v>
      </c>
      <c r="H14" s="6">
        <v>4962.91</v>
      </c>
      <c r="I14" s="6">
        <v>6118.6567145679583</v>
      </c>
    </row>
    <row r="15" spans="1:9" ht="14.15" customHeight="1" x14ac:dyDescent="0.25">
      <c r="A15" s="4"/>
      <c r="B15" s="5" t="s">
        <v>92</v>
      </c>
      <c r="C15" s="6">
        <v>32998.879999999997</v>
      </c>
      <c r="D15" s="6">
        <v>9121.56</v>
      </c>
      <c r="E15" s="6">
        <v>8850.7999999999993</v>
      </c>
      <c r="F15" s="6">
        <v>1938.93</v>
      </c>
      <c r="G15" s="6">
        <v>0</v>
      </c>
      <c r="H15" s="6">
        <v>52910.17</v>
      </c>
      <c r="I15" s="6">
        <v>28740.45496451404</v>
      </c>
    </row>
    <row r="16" spans="1:9" ht="14.15" customHeight="1" x14ac:dyDescent="0.25">
      <c r="A16" s="4"/>
      <c r="B16" s="5" t="s">
        <v>105</v>
      </c>
      <c r="C16" s="6">
        <v>2243452.17</v>
      </c>
      <c r="D16" s="6">
        <v>1836673.67</v>
      </c>
      <c r="E16" s="6">
        <v>493726.26</v>
      </c>
      <c r="F16" s="6">
        <v>292656.8</v>
      </c>
      <c r="G16" s="6">
        <v>0</v>
      </c>
      <c r="H16" s="6">
        <v>4866508.9000000004</v>
      </c>
      <c r="I16" s="6">
        <v>4552238.1524425941</v>
      </c>
    </row>
    <row r="17" spans="1:9" ht="14.15" customHeight="1" x14ac:dyDescent="0.25">
      <c r="A17" s="4"/>
      <c r="B17" s="5" t="s">
        <v>106</v>
      </c>
      <c r="C17" s="6">
        <v>31105.98</v>
      </c>
      <c r="D17" s="6">
        <v>4660.6099999999997</v>
      </c>
      <c r="E17" s="6">
        <v>0</v>
      </c>
      <c r="F17" s="6">
        <v>741.89</v>
      </c>
      <c r="G17" s="6">
        <v>0</v>
      </c>
      <c r="H17" s="6">
        <v>36508.480000000003</v>
      </c>
      <c r="I17" s="6">
        <v>25580.430293580303</v>
      </c>
    </row>
    <row r="18" spans="1:9" s="3" customFormat="1" ht="20.149999999999999" customHeight="1" x14ac:dyDescent="0.25">
      <c r="A18" s="7" t="s">
        <v>14</v>
      </c>
      <c r="B18" s="8" t="s">
        <v>15</v>
      </c>
      <c r="C18" s="9">
        <v>10351465.960000001</v>
      </c>
      <c r="D18" s="9">
        <v>8094340.3599999994</v>
      </c>
      <c r="E18" s="9">
        <v>1918003.72</v>
      </c>
      <c r="F18" s="9">
        <v>1060512.4099999999</v>
      </c>
      <c r="G18" s="9">
        <v>0</v>
      </c>
      <c r="H18" s="9">
        <v>21424322.450000003</v>
      </c>
      <c r="I18" s="9">
        <v>20441993.840397127</v>
      </c>
    </row>
    <row r="19" spans="1:9" ht="14.15" customHeight="1" x14ac:dyDescent="0.25">
      <c r="A19" s="4"/>
      <c r="B19" s="5" t="s">
        <v>16</v>
      </c>
      <c r="C19" s="6">
        <v>271098.93</v>
      </c>
      <c r="D19" s="6">
        <v>-5448508.79</v>
      </c>
      <c r="E19" s="6">
        <v>383115.86</v>
      </c>
      <c r="F19" s="6">
        <v>31554.15</v>
      </c>
      <c r="G19" s="6">
        <v>0</v>
      </c>
      <c r="H19" s="6">
        <v>-4762739.8499999996</v>
      </c>
      <c r="I19" s="6">
        <v>1666476.7388700023</v>
      </c>
    </row>
    <row r="20" spans="1:9" ht="14.15" customHeight="1" x14ac:dyDescent="0.25">
      <c r="A20" s="4"/>
      <c r="B20" s="5" t="s">
        <v>17</v>
      </c>
      <c r="C20" s="6">
        <v>652117557.11000001</v>
      </c>
      <c r="D20" s="6">
        <v>454776529.17000002</v>
      </c>
      <c r="E20" s="6">
        <v>101718705.33</v>
      </c>
      <c r="F20" s="6">
        <v>18141250.210000001</v>
      </c>
      <c r="G20" s="6">
        <v>0</v>
      </c>
      <c r="H20" s="6">
        <v>1226754041.8199999</v>
      </c>
      <c r="I20" s="6">
        <v>1131082917.1229753</v>
      </c>
    </row>
    <row r="21" spans="1:9" ht="14.15" customHeight="1" x14ac:dyDescent="0.25">
      <c r="A21" s="4"/>
      <c r="B21" s="5" t="s">
        <v>18</v>
      </c>
      <c r="C21" s="6">
        <v>59163532.409999996</v>
      </c>
      <c r="D21" s="6">
        <v>21884297.300000001</v>
      </c>
      <c r="E21" s="6">
        <v>3573926.57</v>
      </c>
      <c r="F21" s="6">
        <v>788078.46</v>
      </c>
      <c r="G21" s="6">
        <v>0</v>
      </c>
      <c r="H21" s="6">
        <v>85409834.73999998</v>
      </c>
      <c r="I21" s="6">
        <v>78479308.356683806</v>
      </c>
    </row>
    <row r="22" spans="1:9" ht="14.15" customHeight="1" x14ac:dyDescent="0.25">
      <c r="A22" s="4"/>
      <c r="B22" s="5" t="s">
        <v>20</v>
      </c>
      <c r="C22" s="6">
        <v>136277002.93000001</v>
      </c>
      <c r="D22" s="6">
        <v>63817103.829999998</v>
      </c>
      <c r="E22" s="6">
        <v>22369011.84</v>
      </c>
      <c r="F22" s="6">
        <v>20149991.75</v>
      </c>
      <c r="G22" s="6">
        <v>0</v>
      </c>
      <c r="H22" s="6">
        <v>242613110.34999999</v>
      </c>
      <c r="I22" s="6">
        <v>212668688.19714394</v>
      </c>
    </row>
    <row r="23" spans="1:9" ht="14.15" customHeight="1" x14ac:dyDescent="0.25">
      <c r="A23" s="4"/>
      <c r="B23" s="5" t="s">
        <v>21</v>
      </c>
      <c r="C23" s="6">
        <v>22909137.329999998</v>
      </c>
      <c r="D23" s="6">
        <v>6299282.9800000004</v>
      </c>
      <c r="E23" s="6">
        <v>2135018.71</v>
      </c>
      <c r="F23" s="6">
        <v>961618.61</v>
      </c>
      <c r="G23" s="6">
        <v>0</v>
      </c>
      <c r="H23" s="6">
        <v>32305057.629999999</v>
      </c>
      <c r="I23" s="6">
        <v>28518434.328542858</v>
      </c>
    </row>
    <row r="24" spans="1:9" ht="14.15" customHeight="1" x14ac:dyDescent="0.25">
      <c r="A24" s="4"/>
      <c r="B24" s="5" t="s">
        <v>22</v>
      </c>
      <c r="C24" s="6">
        <v>32307111.940000001</v>
      </c>
      <c r="D24" s="6">
        <v>7050397.1100000003</v>
      </c>
      <c r="E24" s="6">
        <v>3927106.82</v>
      </c>
      <c r="F24" s="6">
        <v>1134654.3600000001</v>
      </c>
      <c r="G24" s="6">
        <v>0</v>
      </c>
      <c r="H24" s="6">
        <v>44419270.230000004</v>
      </c>
      <c r="I24" s="6">
        <v>40418532.326239526</v>
      </c>
    </row>
    <row r="25" spans="1:9" ht="14.15" customHeight="1" x14ac:dyDescent="0.25">
      <c r="A25" s="4"/>
      <c r="B25" s="5" t="s">
        <v>23</v>
      </c>
      <c r="C25" s="6">
        <v>2665665.25</v>
      </c>
      <c r="D25" s="6">
        <v>438971.93</v>
      </c>
      <c r="E25" s="6">
        <v>44687.56</v>
      </c>
      <c r="F25" s="6">
        <v>2175.48</v>
      </c>
      <c r="G25" s="6">
        <v>0</v>
      </c>
      <c r="H25" s="6">
        <v>3151500.22</v>
      </c>
      <c r="I25" s="6">
        <v>3167250.0947667942</v>
      </c>
    </row>
    <row r="26" spans="1:9" ht="14.15" customHeight="1" x14ac:dyDescent="0.25">
      <c r="A26" s="4"/>
      <c r="B26" s="5" t="s">
        <v>24</v>
      </c>
      <c r="C26" s="6">
        <v>267237.89</v>
      </c>
      <c r="D26" s="6">
        <v>62577.24</v>
      </c>
      <c r="E26" s="6">
        <v>25512.87</v>
      </c>
      <c r="F26" s="6">
        <v>20630.7</v>
      </c>
      <c r="G26" s="6">
        <v>0</v>
      </c>
      <c r="H26" s="6">
        <v>375958.7</v>
      </c>
      <c r="I26" s="6">
        <v>424714.1199019581</v>
      </c>
    </row>
    <row r="27" spans="1:9" ht="14.15" customHeight="1" x14ac:dyDescent="0.25">
      <c r="A27" s="4"/>
      <c r="B27" s="5" t="s">
        <v>25</v>
      </c>
      <c r="C27" s="6">
        <v>11756867.720000001</v>
      </c>
      <c r="D27" s="6">
        <v>8076679.4699999997</v>
      </c>
      <c r="E27" s="6">
        <v>2676918.2999999998</v>
      </c>
      <c r="F27" s="6">
        <v>480281.18</v>
      </c>
      <c r="G27" s="6">
        <v>0</v>
      </c>
      <c r="H27" s="6">
        <v>22990746.670000002</v>
      </c>
      <c r="I27" s="6">
        <v>22804964.58731861</v>
      </c>
    </row>
    <row r="28" spans="1:9" ht="14.15" customHeight="1" x14ac:dyDescent="0.25">
      <c r="A28" s="4"/>
      <c r="B28" s="5" t="s">
        <v>26</v>
      </c>
      <c r="C28" s="6">
        <v>20918330.890000001</v>
      </c>
      <c r="D28" s="6">
        <v>4952568.46</v>
      </c>
      <c r="E28" s="6">
        <v>4935720</v>
      </c>
      <c r="F28" s="6">
        <v>38950072.109999999</v>
      </c>
      <c r="G28" s="6">
        <v>0</v>
      </c>
      <c r="H28" s="6">
        <v>69756691.460000008</v>
      </c>
      <c r="I28" s="6">
        <v>62787707.452925459</v>
      </c>
    </row>
    <row r="29" spans="1:9" ht="14.15" customHeight="1" x14ac:dyDescent="0.25">
      <c r="A29" s="4"/>
      <c r="B29" s="5" t="s">
        <v>27</v>
      </c>
      <c r="C29" s="6">
        <v>4366335.93</v>
      </c>
      <c r="D29" s="6">
        <v>2561235.17</v>
      </c>
      <c r="E29" s="6">
        <v>970764.43</v>
      </c>
      <c r="F29" s="6">
        <v>501841.11</v>
      </c>
      <c r="G29" s="6">
        <v>0</v>
      </c>
      <c r="H29" s="6">
        <v>8400176.6399999987</v>
      </c>
      <c r="I29" s="6">
        <v>8725033.6730638649</v>
      </c>
    </row>
    <row r="30" spans="1:9" ht="14.15" customHeight="1" x14ac:dyDescent="0.25">
      <c r="A30" s="4"/>
      <c r="B30" s="5" t="s">
        <v>28</v>
      </c>
      <c r="C30" s="6">
        <v>506542.65</v>
      </c>
      <c r="D30" s="6">
        <v>49017.19</v>
      </c>
      <c r="E30" s="6">
        <v>47824.7</v>
      </c>
      <c r="F30" s="6">
        <v>687.6</v>
      </c>
      <c r="G30" s="6">
        <v>0</v>
      </c>
      <c r="H30" s="6">
        <v>604072.14</v>
      </c>
      <c r="I30" s="6">
        <v>629934.55732996378</v>
      </c>
    </row>
    <row r="31" spans="1:9" ht="14.15" customHeight="1" x14ac:dyDescent="0.25">
      <c r="A31" s="4"/>
      <c r="B31" s="5" t="s">
        <v>29</v>
      </c>
      <c r="C31" s="6">
        <v>18751202.710000001</v>
      </c>
      <c r="D31" s="6">
        <v>8470394.9900000002</v>
      </c>
      <c r="E31" s="6">
        <v>3078072.85</v>
      </c>
      <c r="F31" s="6">
        <v>2774469.31</v>
      </c>
      <c r="G31" s="6">
        <v>0</v>
      </c>
      <c r="H31" s="6">
        <v>33074139.860000003</v>
      </c>
      <c r="I31" s="6">
        <v>0</v>
      </c>
    </row>
    <row r="32" spans="1:9" s="13" customFormat="1" ht="14.15" customHeight="1" x14ac:dyDescent="0.3">
      <c r="A32" s="14"/>
      <c r="B32" s="10" t="s">
        <v>31</v>
      </c>
      <c r="C32" s="11">
        <v>962277623.68999994</v>
      </c>
      <c r="D32" s="11">
        <v>572990546.05000007</v>
      </c>
      <c r="E32" s="11">
        <v>145886385.83999997</v>
      </c>
      <c r="F32" s="11">
        <v>83937305.029999986</v>
      </c>
      <c r="G32" s="11">
        <v>0</v>
      </c>
      <c r="H32" s="11">
        <v>1765091860.6100004</v>
      </c>
      <c r="I32" s="11">
        <v>1591373961.5557621</v>
      </c>
    </row>
    <row r="33" spans="1:9" ht="14.15" customHeight="1" x14ac:dyDescent="0.25">
      <c r="A33" s="4"/>
      <c r="B33" s="10" t="s">
        <v>32</v>
      </c>
      <c r="C33" s="11">
        <v>51187.71</v>
      </c>
      <c r="D33" s="11">
        <v>18071.509999999998</v>
      </c>
      <c r="E33" s="11">
        <v>0</v>
      </c>
      <c r="F33" s="11">
        <v>0</v>
      </c>
      <c r="G33" s="11">
        <v>0</v>
      </c>
      <c r="H33" s="11">
        <v>69259.22</v>
      </c>
      <c r="I33" s="11">
        <v>18250.98723596241</v>
      </c>
    </row>
    <row r="34" spans="1:9" ht="14.15" customHeight="1" x14ac:dyDescent="0.25">
      <c r="A34" s="4"/>
      <c r="B34" s="10" t="s">
        <v>33</v>
      </c>
      <c r="C34" s="11">
        <v>540710.15</v>
      </c>
      <c r="D34" s="11">
        <v>293437.53999999998</v>
      </c>
      <c r="E34" s="11">
        <v>42414.5</v>
      </c>
      <c r="F34" s="11">
        <v>0</v>
      </c>
      <c r="G34" s="11">
        <v>0</v>
      </c>
      <c r="H34" s="11">
        <v>876562.19</v>
      </c>
      <c r="I34" s="11">
        <v>771127.71165778791</v>
      </c>
    </row>
    <row r="35" spans="1:9" ht="14.15" customHeight="1" x14ac:dyDescent="0.25">
      <c r="A35" s="4"/>
      <c r="B35" s="10" t="s">
        <v>34</v>
      </c>
      <c r="C35" s="11">
        <v>263119.06</v>
      </c>
      <c r="D35" s="11">
        <v>226933.27</v>
      </c>
      <c r="E35" s="11">
        <v>140108.24</v>
      </c>
      <c r="F35" s="11">
        <v>0</v>
      </c>
      <c r="G35" s="11">
        <v>0</v>
      </c>
      <c r="H35" s="11">
        <v>630160.56999999995</v>
      </c>
      <c r="I35" s="11">
        <v>494395.52598464547</v>
      </c>
    </row>
    <row r="36" spans="1:9" ht="14.15" customHeight="1" x14ac:dyDescent="0.25">
      <c r="A36" s="4"/>
      <c r="B36" s="10" t="s">
        <v>35</v>
      </c>
      <c r="C36" s="11">
        <v>0</v>
      </c>
      <c r="D36" s="11">
        <v>493.93</v>
      </c>
      <c r="E36" s="11">
        <v>0</v>
      </c>
      <c r="F36" s="11">
        <v>0</v>
      </c>
      <c r="G36" s="11">
        <v>0</v>
      </c>
      <c r="H36" s="11">
        <v>493.93</v>
      </c>
      <c r="I36" s="11">
        <v>16.509708749897744</v>
      </c>
    </row>
    <row r="37" spans="1:9" s="3" customFormat="1" ht="20.149999999999999" customHeight="1" x14ac:dyDescent="0.25">
      <c r="A37" s="7" t="s">
        <v>36</v>
      </c>
      <c r="B37" s="8" t="s">
        <v>37</v>
      </c>
      <c r="C37" s="9">
        <v>963132640.6099999</v>
      </c>
      <c r="D37" s="9">
        <v>573529482.29999995</v>
      </c>
      <c r="E37" s="9">
        <v>146068908.57999998</v>
      </c>
      <c r="F37" s="9">
        <v>83937305.029999986</v>
      </c>
      <c r="G37" s="9">
        <v>0</v>
      </c>
      <c r="H37" s="9">
        <v>1766668336.5200005</v>
      </c>
      <c r="I37" s="9">
        <v>1592657752.2903492</v>
      </c>
    </row>
    <row r="38" spans="1:9" ht="13" customHeight="1" x14ac:dyDescent="0.25">
      <c r="A38" s="4"/>
      <c r="B38" s="5" t="s">
        <v>38</v>
      </c>
      <c r="C38" s="6">
        <v>49288.86</v>
      </c>
      <c r="D38" s="6">
        <v>9842.48</v>
      </c>
      <c r="E38" s="6">
        <v>0</v>
      </c>
      <c r="F38" s="6">
        <v>0</v>
      </c>
      <c r="G38" s="6">
        <v>0</v>
      </c>
      <c r="H38" s="6">
        <v>59131.34</v>
      </c>
      <c r="I38" s="6">
        <v>59249.328828281672</v>
      </c>
    </row>
    <row r="39" spans="1:9" s="3" customFormat="1" ht="20.149999999999999" customHeight="1" x14ac:dyDescent="0.25">
      <c r="A39" s="7" t="s">
        <v>39</v>
      </c>
      <c r="B39" s="8" t="s">
        <v>40</v>
      </c>
      <c r="C39" s="9">
        <v>49288.86</v>
      </c>
      <c r="D39" s="9">
        <v>9842.48</v>
      </c>
      <c r="E39" s="9">
        <v>0</v>
      </c>
      <c r="F39" s="9">
        <v>0</v>
      </c>
      <c r="G39" s="9">
        <v>0</v>
      </c>
      <c r="H39" s="9">
        <v>59131.34</v>
      </c>
      <c r="I39" s="9">
        <v>59249.328828281672</v>
      </c>
    </row>
    <row r="40" spans="1:9" ht="14.15" customHeight="1" x14ac:dyDescent="0.25">
      <c r="A40" s="4"/>
      <c r="B40" s="5" t="s">
        <v>107</v>
      </c>
      <c r="C40" s="6">
        <v>71997.039999999994</v>
      </c>
      <c r="D40" s="6">
        <v>0</v>
      </c>
      <c r="E40" s="6">
        <v>0</v>
      </c>
      <c r="F40" s="6">
        <v>0</v>
      </c>
      <c r="G40" s="6">
        <v>2131567035.1900001</v>
      </c>
      <c r="H40" s="6">
        <v>71997.039999999994</v>
      </c>
      <c r="I40" s="6">
        <v>7110.9744942352363</v>
      </c>
    </row>
    <row r="41" spans="1:9" ht="14.15" customHeight="1" x14ac:dyDescent="0.25">
      <c r="A41" s="4"/>
      <c r="B41" s="5" t="s">
        <v>108</v>
      </c>
      <c r="C41" s="6">
        <v>3406367.16</v>
      </c>
      <c r="D41" s="6">
        <v>7978484.5099999998</v>
      </c>
      <c r="E41" s="6">
        <v>4687.37</v>
      </c>
      <c r="F41" s="6">
        <v>259.07</v>
      </c>
      <c r="G41" s="6">
        <v>0</v>
      </c>
      <c r="H41" s="6">
        <v>11389798.109999999</v>
      </c>
      <c r="I41" s="6">
        <v>16999246.975737419</v>
      </c>
    </row>
    <row r="42" spans="1:9" ht="14.15" customHeight="1" x14ac:dyDescent="0.25">
      <c r="A42" s="4"/>
      <c r="B42" s="5" t="s">
        <v>109</v>
      </c>
      <c r="C42" s="6">
        <v>24260651.859999999</v>
      </c>
      <c r="D42" s="6">
        <v>85818446.019999996</v>
      </c>
      <c r="E42" s="6">
        <v>1045545.35</v>
      </c>
      <c r="F42" s="6">
        <v>301052.53999999998</v>
      </c>
      <c r="G42" s="6">
        <v>0</v>
      </c>
      <c r="H42" s="6">
        <v>111425695.77</v>
      </c>
      <c r="I42" s="6">
        <v>0</v>
      </c>
    </row>
    <row r="43" spans="1:9" ht="14.15" customHeight="1" x14ac:dyDescent="0.25">
      <c r="A43" s="4"/>
      <c r="B43" s="5" t="s">
        <v>110</v>
      </c>
      <c r="C43" s="6">
        <v>346961.55</v>
      </c>
      <c r="D43" s="6">
        <v>4243336.59</v>
      </c>
      <c r="E43" s="6">
        <v>0</v>
      </c>
      <c r="F43" s="6">
        <v>0</v>
      </c>
      <c r="G43" s="6">
        <v>0</v>
      </c>
      <c r="H43" s="6">
        <v>4590298.1399999997</v>
      </c>
      <c r="I43" s="6">
        <v>4192792.2478736932</v>
      </c>
    </row>
    <row r="44" spans="1:9" ht="14.15" customHeight="1" x14ac:dyDescent="0.25">
      <c r="A44" s="4"/>
      <c r="B44" s="5" t="s">
        <v>47</v>
      </c>
      <c r="C44" s="6">
        <v>26114258.670000002</v>
      </c>
      <c r="D44" s="6">
        <v>14718422.75</v>
      </c>
      <c r="E44" s="6">
        <v>4844217.5999999996</v>
      </c>
      <c r="F44" s="6">
        <v>3261068.67</v>
      </c>
      <c r="G44" s="6">
        <v>0</v>
      </c>
      <c r="H44" s="6">
        <v>48937967.690000005</v>
      </c>
      <c r="I44" s="6">
        <v>47383928.288722105</v>
      </c>
    </row>
    <row r="45" spans="1:9" s="3" customFormat="1" ht="20.149999999999999" customHeight="1" x14ac:dyDescent="0.25">
      <c r="A45" s="7" t="s">
        <v>48</v>
      </c>
      <c r="B45" s="8" t="s">
        <v>49</v>
      </c>
      <c r="C45" s="9">
        <v>54200236.280000001</v>
      </c>
      <c r="D45" s="9">
        <v>112758689.87</v>
      </c>
      <c r="E45" s="9">
        <v>5894450.3199999994</v>
      </c>
      <c r="F45" s="9">
        <v>3562380.28</v>
      </c>
      <c r="G45" s="9">
        <v>2131567035.1900001</v>
      </c>
      <c r="H45" s="9">
        <v>176415756.75</v>
      </c>
      <c r="I45" s="9">
        <v>68583078.486827448</v>
      </c>
    </row>
    <row r="46" spans="1:9" ht="14.15" customHeight="1" x14ac:dyDescent="0.25">
      <c r="A46" s="4"/>
      <c r="B46" s="5" t="s">
        <v>50</v>
      </c>
      <c r="C46" s="6">
        <v>0</v>
      </c>
      <c r="D46" s="6">
        <v>0</v>
      </c>
      <c r="E46" s="6">
        <v>0</v>
      </c>
      <c r="F46" s="6">
        <v>0</v>
      </c>
      <c r="G46" s="6">
        <v>440427.1</v>
      </c>
      <c r="H46" s="6">
        <v>440427.1</v>
      </c>
      <c r="I46" s="6">
        <v>728825.48047962436</v>
      </c>
    </row>
    <row r="47" spans="1:9" ht="14.15" customHeight="1" x14ac:dyDescent="0.25">
      <c r="A47" s="4"/>
      <c r="B47" s="5" t="s">
        <v>51</v>
      </c>
      <c r="C47" s="6">
        <v>0</v>
      </c>
      <c r="D47" s="6">
        <v>0</v>
      </c>
      <c r="E47" s="6">
        <v>0</v>
      </c>
      <c r="F47" s="6">
        <v>0</v>
      </c>
      <c r="G47" s="6">
        <v>13927.92</v>
      </c>
      <c r="H47" s="6">
        <v>13927.92</v>
      </c>
      <c r="I47" s="6">
        <v>44396.414585906263</v>
      </c>
    </row>
    <row r="48" spans="1:9" ht="14.15" customHeight="1" x14ac:dyDescent="0.25">
      <c r="A48" s="4"/>
      <c r="B48" s="5" t="s">
        <v>52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3725.57</v>
      </c>
    </row>
    <row r="49" spans="1:9" ht="14.15" customHeight="1" x14ac:dyDescent="0.25">
      <c r="A49" s="4"/>
      <c r="B49" s="5" t="s">
        <v>53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</row>
    <row r="50" spans="1:9" ht="14.15" customHeight="1" x14ac:dyDescent="0.25">
      <c r="A50" s="4"/>
      <c r="B50" s="5" t="s">
        <v>54</v>
      </c>
      <c r="C50" s="6">
        <v>30557.24</v>
      </c>
      <c r="D50" s="6">
        <v>42131.47</v>
      </c>
      <c r="E50" s="6">
        <v>29430.62</v>
      </c>
      <c r="F50" s="6">
        <v>0</v>
      </c>
      <c r="G50" s="6">
        <v>0</v>
      </c>
      <c r="H50" s="6">
        <v>102119.33</v>
      </c>
      <c r="I50" s="6">
        <v>30503.598274165281</v>
      </c>
    </row>
    <row r="51" spans="1:9" ht="14.15" customHeight="1" x14ac:dyDescent="0.25">
      <c r="A51" s="4"/>
      <c r="B51" s="5" t="s">
        <v>55</v>
      </c>
      <c r="C51" s="6">
        <v>66646.48</v>
      </c>
      <c r="D51" s="6">
        <v>966940.51</v>
      </c>
      <c r="E51" s="6">
        <v>0</v>
      </c>
      <c r="F51" s="6">
        <v>0</v>
      </c>
      <c r="G51" s="6">
        <v>563780.68000000005</v>
      </c>
      <c r="H51" s="6">
        <v>1597367.67</v>
      </c>
      <c r="I51" s="6">
        <v>610455.2795255566</v>
      </c>
    </row>
    <row r="52" spans="1:9" ht="14.15" customHeight="1" x14ac:dyDescent="0.25">
      <c r="A52" s="4"/>
      <c r="B52" s="5" t="s">
        <v>56</v>
      </c>
      <c r="C52" s="6">
        <v>33323.24</v>
      </c>
      <c r="D52" s="6">
        <v>0</v>
      </c>
      <c r="E52" s="6">
        <v>0</v>
      </c>
      <c r="F52" s="6">
        <v>0</v>
      </c>
      <c r="G52" s="6">
        <v>281890.34000000003</v>
      </c>
      <c r="H52" s="6">
        <v>315213.58</v>
      </c>
      <c r="I52" s="6">
        <v>305227.65715745452</v>
      </c>
    </row>
    <row r="53" spans="1:9" ht="14.15" customHeight="1" x14ac:dyDescent="0.25">
      <c r="A53" s="4"/>
      <c r="B53" s="5" t="s">
        <v>57</v>
      </c>
      <c r="C53" s="6">
        <v>0</v>
      </c>
      <c r="D53" s="6">
        <v>0</v>
      </c>
      <c r="E53" s="6">
        <v>0</v>
      </c>
      <c r="F53" s="6">
        <v>0</v>
      </c>
      <c r="G53" s="6">
        <v>41045.56</v>
      </c>
      <c r="H53" s="6">
        <v>41045.56</v>
      </c>
      <c r="I53" s="6">
        <v>40789.697180558207</v>
      </c>
    </row>
    <row r="54" spans="1:9" ht="14.15" customHeight="1" x14ac:dyDescent="0.25">
      <c r="A54" s="4"/>
      <c r="B54" s="5" t="s">
        <v>56</v>
      </c>
      <c r="C54" s="6">
        <v>0</v>
      </c>
      <c r="D54" s="6">
        <v>0</v>
      </c>
      <c r="E54" s="6">
        <v>0</v>
      </c>
      <c r="F54" s="6">
        <v>0</v>
      </c>
      <c r="G54" s="6">
        <v>20522.78</v>
      </c>
      <c r="H54" s="6">
        <v>20522.78</v>
      </c>
      <c r="I54" s="6">
        <v>20394.816195602863</v>
      </c>
    </row>
    <row r="55" spans="1:9" ht="14.15" customHeight="1" x14ac:dyDescent="0.25">
      <c r="A55" s="4"/>
      <c r="B55" s="5" t="s">
        <v>58</v>
      </c>
      <c r="C55" s="6">
        <v>0</v>
      </c>
      <c r="D55" s="6">
        <v>0</v>
      </c>
      <c r="E55" s="6">
        <v>0</v>
      </c>
      <c r="F55" s="6">
        <v>0</v>
      </c>
      <c r="G55" s="6">
        <v>3381.65</v>
      </c>
      <c r="H55" s="6">
        <v>3381.65</v>
      </c>
      <c r="I55" s="6">
        <v>3674.8727686484103</v>
      </c>
    </row>
    <row r="56" spans="1:9" ht="14.15" customHeight="1" x14ac:dyDescent="0.25">
      <c r="A56" s="4"/>
      <c r="B56" s="5" t="s">
        <v>59</v>
      </c>
      <c r="C56" s="6">
        <v>0</v>
      </c>
      <c r="D56" s="6">
        <v>0</v>
      </c>
      <c r="E56" s="6">
        <v>0</v>
      </c>
      <c r="F56" s="6">
        <v>0</v>
      </c>
      <c r="G56" s="6">
        <v>21974.639999999999</v>
      </c>
      <c r="H56" s="6">
        <v>21974.639999999999</v>
      </c>
      <c r="I56" s="6">
        <v>2751.3702314581842</v>
      </c>
    </row>
    <row r="57" spans="1:9" ht="14.15" customHeight="1" x14ac:dyDescent="0.25">
      <c r="A57" s="4"/>
      <c r="B57" s="5" t="s">
        <v>60</v>
      </c>
      <c r="C57" s="6">
        <v>0</v>
      </c>
      <c r="D57" s="6">
        <v>0</v>
      </c>
      <c r="E57" s="6">
        <v>0</v>
      </c>
      <c r="F57" s="6">
        <v>0</v>
      </c>
      <c r="G57" s="6">
        <v>32330.77</v>
      </c>
      <c r="H57" s="6">
        <v>32330.77</v>
      </c>
      <c r="I57" s="6">
        <v>0</v>
      </c>
    </row>
    <row r="58" spans="1:9" ht="14.15" customHeight="1" x14ac:dyDescent="0.25">
      <c r="A58" s="4"/>
      <c r="B58" s="5" t="s">
        <v>61</v>
      </c>
      <c r="C58" s="6">
        <v>0</v>
      </c>
      <c r="D58" s="6">
        <v>0</v>
      </c>
      <c r="E58" s="6">
        <v>0</v>
      </c>
      <c r="F58" s="6">
        <v>0</v>
      </c>
      <c r="G58" s="6">
        <v>3966.5</v>
      </c>
      <c r="H58" s="6">
        <v>3966.5</v>
      </c>
      <c r="I58" s="6">
        <v>1435.3282977895335</v>
      </c>
    </row>
    <row r="59" spans="1:9" ht="14.15" customHeight="1" x14ac:dyDescent="0.25">
      <c r="A59" s="4"/>
      <c r="B59" s="5" t="s">
        <v>62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18.046648603491828</v>
      </c>
    </row>
    <row r="60" spans="1:9" ht="14.15" customHeight="1" x14ac:dyDescent="0.25">
      <c r="A60" s="4"/>
      <c r="B60" s="5" t="s">
        <v>63</v>
      </c>
      <c r="C60" s="6">
        <v>0</v>
      </c>
      <c r="D60" s="6">
        <v>0</v>
      </c>
      <c r="E60" s="6">
        <v>0</v>
      </c>
      <c r="F60" s="6">
        <v>0</v>
      </c>
      <c r="G60" s="6">
        <v>1286.8900000000001</v>
      </c>
      <c r="H60" s="6">
        <v>1286.8900000000001</v>
      </c>
      <c r="I60" s="6">
        <v>0</v>
      </c>
    </row>
    <row r="61" spans="1:9" ht="14.15" customHeight="1" x14ac:dyDescent="0.25">
      <c r="A61" s="4"/>
      <c r="B61" s="5" t="s">
        <v>64</v>
      </c>
      <c r="C61" s="6">
        <v>0</v>
      </c>
      <c r="D61" s="6">
        <v>0</v>
      </c>
      <c r="E61" s="6">
        <v>0</v>
      </c>
      <c r="F61" s="6">
        <v>0</v>
      </c>
      <c r="G61" s="6">
        <v>2983.46</v>
      </c>
      <c r="H61" s="6">
        <v>2983.46</v>
      </c>
      <c r="I61" s="6">
        <v>374.46795852245543</v>
      </c>
    </row>
    <row r="62" spans="1:9" ht="14.15" customHeight="1" x14ac:dyDescent="0.25">
      <c r="A62" s="4"/>
      <c r="B62" s="5" t="s">
        <v>65</v>
      </c>
      <c r="C62" s="6">
        <v>9309.35</v>
      </c>
      <c r="D62" s="6">
        <v>669858.61</v>
      </c>
      <c r="E62" s="6">
        <v>19030.53</v>
      </c>
      <c r="F62" s="6">
        <v>8363.07</v>
      </c>
      <c r="G62" s="6">
        <v>0</v>
      </c>
      <c r="H62" s="6">
        <v>706561.56</v>
      </c>
      <c r="I62" s="6">
        <v>820311.43</v>
      </c>
    </row>
    <row r="63" spans="1:9" ht="14.15" customHeight="1" x14ac:dyDescent="0.25">
      <c r="A63" s="4"/>
      <c r="B63" s="5" t="s">
        <v>95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4554.9399999999996</v>
      </c>
    </row>
    <row r="64" spans="1:9" ht="14.15" customHeight="1" x14ac:dyDescent="0.25">
      <c r="A64" s="4"/>
      <c r="B64" s="5" t="s">
        <v>96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3645.7204901350774</v>
      </c>
    </row>
    <row r="65" spans="1:9" s="3" customFormat="1" ht="20.149999999999999" customHeight="1" x14ac:dyDescent="0.25">
      <c r="A65" s="7" t="s">
        <v>68</v>
      </c>
      <c r="B65" s="8" t="s">
        <v>69</v>
      </c>
      <c r="C65" s="9">
        <v>139836.31</v>
      </c>
      <c r="D65" s="9">
        <v>1678930.59</v>
      </c>
      <c r="E65" s="9">
        <v>48461.15</v>
      </c>
      <c r="F65" s="9">
        <v>8363.07</v>
      </c>
      <c r="G65" s="9">
        <v>1427518.29</v>
      </c>
      <c r="H65" s="9">
        <v>3303109.41</v>
      </c>
      <c r="I65" s="9">
        <v>2621084.6897940254</v>
      </c>
    </row>
    <row r="66" spans="1:9" s="3" customFormat="1" ht="20.149999999999999" customHeight="1" x14ac:dyDescent="0.25">
      <c r="A66" s="7" t="s">
        <v>70</v>
      </c>
      <c r="B66" s="8" t="s">
        <v>97</v>
      </c>
      <c r="C66" s="9">
        <v>0</v>
      </c>
      <c r="D66" s="9">
        <v>4716422.9400000004</v>
      </c>
      <c r="E66" s="9">
        <v>0</v>
      </c>
      <c r="F66" s="9">
        <v>0</v>
      </c>
      <c r="G66" s="9">
        <v>0</v>
      </c>
      <c r="H66" s="9">
        <v>4716422.9400000004</v>
      </c>
      <c r="I66" s="9">
        <v>3000006.9905973985</v>
      </c>
    </row>
    <row r="67" spans="1:9" s="3" customFormat="1" ht="20.149999999999999" customHeight="1" x14ac:dyDescent="0.25">
      <c r="A67" s="7" t="s">
        <v>72</v>
      </c>
      <c r="B67" s="8" t="s">
        <v>98</v>
      </c>
      <c r="C67" s="9">
        <v>1031948.83</v>
      </c>
      <c r="D67" s="9">
        <v>2362948.63</v>
      </c>
      <c r="E67" s="9">
        <v>440390.89</v>
      </c>
      <c r="F67" s="9">
        <v>25531.29</v>
      </c>
      <c r="G67" s="9">
        <v>0</v>
      </c>
      <c r="H67" s="9">
        <v>3860819.64</v>
      </c>
      <c r="I67" s="9">
        <v>3882663.3084189105</v>
      </c>
    </row>
    <row r="68" spans="1:9" s="3" customFormat="1" ht="20.149999999999999" customHeight="1" x14ac:dyDescent="0.25">
      <c r="A68" s="7" t="s">
        <v>74</v>
      </c>
      <c r="B68" s="8" t="s">
        <v>99</v>
      </c>
      <c r="C68" s="9">
        <v>855516.34</v>
      </c>
      <c r="D68" s="9">
        <v>3268367.26</v>
      </c>
      <c r="E68" s="9">
        <v>444083.29</v>
      </c>
      <c r="F68" s="9">
        <v>20839.580000000002</v>
      </c>
      <c r="G68" s="9">
        <v>0</v>
      </c>
      <c r="H68" s="9">
        <v>4588806.47</v>
      </c>
      <c r="I68" s="9">
        <v>4349656.6674524974</v>
      </c>
    </row>
    <row r="69" spans="1:9" s="3" customFormat="1" ht="20.149999999999999" customHeight="1" x14ac:dyDescent="0.25">
      <c r="A69" s="7" t="s">
        <v>76</v>
      </c>
      <c r="B69" s="8" t="s">
        <v>77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</row>
    <row r="70" spans="1:9" s="3" customFormat="1" ht="20.149999999999999" customHeight="1" x14ac:dyDescent="0.25">
      <c r="A70" s="7" t="s">
        <v>78</v>
      </c>
      <c r="B70" s="8" t="s">
        <v>100</v>
      </c>
      <c r="C70" s="9">
        <v>24.86</v>
      </c>
      <c r="D70" s="9">
        <v>0</v>
      </c>
      <c r="E70" s="9">
        <v>0</v>
      </c>
      <c r="F70" s="9">
        <v>0</v>
      </c>
      <c r="G70" s="9">
        <v>0</v>
      </c>
      <c r="H70" s="9">
        <v>24.86</v>
      </c>
      <c r="I70" s="9">
        <v>228.06204279138026</v>
      </c>
    </row>
    <row r="71" spans="1:9" s="3" customFormat="1" ht="20.149999999999999" customHeight="1" x14ac:dyDescent="0.25">
      <c r="A71" s="12"/>
      <c r="B71" s="8" t="s">
        <v>80</v>
      </c>
      <c r="C71" s="9">
        <v>1029760958.05</v>
      </c>
      <c r="D71" s="9">
        <v>706419024.43000007</v>
      </c>
      <c r="E71" s="9">
        <v>154814297.94999996</v>
      </c>
      <c r="F71" s="9">
        <v>88614931.659999982</v>
      </c>
      <c r="G71" s="9">
        <v>2132994553.48</v>
      </c>
      <c r="H71" s="9">
        <v>1981036730.3800006</v>
      </c>
      <c r="I71" s="9">
        <v>1695595713.6647079</v>
      </c>
    </row>
    <row r="72" spans="1:9" ht="14.15" customHeight="1" x14ac:dyDescent="0.25">
      <c r="A72" s="4"/>
      <c r="B72" s="5" t="s">
        <v>81</v>
      </c>
      <c r="C72" s="6">
        <v>28315215.489999998</v>
      </c>
      <c r="D72" s="6">
        <v>23364587.399999999</v>
      </c>
      <c r="E72" s="6">
        <v>4589834.3499999996</v>
      </c>
      <c r="F72" s="6">
        <v>1601807.5</v>
      </c>
      <c r="G72" s="6">
        <v>0</v>
      </c>
      <c r="H72" s="6">
        <v>57871444.740000002</v>
      </c>
      <c r="I72" s="6">
        <v>27942607.943516221</v>
      </c>
    </row>
    <row r="73" spans="1:9" ht="14.15" customHeight="1" x14ac:dyDescent="0.25">
      <c r="A73" s="4"/>
      <c r="B73" s="5" t="s">
        <v>101</v>
      </c>
      <c r="C73" s="6">
        <v>0</v>
      </c>
      <c r="D73" s="6">
        <v>349437976.75</v>
      </c>
      <c r="E73" s="6">
        <v>0</v>
      </c>
      <c r="F73" s="6">
        <v>0</v>
      </c>
      <c r="G73" s="6">
        <v>0</v>
      </c>
      <c r="H73" s="6">
        <v>349437976.75</v>
      </c>
      <c r="I73" s="6">
        <v>591589914.92294228</v>
      </c>
    </row>
    <row r="74" spans="1:9" s="3" customFormat="1" ht="30" customHeight="1" x14ac:dyDescent="0.25">
      <c r="A74" s="7"/>
      <c r="B74" s="8" t="s">
        <v>84</v>
      </c>
      <c r="C74" s="9">
        <v>1058076173.54</v>
      </c>
      <c r="D74" s="9">
        <v>1079221588.5799999</v>
      </c>
      <c r="E74" s="9">
        <v>159404132.29999995</v>
      </c>
      <c r="F74" s="9">
        <v>90216739.159999982</v>
      </c>
      <c r="G74" s="9">
        <v>2132994553.48</v>
      </c>
      <c r="H74" s="9">
        <v>2388346151.8700008</v>
      </c>
      <c r="I74" s="9">
        <v>2315128236.5311666</v>
      </c>
    </row>
  </sheetData>
  <phoneticPr fontId="0" type="noConversion"/>
  <pageMargins left="0.11811023622047245" right="0.11811023622047245" top="0.11811023622047245" bottom="0.11811023622047245" header="0.31496062992125984" footer="0.31496062992125984"/>
  <pageSetup paperSize="9" scale="85" orientation="landscape" r:id="rId1"/>
  <rowBreaks count="1" manualBreakCount="1">
    <brk id="44" max="8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A1:I71"/>
  <sheetViews>
    <sheetView zoomScaleNormal="100" workbookViewId="0">
      <selection activeCell="L32" sqref="L32"/>
    </sheetView>
  </sheetViews>
  <sheetFormatPr defaultColWidth="11.453125" defaultRowHeight="11.5" x14ac:dyDescent="0.25"/>
  <cols>
    <col min="1" max="1" width="3.81640625" style="1" customWidth="1"/>
    <col min="2" max="2" width="43.7265625" style="1" customWidth="1"/>
    <col min="3" max="9" width="13.7265625" style="1" customWidth="1"/>
    <col min="10" max="16384" width="11.453125" style="1"/>
  </cols>
  <sheetData>
    <row r="1" spans="1:9" ht="13" customHeight="1" x14ac:dyDescent="0.25">
      <c r="A1" s="15" t="s">
        <v>116</v>
      </c>
      <c r="B1" s="2"/>
      <c r="C1" s="2"/>
      <c r="D1" s="2"/>
      <c r="E1" s="2"/>
      <c r="F1" s="2"/>
      <c r="G1" s="2"/>
      <c r="H1" s="2"/>
      <c r="I1" s="2"/>
    </row>
    <row r="2" spans="1:9" ht="11.15" customHeight="1" x14ac:dyDescent="0.25">
      <c r="A2" s="16" t="s">
        <v>112</v>
      </c>
      <c r="B2" s="2"/>
      <c r="C2" s="2"/>
      <c r="D2" s="2"/>
      <c r="E2" s="2"/>
      <c r="F2" s="2"/>
      <c r="G2" s="2"/>
      <c r="H2" s="2"/>
      <c r="I2" s="2"/>
    </row>
    <row r="3" spans="1:9" ht="11.15" customHeight="1" x14ac:dyDescent="0.25">
      <c r="A3" s="16" t="s">
        <v>113</v>
      </c>
      <c r="B3" s="2"/>
      <c r="C3" s="2"/>
      <c r="D3" s="2"/>
      <c r="E3" s="2"/>
      <c r="F3" s="2"/>
      <c r="G3" s="2"/>
      <c r="H3" s="2"/>
      <c r="I3" s="2"/>
    </row>
    <row r="4" spans="1:9" ht="11.15" customHeight="1" x14ac:dyDescent="0.25">
      <c r="A4" s="16" t="s">
        <v>124</v>
      </c>
      <c r="B4" s="2"/>
      <c r="C4" s="2"/>
      <c r="D4" s="2"/>
      <c r="E4" s="2"/>
      <c r="F4" s="2"/>
      <c r="G4" s="2"/>
      <c r="H4" s="2"/>
      <c r="I4" s="2"/>
    </row>
    <row r="5" spans="1:9" ht="11.15" customHeight="1" x14ac:dyDescent="0.25">
      <c r="A5" s="16" t="s">
        <v>114</v>
      </c>
      <c r="B5" s="2"/>
      <c r="C5" s="2"/>
      <c r="D5" s="2"/>
      <c r="E5" s="2"/>
      <c r="F5" s="2"/>
      <c r="G5" s="2"/>
      <c r="H5" s="2"/>
      <c r="I5" s="2"/>
    </row>
    <row r="6" spans="1:9" ht="11.15" customHeight="1" x14ac:dyDescent="0.25">
      <c r="A6" s="17" t="s">
        <v>115</v>
      </c>
      <c r="B6" s="2"/>
      <c r="C6" s="2"/>
      <c r="D6" s="2"/>
      <c r="E6" s="2"/>
      <c r="F6" s="2"/>
      <c r="G6" s="2"/>
      <c r="H6" s="2"/>
      <c r="I6" s="2"/>
    </row>
    <row r="7" spans="1:9" ht="11.15" customHeight="1" x14ac:dyDescent="0.25">
      <c r="A7" s="18"/>
      <c r="B7" s="2"/>
      <c r="C7" s="2"/>
      <c r="D7" s="2"/>
      <c r="E7" s="2"/>
      <c r="F7" s="2"/>
      <c r="G7" s="2"/>
      <c r="H7" s="2"/>
      <c r="I7" s="2"/>
    </row>
    <row r="8" spans="1:9" s="3" customFormat="1" ht="20.149999999999999" customHeight="1" x14ac:dyDescent="0.25">
      <c r="A8" s="77"/>
      <c r="B8" s="78" t="s">
        <v>0</v>
      </c>
      <c r="C8" s="80" t="s">
        <v>1</v>
      </c>
      <c r="D8" s="80" t="s">
        <v>2</v>
      </c>
      <c r="E8" s="80" t="s">
        <v>3</v>
      </c>
      <c r="F8" s="80" t="s">
        <v>4</v>
      </c>
      <c r="G8" s="80" t="s">
        <v>6</v>
      </c>
      <c r="H8" s="80">
        <v>2001</v>
      </c>
      <c r="I8" s="80">
        <v>2000</v>
      </c>
    </row>
    <row r="9" spans="1:9" ht="14.15" customHeight="1" x14ac:dyDescent="0.25">
      <c r="A9" s="4"/>
      <c r="B9" s="5" t="s">
        <v>86</v>
      </c>
      <c r="C9" s="6">
        <v>7276992.3822319834</v>
      </c>
      <c r="D9" s="6">
        <v>4984787.1462249532</v>
      </c>
      <c r="E9" s="6">
        <v>1285383.578045558</v>
      </c>
      <c r="F9" s="6">
        <v>685222.74472668499</v>
      </c>
      <c r="G9" s="6">
        <v>0</v>
      </c>
      <c r="H9" s="6">
        <v>14232385.85122918</v>
      </c>
      <c r="I9" s="6">
        <v>13436371.756003361</v>
      </c>
    </row>
    <row r="10" spans="1:9" ht="14.15" customHeight="1" x14ac:dyDescent="0.25">
      <c r="A10" s="4"/>
      <c r="B10" s="5" t="s">
        <v>87</v>
      </c>
      <c r="C10" s="6">
        <v>5199.2939992414458</v>
      </c>
      <c r="D10" s="6">
        <v>3933.5744511017629</v>
      </c>
      <c r="E10" s="6">
        <v>2142.6181026725399</v>
      </c>
      <c r="F10" s="6">
        <v>0</v>
      </c>
      <c r="G10" s="6">
        <v>0</v>
      </c>
      <c r="H10" s="6">
        <v>11275.486553015749</v>
      </c>
      <c r="I10" s="6">
        <v>9418.2186867096843</v>
      </c>
    </row>
    <row r="11" spans="1:9" ht="14.15" customHeight="1" x14ac:dyDescent="0.25">
      <c r="A11" s="4"/>
      <c r="B11" s="5" t="s">
        <v>102</v>
      </c>
      <c r="C11" s="6">
        <v>497439.53257196967</v>
      </c>
      <c r="D11" s="6">
        <v>850934.43464163272</v>
      </c>
      <c r="E11" s="6">
        <v>84140.565544287412</v>
      </c>
      <c r="F11" s="6">
        <v>56660.750274542079</v>
      </c>
      <c r="G11" s="6">
        <v>0</v>
      </c>
      <c r="H11" s="6">
        <v>1489175.283032432</v>
      </c>
      <c r="I11" s="6">
        <v>1482808.9063185581</v>
      </c>
    </row>
    <row r="12" spans="1:9" ht="14.15" customHeight="1" x14ac:dyDescent="0.25">
      <c r="A12" s="4"/>
      <c r="B12" s="5" t="s">
        <v>103</v>
      </c>
      <c r="C12" s="6">
        <v>18972.382182405014</v>
      </c>
      <c r="D12" s="6">
        <v>55489.97394639055</v>
      </c>
      <c r="E12" s="6">
        <v>2376.852694230774</v>
      </c>
      <c r="F12" s="6">
        <v>197.94297953143166</v>
      </c>
      <c r="G12" s="6">
        <v>0</v>
      </c>
      <c r="H12" s="6">
        <v>77037.151802557768</v>
      </c>
      <c r="I12" s="6">
        <v>81084.360645415582</v>
      </c>
    </row>
    <row r="13" spans="1:9" ht="14.15" customHeight="1" x14ac:dyDescent="0.25">
      <c r="A13" s="4"/>
      <c r="B13" s="5" t="s">
        <v>104</v>
      </c>
      <c r="C13" s="6">
        <v>10318.617547391044</v>
      </c>
      <c r="D13" s="6">
        <v>6667.369031653524</v>
      </c>
      <c r="E13" s="6">
        <v>1587.4357645903931</v>
      </c>
      <c r="F13" s="6">
        <v>868.94117238763602</v>
      </c>
      <c r="G13" s="6">
        <v>0</v>
      </c>
      <c r="H13" s="6">
        <v>19442.363516022597</v>
      </c>
      <c r="I13" s="6">
        <v>2076.3313741481757</v>
      </c>
    </row>
    <row r="14" spans="1:9" ht="14.15" customHeight="1" x14ac:dyDescent="0.25">
      <c r="A14" s="4"/>
      <c r="B14" s="5" t="s">
        <v>91</v>
      </c>
      <c r="C14" s="6">
        <v>0</v>
      </c>
      <c r="D14" s="6">
        <v>5999.3703504470759</v>
      </c>
      <c r="E14" s="6">
        <v>0</v>
      </c>
      <c r="F14" s="6">
        <v>119.28636412088279</v>
      </c>
      <c r="G14" s="6">
        <v>0</v>
      </c>
      <c r="H14" s="6">
        <v>6118.6567145679592</v>
      </c>
      <c r="I14" s="6">
        <v>5089.7498506441516</v>
      </c>
    </row>
    <row r="15" spans="1:9" ht="14.15" customHeight="1" x14ac:dyDescent="0.25">
      <c r="A15" s="4"/>
      <c r="B15" s="5" t="s">
        <v>92</v>
      </c>
      <c r="C15" s="6">
        <v>11797.500737483237</v>
      </c>
      <c r="D15" s="6">
        <v>9106.690894127154</v>
      </c>
      <c r="E15" s="6">
        <v>4825.7680361131288</v>
      </c>
      <c r="F15" s="6">
        <v>3010.4933329036512</v>
      </c>
      <c r="G15" s="6">
        <v>0</v>
      </c>
      <c r="H15" s="6">
        <v>28740.453000627171</v>
      </c>
      <c r="I15" s="6">
        <v>35193.220607884505</v>
      </c>
    </row>
    <row r="16" spans="1:9" ht="14.15" customHeight="1" x14ac:dyDescent="0.25">
      <c r="A16" s="4"/>
      <c r="B16" s="5" t="s">
        <v>105</v>
      </c>
      <c r="C16" s="6">
        <v>2075106.3587168041</v>
      </c>
      <c r="D16" s="6">
        <v>1735512.4826784399</v>
      </c>
      <c r="E16" s="6">
        <v>464696.81382452609</v>
      </c>
      <c r="F16" s="6">
        <v>276922.50104735012</v>
      </c>
      <c r="G16" s="6">
        <v>0</v>
      </c>
      <c r="H16" s="6">
        <v>4552238.1562671205</v>
      </c>
      <c r="I16" s="6">
        <v>4555998.5027231099</v>
      </c>
    </row>
    <row r="17" spans="1:9" ht="14.15" customHeight="1" x14ac:dyDescent="0.25">
      <c r="A17" s="4"/>
      <c r="B17" s="5" t="s">
        <v>106</v>
      </c>
      <c r="C17" s="6">
        <v>25580.430293580303</v>
      </c>
      <c r="D17" s="6">
        <v>0</v>
      </c>
      <c r="E17" s="6">
        <v>0</v>
      </c>
      <c r="F17" s="6">
        <v>0</v>
      </c>
      <c r="G17" s="6">
        <v>0</v>
      </c>
      <c r="H17" s="6">
        <v>25580.430293580303</v>
      </c>
      <c r="I17" s="6">
        <v>0</v>
      </c>
    </row>
    <row r="18" spans="1:9" s="3" customFormat="1" ht="20.149999999999999" customHeight="1" x14ac:dyDescent="0.25">
      <c r="A18" s="7" t="s">
        <v>14</v>
      </c>
      <c r="B18" s="8" t="s">
        <v>15</v>
      </c>
      <c r="C18" s="9">
        <v>9921406.4982808586</v>
      </c>
      <c r="D18" s="9">
        <v>7652431.0422187466</v>
      </c>
      <c r="E18" s="9">
        <v>1845153.6320119782</v>
      </c>
      <c r="F18" s="9">
        <v>1023002.6598975208</v>
      </c>
      <c r="G18" s="9">
        <v>0</v>
      </c>
      <c r="H18" s="9">
        <v>20441993.832409102</v>
      </c>
      <c r="I18" s="9">
        <v>19608041.046209831</v>
      </c>
    </row>
    <row r="19" spans="1:9" ht="14.15" customHeight="1" x14ac:dyDescent="0.25">
      <c r="A19" s="4"/>
      <c r="B19" s="5" t="s">
        <v>16</v>
      </c>
      <c r="C19" s="6">
        <v>-5900.2625192427349</v>
      </c>
      <c r="D19" s="6">
        <v>1540799.729300271</v>
      </c>
      <c r="E19" s="6">
        <v>133188.58004110074</v>
      </c>
      <c r="F19" s="6">
        <v>-1611.307911026056</v>
      </c>
      <c r="G19" s="6">
        <v>0</v>
      </c>
      <c r="H19" s="6">
        <v>1666476.738911103</v>
      </c>
      <c r="I19" s="6">
        <v>2264281.6169598834</v>
      </c>
    </row>
    <row r="20" spans="1:9" ht="14.15" customHeight="1" x14ac:dyDescent="0.25">
      <c r="A20" s="4"/>
      <c r="B20" s="5" t="s">
        <v>17</v>
      </c>
      <c r="C20" s="6">
        <v>613269347.29634929</v>
      </c>
      <c r="D20" s="6">
        <v>405949388.1739915</v>
      </c>
      <c r="E20" s="6">
        <v>94740500.819288105</v>
      </c>
      <c r="F20" s="6">
        <v>17123680.77263454</v>
      </c>
      <c r="G20" s="6">
        <v>0</v>
      </c>
      <c r="H20" s="6">
        <v>1131082917.0622635</v>
      </c>
      <c r="I20" s="6">
        <v>1042894532.1877347</v>
      </c>
    </row>
    <row r="21" spans="1:9" ht="14.15" customHeight="1" x14ac:dyDescent="0.25">
      <c r="A21" s="4"/>
      <c r="B21" s="5" t="s">
        <v>18</v>
      </c>
      <c r="C21" s="6">
        <v>55506848.951038547</v>
      </c>
      <c r="D21" s="6">
        <v>18897673.643216766</v>
      </c>
      <c r="E21" s="6">
        <v>3338996.1055927258</v>
      </c>
      <c r="F21" s="6">
        <v>735789.65242848895</v>
      </c>
      <c r="G21" s="6">
        <v>0</v>
      </c>
      <c r="H21" s="6">
        <v>78479308.352276534</v>
      </c>
      <c r="I21" s="6">
        <v>72544087.342804521</v>
      </c>
    </row>
    <row r="22" spans="1:9" ht="14.15" customHeight="1" x14ac:dyDescent="0.25">
      <c r="A22" s="4"/>
      <c r="B22" s="5" t="s">
        <v>20</v>
      </c>
      <c r="C22" s="6">
        <v>120653230.87067643</v>
      </c>
      <c r="D22" s="6">
        <v>53696461.369512565</v>
      </c>
      <c r="E22" s="6">
        <v>19881882.329901662</v>
      </c>
      <c r="F22" s="6">
        <v>18437113.62695495</v>
      </c>
      <c r="G22" s="6">
        <v>0</v>
      </c>
      <c r="H22" s="6">
        <v>212668688.19704559</v>
      </c>
      <c r="I22" s="6">
        <v>197055514.09398636</v>
      </c>
    </row>
    <row r="23" spans="1:9" ht="14.15" customHeight="1" x14ac:dyDescent="0.25">
      <c r="A23" s="4"/>
      <c r="B23" s="5" t="s">
        <v>21</v>
      </c>
      <c r="C23" s="6">
        <v>20453107.047860801</v>
      </c>
      <c r="D23" s="6">
        <v>5266245.032833497</v>
      </c>
      <c r="E23" s="6">
        <v>1925176.1407440277</v>
      </c>
      <c r="F23" s="6">
        <v>873906.10784855683</v>
      </c>
      <c r="G23" s="6">
        <v>0</v>
      </c>
      <c r="H23" s="6">
        <v>28518434.329286885</v>
      </c>
      <c r="I23" s="6">
        <v>26668781.40501092</v>
      </c>
    </row>
    <row r="24" spans="1:9" ht="14.15" customHeight="1" x14ac:dyDescent="0.25">
      <c r="A24" s="4"/>
      <c r="B24" s="5" t="s">
        <v>22</v>
      </c>
      <c r="C24" s="6">
        <v>29236703.635854326</v>
      </c>
      <c r="D24" s="6">
        <v>6316569.897297713</v>
      </c>
      <c r="E24" s="6">
        <v>3718947.2953576981</v>
      </c>
      <c r="F24" s="6">
        <v>1146311.4930874892</v>
      </c>
      <c r="G24" s="6">
        <v>0</v>
      </c>
      <c r="H24" s="6">
        <v>40418532.321597226</v>
      </c>
      <c r="I24" s="6">
        <v>39087262.164754994</v>
      </c>
    </row>
    <row r="25" spans="1:9" ht="14.15" customHeight="1" x14ac:dyDescent="0.25">
      <c r="A25" s="4"/>
      <c r="B25" s="5" t="s">
        <v>23</v>
      </c>
      <c r="C25" s="6">
        <v>2690572.0638871193</v>
      </c>
      <c r="D25" s="6">
        <v>430327.66566104529</v>
      </c>
      <c r="E25" s="6">
        <v>44199.167573543811</v>
      </c>
      <c r="F25" s="6">
        <v>2151.195218629694</v>
      </c>
      <c r="G25" s="6">
        <v>0</v>
      </c>
      <c r="H25" s="6">
        <v>3167250.092340338</v>
      </c>
      <c r="I25" s="6">
        <v>3052236.0739615122</v>
      </c>
    </row>
    <row r="26" spans="1:9" ht="14.15" customHeight="1" x14ac:dyDescent="0.25">
      <c r="A26" s="4"/>
      <c r="B26" s="5" t="s">
        <v>24</v>
      </c>
      <c r="C26" s="6">
        <v>303297.1574049514</v>
      </c>
      <c r="D26" s="6">
        <v>71818.051110686938</v>
      </c>
      <c r="E26" s="6">
        <v>27223.666890597149</v>
      </c>
      <c r="F26" s="6">
        <v>22375.241386319747</v>
      </c>
      <c r="G26" s="6">
        <v>0</v>
      </c>
      <c r="H26" s="6">
        <v>424714.11679255526</v>
      </c>
      <c r="I26" s="6">
        <v>471474.64421081857</v>
      </c>
    </row>
    <row r="27" spans="1:9" ht="14.15" customHeight="1" x14ac:dyDescent="0.25">
      <c r="A27" s="4"/>
      <c r="B27" s="5" t="s">
        <v>25</v>
      </c>
      <c r="C27" s="6">
        <v>11742052.161755484</v>
      </c>
      <c r="D27" s="6">
        <v>7935307.598680215</v>
      </c>
      <c r="E27" s="6">
        <v>2646924.2858807286</v>
      </c>
      <c r="F27" s="6">
        <v>480680.56688291248</v>
      </c>
      <c r="G27" s="6">
        <v>0</v>
      </c>
      <c r="H27" s="6">
        <v>22804964.613199338</v>
      </c>
      <c r="I27" s="6">
        <v>22286916.749917574</v>
      </c>
    </row>
    <row r="28" spans="1:9" ht="14.15" customHeight="1" x14ac:dyDescent="0.25">
      <c r="A28" s="4"/>
      <c r="B28" s="5" t="s">
        <v>26</v>
      </c>
      <c r="C28" s="6">
        <v>17854129.930912074</v>
      </c>
      <c r="D28" s="6">
        <v>4165450.0630889023</v>
      </c>
      <c r="E28" s="6">
        <v>4209285.3229680788</v>
      </c>
      <c r="F28" s="6">
        <v>36558842.138924487</v>
      </c>
      <c r="G28" s="6">
        <v>0</v>
      </c>
      <c r="H28" s="6">
        <v>62787707.455893546</v>
      </c>
      <c r="I28" s="6">
        <v>59327488.392385699</v>
      </c>
    </row>
    <row r="29" spans="1:9" ht="14.15" customHeight="1" x14ac:dyDescent="0.25">
      <c r="A29" s="4"/>
      <c r="B29" s="5" t="s">
        <v>27</v>
      </c>
      <c r="C29" s="6">
        <v>4545392.2047402197</v>
      </c>
      <c r="D29" s="6">
        <v>2479665.1206373838</v>
      </c>
      <c r="E29" s="6">
        <v>1059933.7132714756</v>
      </c>
      <c r="F29" s="6">
        <v>640042.63768626098</v>
      </c>
      <c r="G29" s="6">
        <v>0</v>
      </c>
      <c r="H29" s="6">
        <v>8725033.6763353404</v>
      </c>
      <c r="I29" s="6">
        <v>8755908.4677949119</v>
      </c>
    </row>
    <row r="30" spans="1:9" ht="14.15" customHeight="1" x14ac:dyDescent="0.25">
      <c r="A30" s="4"/>
      <c r="B30" s="5" t="s">
        <v>28</v>
      </c>
      <c r="C30" s="6">
        <v>525677.43102982407</v>
      </c>
      <c r="D30" s="6">
        <v>54063.321921968076</v>
      </c>
      <c r="E30" s="6">
        <v>49517.64877949623</v>
      </c>
      <c r="F30" s="6">
        <v>676.15437817148779</v>
      </c>
      <c r="G30" s="6">
        <v>0</v>
      </c>
      <c r="H30" s="6">
        <v>629934.55610945984</v>
      </c>
      <c r="I30" s="6">
        <v>655701.69980589941</v>
      </c>
    </row>
    <row r="31" spans="1:9" s="13" customFormat="1" ht="14.15" customHeight="1" x14ac:dyDescent="0.3">
      <c r="A31" s="14"/>
      <c r="B31" s="10" t="s">
        <v>31</v>
      </c>
      <c r="C31" s="11">
        <v>876774458.48898983</v>
      </c>
      <c r="D31" s="11">
        <v>506803769.66725254</v>
      </c>
      <c r="E31" s="11">
        <v>131775775.07628924</v>
      </c>
      <c r="F31" s="11">
        <v>76019958.279519781</v>
      </c>
      <c r="G31" s="11">
        <v>0</v>
      </c>
      <c r="H31" s="11">
        <v>1591373961.5120513</v>
      </c>
      <c r="I31" s="11">
        <v>1475064184.8393278</v>
      </c>
    </row>
    <row r="32" spans="1:9" ht="14.15" customHeight="1" x14ac:dyDescent="0.25">
      <c r="A32" s="4"/>
      <c r="B32" s="10" t="s">
        <v>32</v>
      </c>
      <c r="C32" s="11">
        <v>10420.997573122393</v>
      </c>
      <c r="D32" s="11">
        <v>7829.9896628400165</v>
      </c>
      <c r="E32" s="11">
        <v>0</v>
      </c>
      <c r="F32" s="11">
        <v>0</v>
      </c>
      <c r="G32" s="11">
        <v>0</v>
      </c>
      <c r="H32" s="11">
        <v>18250.98723596241</v>
      </c>
      <c r="I32" s="11">
        <v>59755.428248458724</v>
      </c>
    </row>
    <row r="33" spans="1:9" ht="14.15" customHeight="1" x14ac:dyDescent="0.25">
      <c r="A33" s="4"/>
      <c r="B33" s="10" t="s">
        <v>33</v>
      </c>
      <c r="C33" s="11">
        <v>394201.96877037373</v>
      </c>
      <c r="D33" s="11">
        <v>370216.78288741421</v>
      </c>
      <c r="E33" s="11">
        <v>6708.965565110474</v>
      </c>
      <c r="F33" s="11">
        <v>0</v>
      </c>
      <c r="G33" s="11">
        <v>0</v>
      </c>
      <c r="H33" s="11">
        <v>771127.71722289838</v>
      </c>
      <c r="I33" s="11">
        <v>798237.35309209989</v>
      </c>
    </row>
    <row r="34" spans="1:9" ht="14.15" customHeight="1" x14ac:dyDescent="0.25">
      <c r="A34" s="4"/>
      <c r="B34" s="10" t="s">
        <v>34</v>
      </c>
      <c r="C34" s="11">
        <v>190911.28138641891</v>
      </c>
      <c r="D34" s="11">
        <v>291782.92459822656</v>
      </c>
      <c r="E34" s="11">
        <v>11701.318049871219</v>
      </c>
      <c r="F34" s="11">
        <v>0</v>
      </c>
      <c r="G34" s="11">
        <v>0</v>
      </c>
      <c r="H34" s="11">
        <v>494395.52403451671</v>
      </c>
      <c r="I34" s="11">
        <v>467730.53478070098</v>
      </c>
    </row>
    <row r="35" spans="1:9" ht="14.15" customHeight="1" x14ac:dyDescent="0.25">
      <c r="A35" s="4"/>
      <c r="B35" s="10" t="s">
        <v>35</v>
      </c>
      <c r="C35" s="11">
        <v>0</v>
      </c>
      <c r="D35" s="11">
        <v>16.509708749897744</v>
      </c>
      <c r="E35" s="11">
        <v>0</v>
      </c>
      <c r="F35" s="11">
        <v>0</v>
      </c>
      <c r="G35" s="11">
        <v>0</v>
      </c>
      <c r="H35" s="11">
        <v>16.509708749897744</v>
      </c>
      <c r="I35" s="11">
        <v>12.146782713888731</v>
      </c>
    </row>
    <row r="36" spans="1:9" s="3" customFormat="1" ht="20.149999999999999" customHeight="1" x14ac:dyDescent="0.25">
      <c r="A36" s="7" t="s">
        <v>36</v>
      </c>
      <c r="B36" s="8" t="s">
        <v>37</v>
      </c>
      <c r="C36" s="9">
        <v>877369992.73671973</v>
      </c>
      <c r="D36" s="9">
        <v>507473615.87410975</v>
      </c>
      <c r="E36" s="9">
        <v>131794185.35990421</v>
      </c>
      <c r="F36" s="9">
        <v>76019958.279519781</v>
      </c>
      <c r="G36" s="9">
        <v>0</v>
      </c>
      <c r="H36" s="9">
        <v>1592657752.2502534</v>
      </c>
      <c r="I36" s="9">
        <v>1476389920.3022318</v>
      </c>
    </row>
    <row r="37" spans="1:9" ht="13" customHeight="1" x14ac:dyDescent="0.25">
      <c r="A37" s="4"/>
      <c r="B37" s="5" t="s">
        <v>38</v>
      </c>
      <c r="C37" s="6">
        <v>54805.589503196585</v>
      </c>
      <c r="D37" s="6">
        <v>4443.7393250850891</v>
      </c>
      <c r="E37" s="6">
        <v>0</v>
      </c>
      <c r="F37" s="6">
        <v>0</v>
      </c>
      <c r="G37" s="6">
        <v>0</v>
      </c>
      <c r="H37" s="6">
        <v>59249.328828281679</v>
      </c>
      <c r="I37" s="6">
        <v>66143.966643447304</v>
      </c>
    </row>
    <row r="38" spans="1:9" s="3" customFormat="1" ht="20.149999999999999" customHeight="1" x14ac:dyDescent="0.25">
      <c r="A38" s="7" t="s">
        <v>39</v>
      </c>
      <c r="B38" s="8" t="s">
        <v>40</v>
      </c>
      <c r="C38" s="9">
        <v>54805.589503196585</v>
      </c>
      <c r="D38" s="9">
        <v>4443.7393250850891</v>
      </c>
      <c r="E38" s="9">
        <v>0</v>
      </c>
      <c r="F38" s="9">
        <v>0</v>
      </c>
      <c r="G38" s="9">
        <v>0</v>
      </c>
      <c r="H38" s="9">
        <v>59249.328828281679</v>
      </c>
      <c r="I38" s="9">
        <v>66143.966643447304</v>
      </c>
    </row>
    <row r="39" spans="1:9" ht="14.15" customHeight="1" x14ac:dyDescent="0.25">
      <c r="A39" s="4"/>
      <c r="B39" s="5" t="s">
        <v>107</v>
      </c>
      <c r="C39" s="6">
        <v>7110.9744942352363</v>
      </c>
      <c r="D39" s="6">
        <v>0</v>
      </c>
      <c r="E39" s="6">
        <v>0</v>
      </c>
      <c r="F39" s="6">
        <v>0</v>
      </c>
      <c r="G39" s="6">
        <v>2045437929.1470728</v>
      </c>
      <c r="H39" s="6">
        <v>7110.9744942352363</v>
      </c>
      <c r="I39" s="6">
        <v>43701.14948227437</v>
      </c>
    </row>
    <row r="40" spans="1:9" ht="14.15" customHeight="1" x14ac:dyDescent="0.25">
      <c r="A40" s="4"/>
      <c r="B40" s="5" t="s">
        <v>108</v>
      </c>
      <c r="C40" s="6">
        <v>3840114.4772297405</v>
      </c>
      <c r="D40" s="6">
        <v>13031462.918847097</v>
      </c>
      <c r="E40" s="6">
        <v>126534.49810237507</v>
      </c>
      <c r="F40" s="6">
        <v>1135.0796605841858</v>
      </c>
      <c r="G40" s="6">
        <v>0</v>
      </c>
      <c r="H40" s="6">
        <v>16999246.973839797</v>
      </c>
      <c r="I40" s="6">
        <v>13399947.991938503</v>
      </c>
    </row>
    <row r="41" spans="1:9" ht="14.15" customHeight="1" x14ac:dyDescent="0.25">
      <c r="A41" s="4"/>
      <c r="B41" s="5" t="s">
        <v>110</v>
      </c>
      <c r="C41" s="6">
        <v>88536.089578804109</v>
      </c>
      <c r="D41" s="6">
        <v>4104256.1582948891</v>
      </c>
      <c r="E41" s="6">
        <v>0</v>
      </c>
      <c r="F41" s="6">
        <v>0</v>
      </c>
      <c r="G41" s="6">
        <v>0</v>
      </c>
      <c r="H41" s="6">
        <v>4192792.2478736932</v>
      </c>
      <c r="I41" s="6">
        <v>2964833.1800525039</v>
      </c>
    </row>
    <row r="42" spans="1:9" ht="14.15" customHeight="1" x14ac:dyDescent="0.25">
      <c r="A42" s="4"/>
      <c r="B42" s="5" t="s">
        <v>47</v>
      </c>
      <c r="C42" s="6">
        <v>25578581.230989665</v>
      </c>
      <c r="D42" s="6">
        <v>13682853.25447014</v>
      </c>
      <c r="E42" s="6">
        <v>4777143.7708075624</v>
      </c>
      <c r="F42" s="6">
        <v>3345350.0132623035</v>
      </c>
      <c r="G42" s="6">
        <v>0</v>
      </c>
      <c r="H42" s="6">
        <v>47383928.26952967</v>
      </c>
      <c r="I42" s="6">
        <v>43935131.42075216</v>
      </c>
    </row>
    <row r="43" spans="1:9" s="3" customFormat="1" ht="20.149999999999999" customHeight="1" x14ac:dyDescent="0.25">
      <c r="A43" s="7" t="s">
        <v>48</v>
      </c>
      <c r="B43" s="8" t="s">
        <v>49</v>
      </c>
      <c r="C43" s="9">
        <v>29514342.772292446</v>
      </c>
      <c r="D43" s="9">
        <v>30818572.331612125</v>
      </c>
      <c r="E43" s="9">
        <v>4903678.2689099377</v>
      </c>
      <c r="F43" s="9">
        <v>3346485.0929228878</v>
      </c>
      <c r="G43" s="9">
        <v>2045437929.1470728</v>
      </c>
      <c r="H43" s="9">
        <v>68583078.465737402</v>
      </c>
      <c r="I43" s="9">
        <v>60343613.742225438</v>
      </c>
    </row>
    <row r="44" spans="1:9" ht="14.15" customHeight="1" x14ac:dyDescent="0.25">
      <c r="A44" s="4"/>
      <c r="B44" s="5" t="s">
        <v>50</v>
      </c>
      <c r="C44" s="6">
        <v>0</v>
      </c>
      <c r="D44" s="6">
        <v>0</v>
      </c>
      <c r="E44" s="6">
        <v>0</v>
      </c>
      <c r="F44" s="6">
        <v>0</v>
      </c>
      <c r="G44" s="6">
        <v>728825.48047962436</v>
      </c>
      <c r="H44" s="6">
        <v>728825.48047962436</v>
      </c>
      <c r="I44" s="6">
        <v>421924.32306475722</v>
      </c>
    </row>
    <row r="45" spans="1:9" ht="14.15" customHeight="1" x14ac:dyDescent="0.25">
      <c r="A45" s="4"/>
      <c r="B45" s="5" t="s">
        <v>51</v>
      </c>
      <c r="C45" s="6">
        <v>0</v>
      </c>
      <c r="D45" s="6">
        <v>0</v>
      </c>
      <c r="E45" s="6">
        <v>10716.461865299616</v>
      </c>
      <c r="F45" s="6">
        <v>0</v>
      </c>
      <c r="G45" s="6">
        <v>33679.954585906264</v>
      </c>
      <c r="H45" s="6">
        <v>44396.416451205878</v>
      </c>
      <c r="I45" s="6">
        <v>77192.977672230219</v>
      </c>
    </row>
    <row r="46" spans="1:9" ht="14.15" customHeight="1" x14ac:dyDescent="0.25">
      <c r="A46" s="4"/>
      <c r="B46" s="5" t="s">
        <v>52</v>
      </c>
      <c r="C46" s="6">
        <v>0</v>
      </c>
      <c r="D46" s="6">
        <v>0</v>
      </c>
      <c r="E46" s="6">
        <v>3725.5669944645374</v>
      </c>
      <c r="F46" s="6">
        <v>0</v>
      </c>
      <c r="G46" s="6">
        <v>0</v>
      </c>
      <c r="H46" s="6">
        <v>3725.5669944645374</v>
      </c>
      <c r="I46" s="6">
        <v>12453.451793385704</v>
      </c>
    </row>
    <row r="47" spans="1:9" ht="14.15" customHeight="1" x14ac:dyDescent="0.25">
      <c r="A47" s="4"/>
      <c r="B47" s="5" t="s">
        <v>53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6187.224063520237</v>
      </c>
    </row>
    <row r="48" spans="1:9" ht="14.15" customHeight="1" x14ac:dyDescent="0.25">
      <c r="A48" s="4"/>
      <c r="B48" s="5" t="s">
        <v>54</v>
      </c>
      <c r="C48" s="6">
        <v>29887.976916154974</v>
      </c>
      <c r="D48" s="6">
        <v>0</v>
      </c>
      <c r="E48" s="6">
        <v>279.79742141155532</v>
      </c>
      <c r="F48" s="6">
        <v>335.82135801030739</v>
      </c>
      <c r="G48" s="6">
        <v>0</v>
      </c>
      <c r="H48" s="6">
        <v>30503.595695576834</v>
      </c>
      <c r="I48" s="6">
        <v>27149.720252157294</v>
      </c>
    </row>
    <row r="49" spans="1:9" ht="14.15" customHeight="1" x14ac:dyDescent="0.25">
      <c r="A49" s="4"/>
      <c r="B49" s="5" t="s">
        <v>111</v>
      </c>
      <c r="C49" s="6">
        <v>143659.00758306292</v>
      </c>
      <c r="D49" s="6">
        <v>802605.53447083407</v>
      </c>
      <c r="E49" s="6">
        <v>24532.460417601433</v>
      </c>
      <c r="F49" s="6">
        <v>0</v>
      </c>
      <c r="G49" s="6">
        <v>0</v>
      </c>
      <c r="H49" s="6">
        <v>970797.00247149845</v>
      </c>
      <c r="I49" s="6">
        <v>792354.61664505862</v>
      </c>
    </row>
    <row r="50" spans="1:9" ht="14.15" customHeight="1" x14ac:dyDescent="0.25">
      <c r="A50" s="4"/>
      <c r="B50" s="5" t="s">
        <v>55</v>
      </c>
      <c r="C50" s="6">
        <v>0</v>
      </c>
      <c r="D50" s="6">
        <v>0</v>
      </c>
      <c r="E50" s="6">
        <v>0</v>
      </c>
      <c r="F50" s="6">
        <v>0</v>
      </c>
      <c r="G50" s="6">
        <v>514682.60952555656</v>
      </c>
      <c r="H50" s="6">
        <v>514682.60952555656</v>
      </c>
      <c r="I50" s="6">
        <v>375462.82960542786</v>
      </c>
    </row>
    <row r="51" spans="1:9" ht="14.15" customHeight="1" x14ac:dyDescent="0.25">
      <c r="A51" s="4"/>
      <c r="B51" s="5" t="s">
        <v>56</v>
      </c>
      <c r="C51" s="6">
        <v>0</v>
      </c>
      <c r="D51" s="6">
        <v>0</v>
      </c>
      <c r="E51" s="6">
        <v>0</v>
      </c>
      <c r="F51" s="6">
        <v>0</v>
      </c>
      <c r="G51" s="6">
        <v>257341.31715745453</v>
      </c>
      <c r="H51" s="6">
        <v>257341.31715745453</v>
      </c>
      <c r="I51" s="6">
        <v>187731.42719739018</v>
      </c>
    </row>
    <row r="52" spans="1:9" ht="14.15" customHeight="1" x14ac:dyDescent="0.25">
      <c r="A52" s="4"/>
      <c r="B52" s="5" t="s">
        <v>57</v>
      </c>
      <c r="C52" s="6">
        <v>0</v>
      </c>
      <c r="D52" s="6">
        <v>0</v>
      </c>
      <c r="E52" s="6">
        <v>0</v>
      </c>
      <c r="F52" s="6">
        <v>0</v>
      </c>
      <c r="G52" s="6">
        <v>36238.637180558209</v>
      </c>
      <c r="H52" s="6">
        <v>36238.637180558209</v>
      </c>
      <c r="I52" s="6">
        <v>554871.08297244168</v>
      </c>
    </row>
    <row r="53" spans="1:9" ht="14.15" customHeight="1" x14ac:dyDescent="0.25">
      <c r="A53" s="4"/>
      <c r="B53" s="5" t="s">
        <v>56</v>
      </c>
      <c r="C53" s="6">
        <v>0</v>
      </c>
      <c r="D53" s="6">
        <v>0</v>
      </c>
      <c r="E53" s="6">
        <v>0</v>
      </c>
      <c r="F53" s="6">
        <v>0</v>
      </c>
      <c r="G53" s="6">
        <v>18119.306195602865</v>
      </c>
      <c r="H53" s="6">
        <v>18119.306195602865</v>
      </c>
      <c r="I53" s="6">
        <v>277541.49117870891</v>
      </c>
    </row>
    <row r="54" spans="1:9" ht="14.15" customHeight="1" x14ac:dyDescent="0.25">
      <c r="A54" s="4"/>
      <c r="B54" s="5" t="s">
        <v>58</v>
      </c>
      <c r="C54" s="6">
        <v>0</v>
      </c>
      <c r="D54" s="6">
        <v>0</v>
      </c>
      <c r="E54" s="6">
        <v>0</v>
      </c>
      <c r="F54" s="6">
        <v>0</v>
      </c>
      <c r="G54" s="6">
        <v>3674.8727686484103</v>
      </c>
      <c r="H54" s="6">
        <v>3674.8727686484103</v>
      </c>
      <c r="I54" s="6">
        <v>15813.822047154306</v>
      </c>
    </row>
    <row r="55" spans="1:9" ht="14.15" customHeight="1" x14ac:dyDescent="0.25">
      <c r="A55" s="4"/>
      <c r="B55" s="5" t="s">
        <v>59</v>
      </c>
      <c r="C55" s="6">
        <v>0</v>
      </c>
      <c r="D55" s="6">
        <v>0</v>
      </c>
      <c r="E55" s="6">
        <v>0</v>
      </c>
      <c r="F55" s="6">
        <v>0</v>
      </c>
      <c r="G55" s="6">
        <v>2751.3702314581842</v>
      </c>
      <c r="H55" s="6">
        <v>2751.3702314581842</v>
      </c>
      <c r="I55" s="6">
        <v>7906.9110235771532</v>
      </c>
    </row>
    <row r="56" spans="1:9" ht="14.15" customHeight="1" x14ac:dyDescent="0.25">
      <c r="A56" s="4"/>
      <c r="B56" s="5" t="s">
        <v>60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211.89938497616504</v>
      </c>
    </row>
    <row r="57" spans="1:9" ht="14.15" customHeight="1" x14ac:dyDescent="0.25">
      <c r="A57" s="4"/>
      <c r="B57" s="5" t="s">
        <v>61</v>
      </c>
      <c r="C57" s="6">
        <v>0</v>
      </c>
      <c r="D57" s="6">
        <v>0</v>
      </c>
      <c r="E57" s="6">
        <v>0</v>
      </c>
      <c r="F57" s="6">
        <v>0</v>
      </c>
      <c r="G57" s="6">
        <v>1435.3282977895335</v>
      </c>
      <c r="H57" s="6">
        <v>1435.3282977895335</v>
      </c>
      <c r="I57" s="6">
        <v>0</v>
      </c>
    </row>
    <row r="58" spans="1:9" ht="14.15" customHeight="1" x14ac:dyDescent="0.25">
      <c r="A58" s="4"/>
      <c r="B58" s="5" t="s">
        <v>62</v>
      </c>
      <c r="C58" s="6">
        <v>0</v>
      </c>
      <c r="D58" s="6">
        <v>0</v>
      </c>
      <c r="E58" s="6">
        <v>0</v>
      </c>
      <c r="F58" s="6">
        <v>0</v>
      </c>
      <c r="G58" s="6">
        <v>18.046648603491828</v>
      </c>
      <c r="H58" s="6">
        <v>18.046648603491828</v>
      </c>
      <c r="I58" s="6">
        <v>0</v>
      </c>
    </row>
    <row r="59" spans="1:9" ht="14.15" customHeight="1" x14ac:dyDescent="0.25">
      <c r="A59" s="4"/>
      <c r="B59" s="5" t="s">
        <v>64</v>
      </c>
      <c r="C59" s="6">
        <v>0</v>
      </c>
      <c r="D59" s="6">
        <v>0</v>
      </c>
      <c r="E59" s="6">
        <v>0</v>
      </c>
      <c r="F59" s="6">
        <v>0</v>
      </c>
      <c r="G59" s="6">
        <v>374.46795852245543</v>
      </c>
      <c r="H59" s="6">
        <v>374.46795852245543</v>
      </c>
      <c r="I59" s="6">
        <v>0</v>
      </c>
    </row>
    <row r="60" spans="1:9" ht="14.15" customHeight="1" x14ac:dyDescent="0.25">
      <c r="A60" s="4"/>
      <c r="B60" s="5" t="s">
        <v>95</v>
      </c>
      <c r="C60" s="6">
        <v>0</v>
      </c>
      <c r="D60" s="6">
        <v>0</v>
      </c>
      <c r="E60" s="6">
        <v>4554.9443602983647</v>
      </c>
      <c r="F60" s="6">
        <v>0</v>
      </c>
      <c r="G60" s="6">
        <v>0</v>
      </c>
      <c r="H60" s="6">
        <v>4554.9443602983647</v>
      </c>
      <c r="I60" s="6">
        <v>2711.9551610192389</v>
      </c>
    </row>
    <row r="61" spans="1:9" ht="14.15" customHeight="1" x14ac:dyDescent="0.25">
      <c r="A61" s="4"/>
      <c r="B61" s="5" t="s">
        <v>96</v>
      </c>
      <c r="C61" s="6">
        <v>0</v>
      </c>
      <c r="D61" s="6">
        <v>3645.7204901350774</v>
      </c>
      <c r="E61" s="6">
        <v>0</v>
      </c>
      <c r="F61" s="6">
        <v>0</v>
      </c>
      <c r="G61" s="6">
        <v>0</v>
      </c>
      <c r="H61" s="6">
        <v>3645.7204901350774</v>
      </c>
      <c r="I61" s="6">
        <v>24062.305558516506</v>
      </c>
    </row>
    <row r="62" spans="1:9" s="3" customFormat="1" ht="20.149999999999999" customHeight="1" x14ac:dyDescent="0.25">
      <c r="A62" s="7" t="s">
        <v>68</v>
      </c>
      <c r="B62" s="8" t="s">
        <v>69</v>
      </c>
      <c r="C62" s="9">
        <v>173546.98449921788</v>
      </c>
      <c r="D62" s="9">
        <v>806251.25496096921</v>
      </c>
      <c r="E62" s="9">
        <v>43809.231059075508</v>
      </c>
      <c r="F62" s="9">
        <v>335.82135801030739</v>
      </c>
      <c r="G62" s="9">
        <v>1597141.3910297249</v>
      </c>
      <c r="H62" s="9">
        <v>2621084.6829069979</v>
      </c>
      <c r="I62" s="9">
        <v>2783576.0376203214</v>
      </c>
    </row>
    <row r="63" spans="1:9" s="3" customFormat="1" ht="20.149999999999999" customHeight="1" x14ac:dyDescent="0.25">
      <c r="A63" s="7" t="s">
        <v>70</v>
      </c>
      <c r="B63" s="8" t="s">
        <v>97</v>
      </c>
      <c r="C63" s="9">
        <v>0</v>
      </c>
      <c r="D63" s="9">
        <v>3000006.9905973985</v>
      </c>
      <c r="E63" s="9">
        <v>0</v>
      </c>
      <c r="F63" s="9">
        <v>0</v>
      </c>
      <c r="G63" s="9">
        <v>0</v>
      </c>
      <c r="H63" s="9">
        <v>3000006.9905973985</v>
      </c>
      <c r="I63" s="9">
        <v>118988.89189115491</v>
      </c>
    </row>
    <row r="64" spans="1:9" s="3" customFormat="1" ht="20.149999999999999" customHeight="1" x14ac:dyDescent="0.25">
      <c r="A64" s="7" t="s">
        <v>72</v>
      </c>
      <c r="B64" s="8" t="s">
        <v>98</v>
      </c>
      <c r="C64" s="9">
        <v>1068527.6859883142</v>
      </c>
      <c r="D64" s="9">
        <v>2611355.4074254027</v>
      </c>
      <c r="E64" s="9">
        <v>189455.17961125338</v>
      </c>
      <c r="F64" s="9">
        <v>13325.095005193369</v>
      </c>
      <c r="G64" s="9">
        <v>0</v>
      </c>
      <c r="H64" s="9">
        <v>3882663.3680301635</v>
      </c>
      <c r="I64" s="9">
        <v>4157087.8212390216</v>
      </c>
    </row>
    <row r="65" spans="1:9" s="3" customFormat="1" ht="20.149999999999999" customHeight="1" x14ac:dyDescent="0.25">
      <c r="A65" s="7" t="s">
        <v>74</v>
      </c>
      <c r="B65" s="8" t="s">
        <v>99</v>
      </c>
      <c r="C65" s="9">
        <v>771879.42954742082</v>
      </c>
      <c r="D65" s="9">
        <v>3168609.3173260223</v>
      </c>
      <c r="E65" s="9">
        <v>388328.33001569164</v>
      </c>
      <c r="F65" s="9">
        <v>20839.590579054486</v>
      </c>
      <c r="G65" s="9">
        <v>0</v>
      </c>
      <c r="H65" s="9">
        <v>4349656.6674681893</v>
      </c>
      <c r="I65" s="9">
        <v>4281656.6972154118</v>
      </c>
    </row>
    <row r="66" spans="1:9" s="3" customFormat="1" ht="20.149999999999999" customHeight="1" x14ac:dyDescent="0.25">
      <c r="A66" s="7" t="s">
        <v>76</v>
      </c>
      <c r="B66" s="8" t="s">
        <v>77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2678.1176948876919</v>
      </c>
    </row>
    <row r="67" spans="1:9" s="3" customFormat="1" ht="20.149999999999999" customHeight="1" x14ac:dyDescent="0.25">
      <c r="A67" s="7" t="s">
        <v>78</v>
      </c>
      <c r="B67" s="8" t="s">
        <v>100</v>
      </c>
      <c r="C67" s="9">
        <v>222.33570236911842</v>
      </c>
      <c r="D67" s="9">
        <v>0</v>
      </c>
      <c r="E67" s="9">
        <v>0</v>
      </c>
      <c r="F67" s="9">
        <v>5.7263404222618304</v>
      </c>
      <c r="G67" s="9">
        <v>0</v>
      </c>
      <c r="H67" s="9">
        <v>228.06204279138024</v>
      </c>
      <c r="I67" s="9">
        <v>63730.599233017434</v>
      </c>
    </row>
    <row r="68" spans="1:9" s="3" customFormat="1" ht="20.149999999999999" customHeight="1" x14ac:dyDescent="0.25">
      <c r="A68" s="12"/>
      <c r="B68" s="8" t="s">
        <v>80</v>
      </c>
      <c r="C68" s="9">
        <v>918874724.03253353</v>
      </c>
      <c r="D68" s="9">
        <v>555535285.95757556</v>
      </c>
      <c r="E68" s="9">
        <v>139164610.00151214</v>
      </c>
      <c r="F68" s="9">
        <v>80423952.265622869</v>
      </c>
      <c r="G68" s="9">
        <v>2047035070.5381024</v>
      </c>
      <c r="H68" s="9">
        <v>1695595713.6482737</v>
      </c>
      <c r="I68" s="9">
        <v>1567815437.2222042</v>
      </c>
    </row>
    <row r="69" spans="1:9" ht="14.15" customHeight="1" x14ac:dyDescent="0.25">
      <c r="A69" s="4"/>
      <c r="B69" s="5" t="s">
        <v>81</v>
      </c>
      <c r="C69" s="6">
        <v>11177077.558447096</v>
      </c>
      <c r="D69" s="6">
        <v>14001852.533099983</v>
      </c>
      <c r="E69" s="6">
        <v>2536093.4955218034</v>
      </c>
      <c r="F69" s="6">
        <v>227584.35196914221</v>
      </c>
      <c r="G69" s="6">
        <v>0</v>
      </c>
      <c r="H69" s="6">
        <v>27942607.939038023</v>
      </c>
      <c r="I69" s="6">
        <v>31884763.323657222</v>
      </c>
    </row>
    <row r="70" spans="1:9" ht="14.15" customHeight="1" x14ac:dyDescent="0.25">
      <c r="A70" s="4"/>
      <c r="B70" s="5" t="s">
        <v>101</v>
      </c>
      <c r="C70" s="6">
        <v>0</v>
      </c>
      <c r="D70" s="6">
        <v>591589914.92294228</v>
      </c>
      <c r="E70" s="6">
        <v>0</v>
      </c>
      <c r="F70" s="6">
        <v>0</v>
      </c>
      <c r="G70" s="6">
        <v>0</v>
      </c>
      <c r="H70" s="6">
        <v>591589914.92294228</v>
      </c>
      <c r="I70" s="6">
        <v>430297891.71515054</v>
      </c>
    </row>
    <row r="71" spans="1:9" s="3" customFormat="1" ht="30" customHeight="1" x14ac:dyDescent="0.25">
      <c r="A71" s="7"/>
      <c r="B71" s="8" t="s">
        <v>84</v>
      </c>
      <c r="C71" s="9">
        <v>930051801.59098101</v>
      </c>
      <c r="D71" s="9">
        <v>1161127053.4136178</v>
      </c>
      <c r="E71" s="9">
        <v>141700703.49703395</v>
      </c>
      <c r="F71" s="9">
        <v>80651536.617592007</v>
      </c>
      <c r="G71" s="9">
        <v>2047035070.5381024</v>
      </c>
      <c r="H71" s="9">
        <v>2315128236.5102539</v>
      </c>
      <c r="I71" s="9">
        <v>2029998092.2610121</v>
      </c>
    </row>
  </sheetData>
  <phoneticPr fontId="0" type="noConversion"/>
  <pageMargins left="0.11811023622047245" right="0.11811023622047245" top="0.11811023622047245" bottom="0.11811023622047245" header="0.31496062992125984" footer="0.31496062992125984"/>
  <pageSetup paperSize="9" scale="85" orientation="landscape" r:id="rId1"/>
  <rowBreaks count="1" manualBreakCount="1">
    <brk id="42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0"/>
  <sheetViews>
    <sheetView zoomScaleNormal="100" workbookViewId="0">
      <selection activeCell="E30" sqref="E30"/>
    </sheetView>
  </sheetViews>
  <sheetFormatPr defaultColWidth="11.453125" defaultRowHeight="11.5" x14ac:dyDescent="0.25"/>
  <cols>
    <col min="1" max="1" width="3.81640625" style="87" customWidth="1"/>
    <col min="2" max="2" width="45.1796875" style="87" customWidth="1"/>
    <col min="3" max="3" width="14.7265625" style="87" customWidth="1"/>
    <col min="4" max="4" width="16.26953125" style="87" customWidth="1"/>
    <col min="5" max="6" width="14.7265625" style="87" customWidth="1"/>
    <col min="7" max="16384" width="11.453125" style="87"/>
  </cols>
  <sheetData>
    <row r="1" spans="1:6" ht="13" customHeight="1" x14ac:dyDescent="0.25">
      <c r="A1" s="85" t="s">
        <v>116</v>
      </c>
      <c r="B1" s="86"/>
      <c r="C1" s="86"/>
      <c r="D1" s="86"/>
      <c r="E1" s="86"/>
      <c r="F1" s="86"/>
    </row>
    <row r="2" spans="1:6" ht="11.15" customHeight="1" x14ac:dyDescent="0.25">
      <c r="A2" s="88" t="s">
        <v>112</v>
      </c>
      <c r="B2" s="86"/>
      <c r="C2" s="86"/>
      <c r="D2" s="86"/>
      <c r="E2" s="86"/>
      <c r="F2" s="86"/>
    </row>
    <row r="3" spans="1:6" ht="11.15" customHeight="1" x14ac:dyDescent="0.25">
      <c r="A3" s="88" t="s">
        <v>113</v>
      </c>
      <c r="B3" s="86"/>
      <c r="C3" s="86"/>
      <c r="D3" s="86"/>
      <c r="E3" s="86"/>
      <c r="F3" s="86"/>
    </row>
    <row r="4" spans="1:6" ht="11.15" customHeight="1" x14ac:dyDescent="0.25">
      <c r="A4" s="88" t="s">
        <v>151</v>
      </c>
      <c r="B4" s="86"/>
      <c r="C4" s="89"/>
      <c r="D4" s="89"/>
      <c r="E4" s="86"/>
      <c r="F4" s="86"/>
    </row>
    <row r="5" spans="1:6" ht="11.15" customHeight="1" x14ac:dyDescent="0.25">
      <c r="A5" s="88" t="s">
        <v>114</v>
      </c>
      <c r="B5" s="86"/>
      <c r="C5" s="86"/>
      <c r="D5" s="86"/>
      <c r="E5" s="86"/>
      <c r="F5" s="86"/>
    </row>
    <row r="6" spans="1:6" ht="11.15" customHeight="1" x14ac:dyDescent="0.25">
      <c r="A6" s="90" t="s">
        <v>115</v>
      </c>
      <c r="B6" s="86"/>
      <c r="C6" s="86"/>
      <c r="D6" s="86"/>
      <c r="E6" s="86"/>
      <c r="F6" s="86"/>
    </row>
    <row r="7" spans="1:6" ht="11.15" customHeight="1" x14ac:dyDescent="0.25">
      <c r="A7" s="91"/>
      <c r="B7" s="86"/>
      <c r="C7" s="86"/>
      <c r="D7" s="86"/>
      <c r="E7" s="86"/>
      <c r="F7" s="86"/>
    </row>
    <row r="8" spans="1:6" s="95" customFormat="1" ht="20.149999999999999" customHeight="1" x14ac:dyDescent="0.25">
      <c r="A8" s="92"/>
      <c r="B8" s="93" t="s">
        <v>0</v>
      </c>
      <c r="C8" s="94" t="s">
        <v>126</v>
      </c>
      <c r="D8" s="94" t="s">
        <v>5</v>
      </c>
      <c r="E8" s="94">
        <v>2021</v>
      </c>
      <c r="F8" s="94">
        <v>2020</v>
      </c>
    </row>
    <row r="9" spans="1:6" ht="12" customHeight="1" x14ac:dyDescent="0.25">
      <c r="A9" s="96"/>
      <c r="B9" s="96" t="s">
        <v>7</v>
      </c>
      <c r="C9" s="97">
        <v>30226991.73</v>
      </c>
      <c r="D9" s="97">
        <v>0</v>
      </c>
      <c r="E9" s="97">
        <f>C9+D9</f>
        <v>30226991.73</v>
      </c>
      <c r="F9" s="97">
        <v>29950569.899999999</v>
      </c>
    </row>
    <row r="10" spans="1:6" ht="12" customHeight="1" x14ac:dyDescent="0.25">
      <c r="A10" s="96"/>
      <c r="B10" s="96" t="s">
        <v>8</v>
      </c>
      <c r="C10" s="97">
        <v>3624928.4399999995</v>
      </c>
      <c r="D10" s="97">
        <v>899.61</v>
      </c>
      <c r="E10" s="97">
        <f t="shared" ref="E10:E14" si="0">C10+D10</f>
        <v>3625828.0499999993</v>
      </c>
      <c r="F10" s="97">
        <v>3262956.42</v>
      </c>
    </row>
    <row r="11" spans="1:6" ht="12" customHeight="1" x14ac:dyDescent="0.25">
      <c r="A11" s="96"/>
      <c r="B11" s="96" t="s">
        <v>9</v>
      </c>
      <c r="C11" s="97">
        <v>1928474.24</v>
      </c>
      <c r="D11" s="97">
        <v>377717.12000000011</v>
      </c>
      <c r="E11" s="97">
        <f t="shared" si="0"/>
        <v>2306191.3600000003</v>
      </c>
      <c r="F11" s="97">
        <v>2204997.2399999998</v>
      </c>
    </row>
    <row r="12" spans="1:6" ht="12" customHeight="1" x14ac:dyDescent="0.25">
      <c r="A12" s="96"/>
      <c r="B12" s="96" t="s">
        <v>10</v>
      </c>
      <c r="C12" s="97">
        <v>10070</v>
      </c>
      <c r="D12" s="97">
        <v>0</v>
      </c>
      <c r="E12" s="97">
        <f t="shared" si="0"/>
        <v>10070</v>
      </c>
      <c r="F12" s="97">
        <v>9384</v>
      </c>
    </row>
    <row r="13" spans="1:6" ht="12" customHeight="1" x14ac:dyDescent="0.25">
      <c r="A13" s="96"/>
      <c r="B13" s="96" t="s">
        <v>11</v>
      </c>
      <c r="C13" s="97">
        <v>59990.58</v>
      </c>
      <c r="D13" s="97">
        <v>0</v>
      </c>
      <c r="E13" s="97">
        <f t="shared" si="0"/>
        <v>59990.58</v>
      </c>
      <c r="F13" s="97">
        <v>99499.14</v>
      </c>
    </row>
    <row r="14" spans="1:6" ht="12" customHeight="1" x14ac:dyDescent="0.25">
      <c r="A14" s="96"/>
      <c r="B14" s="96" t="s">
        <v>12</v>
      </c>
      <c r="C14" s="97">
        <v>17272187.600000001</v>
      </c>
      <c r="D14" s="97">
        <v>0</v>
      </c>
      <c r="E14" s="97">
        <f t="shared" si="0"/>
        <v>17272187.600000001</v>
      </c>
      <c r="F14" s="97">
        <v>16368390.93</v>
      </c>
    </row>
    <row r="15" spans="1:6" s="95" customFormat="1" ht="20.149999999999999" customHeight="1" x14ac:dyDescent="0.25">
      <c r="A15" s="98" t="s">
        <v>14</v>
      </c>
      <c r="B15" s="99" t="s">
        <v>15</v>
      </c>
      <c r="C15" s="100">
        <v>53122642.590000004</v>
      </c>
      <c r="D15" s="100">
        <v>378616.7300000001</v>
      </c>
      <c r="E15" s="100">
        <f t="shared" ref="E15" si="1">SUM(E9:E14)</f>
        <v>53501259.32</v>
      </c>
      <c r="F15" s="100">
        <v>51895797.630000003</v>
      </c>
    </row>
    <row r="16" spans="1:6" ht="12" customHeight="1" x14ac:dyDescent="0.25">
      <c r="A16" s="96"/>
      <c r="B16" s="96" t="s">
        <v>16</v>
      </c>
      <c r="C16" s="101">
        <v>623582.32999999996</v>
      </c>
      <c r="D16" s="97">
        <v>0</v>
      </c>
      <c r="E16" s="97">
        <f>C16+D16</f>
        <v>623582.32999999996</v>
      </c>
      <c r="F16" s="97">
        <v>-258341.37</v>
      </c>
    </row>
    <row r="17" spans="1:6" ht="12" customHeight="1" x14ac:dyDescent="0.25">
      <c r="A17" s="96"/>
      <c r="B17" s="96" t="s">
        <v>17</v>
      </c>
      <c r="C17" s="101">
        <v>3923132709.54</v>
      </c>
      <c r="D17" s="97">
        <v>0</v>
      </c>
      <c r="E17" s="97">
        <f t="shared" ref="E17:E35" si="2">C17+D17</f>
        <v>3923132709.54</v>
      </c>
      <c r="F17" s="97">
        <v>3694493960.4099998</v>
      </c>
    </row>
    <row r="18" spans="1:6" ht="12" customHeight="1" x14ac:dyDescent="0.25">
      <c r="A18" s="96"/>
      <c r="B18" s="96" t="s">
        <v>18</v>
      </c>
      <c r="C18" s="101">
        <v>149724731.06999999</v>
      </c>
      <c r="D18" s="97">
        <v>0</v>
      </c>
      <c r="E18" s="97">
        <f t="shared" si="2"/>
        <v>149724731.06999999</v>
      </c>
      <c r="F18" s="97">
        <v>148120481.69</v>
      </c>
    </row>
    <row r="19" spans="1:6" ht="12" customHeight="1" x14ac:dyDescent="0.25">
      <c r="A19" s="96"/>
      <c r="B19" s="96" t="s">
        <v>19</v>
      </c>
      <c r="C19" s="101">
        <v>76808069.219999999</v>
      </c>
      <c r="D19" s="97">
        <v>0</v>
      </c>
      <c r="E19" s="97">
        <f t="shared" si="2"/>
        <v>76808069.219999999</v>
      </c>
      <c r="F19" s="97">
        <v>68003735.920000002</v>
      </c>
    </row>
    <row r="20" spans="1:6" ht="12" customHeight="1" x14ac:dyDescent="0.25">
      <c r="A20" s="96"/>
      <c r="B20" s="96" t="s">
        <v>20</v>
      </c>
      <c r="C20" s="101">
        <v>686596284.65999997</v>
      </c>
      <c r="D20" s="97">
        <v>0</v>
      </c>
      <c r="E20" s="97">
        <f t="shared" si="2"/>
        <v>686596284.65999997</v>
      </c>
      <c r="F20" s="97">
        <v>649129074.41999996</v>
      </c>
    </row>
    <row r="21" spans="1:6" ht="12" customHeight="1" x14ac:dyDescent="0.25">
      <c r="A21" s="96"/>
      <c r="B21" s="96" t="s">
        <v>21</v>
      </c>
      <c r="C21" s="101">
        <v>63581798.25</v>
      </c>
      <c r="D21" s="97">
        <v>0</v>
      </c>
      <c r="E21" s="97">
        <f t="shared" si="2"/>
        <v>63581798.25</v>
      </c>
      <c r="F21" s="97">
        <v>61912474.659999996</v>
      </c>
    </row>
    <row r="22" spans="1:6" ht="12" customHeight="1" x14ac:dyDescent="0.25">
      <c r="A22" s="96"/>
      <c r="B22" s="96" t="s">
        <v>22</v>
      </c>
      <c r="C22" s="101">
        <v>27343535.16</v>
      </c>
      <c r="D22" s="97">
        <v>0</v>
      </c>
      <c r="E22" s="97">
        <f t="shared" si="2"/>
        <v>27343535.16</v>
      </c>
      <c r="F22" s="97">
        <v>29279388.57</v>
      </c>
    </row>
    <row r="23" spans="1:6" ht="12" customHeight="1" x14ac:dyDescent="0.25">
      <c r="A23" s="96"/>
      <c r="B23" s="96" t="s">
        <v>23</v>
      </c>
      <c r="C23" s="101">
        <v>2123126.5299999998</v>
      </c>
      <c r="D23" s="97">
        <v>0</v>
      </c>
      <c r="E23" s="97">
        <f t="shared" si="2"/>
        <v>2123126.5299999998</v>
      </c>
      <c r="F23" s="97">
        <v>2254526.58</v>
      </c>
    </row>
    <row r="24" spans="1:6" ht="12" customHeight="1" x14ac:dyDescent="0.25">
      <c r="A24" s="96"/>
      <c r="B24" s="96" t="s">
        <v>24</v>
      </c>
      <c r="C24" s="101">
        <v>69818.880000000005</v>
      </c>
      <c r="D24" s="97">
        <v>0</v>
      </c>
      <c r="E24" s="97">
        <f t="shared" si="2"/>
        <v>69818.880000000005</v>
      </c>
      <c r="F24" s="97">
        <v>74266.399999999994</v>
      </c>
    </row>
    <row r="25" spans="1:6" ht="12" customHeight="1" x14ac:dyDescent="0.25">
      <c r="A25" s="96"/>
      <c r="B25" s="96" t="s">
        <v>25</v>
      </c>
      <c r="C25" s="101">
        <v>5998480.7300000004</v>
      </c>
      <c r="D25" s="97">
        <v>0</v>
      </c>
      <c r="E25" s="97">
        <f t="shared" si="2"/>
        <v>5998480.7300000004</v>
      </c>
      <c r="F25" s="97">
        <v>7086358.4000000004</v>
      </c>
    </row>
    <row r="26" spans="1:6" ht="12" customHeight="1" x14ac:dyDescent="0.25">
      <c r="A26" s="96"/>
      <c r="B26" s="96" t="s">
        <v>26</v>
      </c>
      <c r="C26" s="101">
        <v>114651048.89999999</v>
      </c>
      <c r="D26" s="97">
        <v>0</v>
      </c>
      <c r="E26" s="97">
        <f t="shared" si="2"/>
        <v>114651048.89999999</v>
      </c>
      <c r="F26" s="97">
        <v>111210639.91</v>
      </c>
    </row>
    <row r="27" spans="1:6" ht="12" customHeight="1" x14ac:dyDescent="0.25">
      <c r="A27" s="96"/>
      <c r="B27" s="96" t="s">
        <v>27</v>
      </c>
      <c r="C27" s="101">
        <v>3269100.39</v>
      </c>
      <c r="D27" s="97">
        <v>0</v>
      </c>
      <c r="E27" s="97">
        <f t="shared" si="2"/>
        <v>3269100.39</v>
      </c>
      <c r="F27" s="97">
        <v>3476219.12</v>
      </c>
    </row>
    <row r="28" spans="1:6" ht="12" customHeight="1" x14ac:dyDescent="0.25">
      <c r="A28" s="96"/>
      <c r="B28" s="96" t="s">
        <v>28</v>
      </c>
      <c r="C28" s="101">
        <v>123187.75</v>
      </c>
      <c r="D28" s="97">
        <v>0</v>
      </c>
      <c r="E28" s="97">
        <f t="shared" si="2"/>
        <v>123187.75</v>
      </c>
      <c r="F28" s="97">
        <v>137566.97</v>
      </c>
    </row>
    <row r="29" spans="1:6" ht="12" customHeight="1" x14ac:dyDescent="0.25">
      <c r="A29" s="96"/>
      <c r="B29" s="96" t="s">
        <v>29</v>
      </c>
      <c r="C29" s="101">
        <v>96160296.140000001</v>
      </c>
      <c r="D29" s="97">
        <v>0</v>
      </c>
      <c r="E29" s="97">
        <f t="shared" si="2"/>
        <v>96160296.140000001</v>
      </c>
      <c r="F29" s="97">
        <v>89343373.450000003</v>
      </c>
    </row>
    <row r="30" spans="1:6" ht="12" customHeight="1" x14ac:dyDescent="0.25">
      <c r="A30" s="96"/>
      <c r="B30" s="102" t="s">
        <v>31</v>
      </c>
      <c r="C30" s="101">
        <v>5150205769.5500002</v>
      </c>
      <c r="D30" s="97">
        <v>0</v>
      </c>
      <c r="E30" s="97">
        <f t="shared" ref="E30" si="3">SUM(E16:E29)</f>
        <v>5150205769.5499992</v>
      </c>
      <c r="F30" s="97">
        <v>4864263725.1299982</v>
      </c>
    </row>
    <row r="31" spans="1:6" ht="12" customHeight="1" x14ac:dyDescent="0.25">
      <c r="A31" s="96"/>
      <c r="B31" s="103" t="s">
        <v>127</v>
      </c>
      <c r="C31" s="104">
        <v>56946032.799999997</v>
      </c>
      <c r="D31" s="105">
        <v>0</v>
      </c>
      <c r="E31" s="97">
        <f t="shared" ref="E31" si="4">C31+D31</f>
        <v>56946032.799999997</v>
      </c>
      <c r="F31" s="97">
        <v>67152785.930000007</v>
      </c>
    </row>
    <row r="32" spans="1:6" ht="12" customHeight="1" x14ac:dyDescent="0.25">
      <c r="A32" s="96"/>
      <c r="B32" s="103" t="s">
        <v>143</v>
      </c>
      <c r="C32" s="104">
        <v>12721013.029999999</v>
      </c>
      <c r="D32" s="105">
        <v>0</v>
      </c>
      <c r="E32" s="97">
        <f t="shared" si="2"/>
        <v>12721013.029999999</v>
      </c>
      <c r="F32" s="97">
        <v>8100995.0199999996</v>
      </c>
    </row>
    <row r="33" spans="1:6" ht="12" customHeight="1" x14ac:dyDescent="0.25">
      <c r="A33" s="106"/>
      <c r="B33" s="103" t="s">
        <v>128</v>
      </c>
      <c r="C33" s="101">
        <v>25936930.620000001</v>
      </c>
      <c r="D33" s="97">
        <v>0</v>
      </c>
      <c r="E33" s="97">
        <f t="shared" si="2"/>
        <v>25936930.620000001</v>
      </c>
      <c r="F33" s="97">
        <v>21798130.670000002</v>
      </c>
    </row>
    <row r="34" spans="1:6" ht="12" customHeight="1" x14ac:dyDescent="0.25">
      <c r="A34" s="106"/>
      <c r="B34" s="102" t="s">
        <v>33</v>
      </c>
      <c r="C34" s="101">
        <v>5525925.9700000007</v>
      </c>
      <c r="D34" s="97">
        <v>0</v>
      </c>
      <c r="E34" s="97">
        <f t="shared" si="2"/>
        <v>5525925.9700000007</v>
      </c>
      <c r="F34" s="97">
        <v>4581858.9400000004</v>
      </c>
    </row>
    <row r="35" spans="1:6" ht="12" customHeight="1" x14ac:dyDescent="0.25">
      <c r="A35" s="96"/>
      <c r="B35" s="102" t="s">
        <v>34</v>
      </c>
      <c r="C35" s="101">
        <v>977013.89</v>
      </c>
      <c r="D35" s="97">
        <v>0</v>
      </c>
      <c r="E35" s="97">
        <f t="shared" si="2"/>
        <v>977013.89</v>
      </c>
      <c r="F35" s="97">
        <v>763551.52</v>
      </c>
    </row>
    <row r="36" spans="1:6" s="95" customFormat="1" ht="20.149999999999999" customHeight="1" x14ac:dyDescent="0.25">
      <c r="A36" s="98" t="s">
        <v>36</v>
      </c>
      <c r="B36" s="107" t="s">
        <v>37</v>
      </c>
      <c r="C36" s="100">
        <v>5252312685.8600006</v>
      </c>
      <c r="D36" s="100">
        <v>0</v>
      </c>
      <c r="E36" s="100">
        <f>C36+D36</f>
        <v>5252312685.8600006</v>
      </c>
      <c r="F36" s="100">
        <v>4966661047.2099991</v>
      </c>
    </row>
    <row r="37" spans="1:6" ht="12" customHeight="1" x14ac:dyDescent="0.25">
      <c r="A37" s="96"/>
      <c r="B37" s="96" t="s">
        <v>38</v>
      </c>
      <c r="C37" s="109">
        <v>0</v>
      </c>
      <c r="D37" s="110">
        <v>0</v>
      </c>
      <c r="E37" s="97">
        <v>0</v>
      </c>
      <c r="F37" s="97">
        <v>0</v>
      </c>
    </row>
    <row r="38" spans="1:6" s="95" customFormat="1" ht="20.149999999999999" customHeight="1" x14ac:dyDescent="0.25">
      <c r="A38" s="98" t="s">
        <v>39</v>
      </c>
      <c r="B38" s="99" t="s">
        <v>40</v>
      </c>
      <c r="C38" s="100">
        <v>0</v>
      </c>
      <c r="D38" s="100">
        <v>0</v>
      </c>
      <c r="E38" s="100">
        <f t="shared" ref="E38" si="5">E37</f>
        <v>0</v>
      </c>
      <c r="F38" s="100">
        <v>0</v>
      </c>
    </row>
    <row r="39" spans="1:6" ht="12" customHeight="1" x14ac:dyDescent="0.25">
      <c r="A39" s="106"/>
      <c r="B39" s="96" t="s">
        <v>47</v>
      </c>
      <c r="C39" s="101">
        <v>154756688.81999999</v>
      </c>
      <c r="D39" s="97">
        <v>0</v>
      </c>
      <c r="E39" s="97">
        <f>C39+D39</f>
        <v>154756688.81999999</v>
      </c>
      <c r="F39" s="97">
        <v>145528067.71000001</v>
      </c>
    </row>
    <row r="40" spans="1:6" ht="12" customHeight="1" x14ac:dyDescent="0.25">
      <c r="A40" s="106"/>
      <c r="B40" s="96" t="s">
        <v>42</v>
      </c>
      <c r="C40" s="101">
        <v>123938873.57000001</v>
      </c>
      <c r="D40" s="97">
        <v>0</v>
      </c>
      <c r="E40" s="97">
        <f t="shared" ref="E40:E41" si="6">C40+D40</f>
        <v>123938873.57000001</v>
      </c>
      <c r="F40" s="97">
        <v>150684020.84999999</v>
      </c>
    </row>
    <row r="41" spans="1:6" ht="12" customHeight="1" x14ac:dyDescent="0.25">
      <c r="A41" s="96"/>
      <c r="B41" s="96" t="s">
        <v>46</v>
      </c>
      <c r="C41" s="101">
        <v>6829694.2000000002</v>
      </c>
      <c r="D41" s="97">
        <v>0</v>
      </c>
      <c r="E41" s="97">
        <f t="shared" si="6"/>
        <v>6829694.2000000002</v>
      </c>
      <c r="F41" s="97">
        <v>5365300.28</v>
      </c>
    </row>
    <row r="42" spans="1:6" s="95" customFormat="1" ht="12" customHeight="1" x14ac:dyDescent="0.2">
      <c r="A42" s="96"/>
      <c r="B42" s="96" t="s">
        <v>43</v>
      </c>
      <c r="C42" s="101">
        <v>516051487.11000001</v>
      </c>
      <c r="D42" s="97">
        <v>0</v>
      </c>
      <c r="E42" s="111" t="s">
        <v>44</v>
      </c>
      <c r="F42" s="111" t="s">
        <v>44</v>
      </c>
    </row>
    <row r="43" spans="1:6" ht="20.149999999999999" customHeight="1" x14ac:dyDescent="0.25">
      <c r="A43" s="98" t="s">
        <v>48</v>
      </c>
      <c r="B43" s="99" t="s">
        <v>49</v>
      </c>
      <c r="C43" s="100">
        <v>801576743.70000005</v>
      </c>
      <c r="D43" s="100">
        <v>0</v>
      </c>
      <c r="E43" s="100">
        <f t="shared" ref="E43" si="7">SUM(E39:E42)</f>
        <v>285525256.58999997</v>
      </c>
      <c r="F43" s="100">
        <v>301577388.83999997</v>
      </c>
    </row>
    <row r="44" spans="1:6" ht="12" customHeight="1" x14ac:dyDescent="0.25">
      <c r="A44" s="106"/>
      <c r="B44" s="96" t="s">
        <v>50</v>
      </c>
      <c r="C44" s="104">
        <v>247.95000000000201</v>
      </c>
      <c r="D44" s="105">
        <v>0</v>
      </c>
      <c r="E44" s="97">
        <f>C44+D44</f>
        <v>247.95000000000201</v>
      </c>
      <c r="F44" s="97">
        <v>8883272.6500000004</v>
      </c>
    </row>
    <row r="45" spans="1:6" ht="12" customHeight="1" x14ac:dyDescent="0.25">
      <c r="A45" s="96"/>
      <c r="B45" s="96" t="s">
        <v>130</v>
      </c>
      <c r="C45" s="104">
        <v>166748.51</v>
      </c>
      <c r="D45" s="105">
        <v>0</v>
      </c>
      <c r="E45" s="97">
        <f t="shared" ref="E45:E51" si="8">C45+D45</f>
        <v>166748.51</v>
      </c>
      <c r="F45" s="97">
        <v>978339.16</v>
      </c>
    </row>
    <row r="46" spans="1:6" ht="12" customHeight="1" x14ac:dyDescent="0.25">
      <c r="A46" s="96"/>
      <c r="B46" s="96" t="s">
        <v>54</v>
      </c>
      <c r="C46" s="101">
        <v>130552.75</v>
      </c>
      <c r="D46" s="97">
        <v>0</v>
      </c>
      <c r="E46" s="97">
        <f t="shared" si="8"/>
        <v>130552.75</v>
      </c>
      <c r="F46" s="97">
        <v>146625.97</v>
      </c>
    </row>
    <row r="47" spans="1:6" ht="12" customHeight="1" x14ac:dyDescent="0.25">
      <c r="A47" s="96"/>
      <c r="B47" s="96" t="s">
        <v>131</v>
      </c>
      <c r="C47" s="101">
        <v>4846692.58</v>
      </c>
      <c r="D47" s="97">
        <v>0</v>
      </c>
      <c r="E47" s="97">
        <f t="shared" si="8"/>
        <v>4846692.58</v>
      </c>
      <c r="F47" s="97">
        <v>438571.58</v>
      </c>
    </row>
    <row r="48" spans="1:6" ht="12" customHeight="1" x14ac:dyDescent="0.25">
      <c r="A48" s="96"/>
      <c r="B48" s="96" t="s">
        <v>132</v>
      </c>
      <c r="C48" s="101">
        <v>2423346.29</v>
      </c>
      <c r="D48" s="97">
        <v>0</v>
      </c>
      <c r="E48" s="97">
        <f t="shared" si="8"/>
        <v>2423346.29</v>
      </c>
      <c r="F48" s="97">
        <v>219285.79</v>
      </c>
    </row>
    <row r="49" spans="1:6" ht="12" customHeight="1" x14ac:dyDescent="0.25">
      <c r="A49" s="96"/>
      <c r="B49" s="96" t="s">
        <v>65</v>
      </c>
      <c r="C49" s="101">
        <v>2797627.07</v>
      </c>
      <c r="D49" s="97">
        <v>0</v>
      </c>
      <c r="E49" s="97">
        <f t="shared" si="8"/>
        <v>2797627.07</v>
      </c>
      <c r="F49" s="97">
        <v>2976222.82</v>
      </c>
    </row>
    <row r="50" spans="1:6" ht="12" customHeight="1" x14ac:dyDescent="0.25">
      <c r="A50" s="96"/>
      <c r="B50" s="96" t="s">
        <v>136</v>
      </c>
      <c r="C50" s="101">
        <v>0</v>
      </c>
      <c r="D50" s="97">
        <v>0</v>
      </c>
      <c r="E50" s="97">
        <f t="shared" si="8"/>
        <v>0</v>
      </c>
      <c r="F50" s="97">
        <v>0</v>
      </c>
    </row>
    <row r="51" spans="1:6" ht="12" customHeight="1" x14ac:dyDescent="0.25">
      <c r="A51" s="96"/>
      <c r="B51" s="112" t="s">
        <v>144</v>
      </c>
      <c r="C51" s="101">
        <v>0</v>
      </c>
      <c r="D51" s="97">
        <v>125283.58</v>
      </c>
      <c r="E51" s="97">
        <f t="shared" si="8"/>
        <v>125283.58</v>
      </c>
      <c r="F51" s="97">
        <v>23854.91</v>
      </c>
    </row>
    <row r="52" spans="1:6" ht="20.149999999999999" customHeight="1" x14ac:dyDescent="0.25">
      <c r="A52" s="98" t="s">
        <v>68</v>
      </c>
      <c r="B52" s="99" t="s">
        <v>69</v>
      </c>
      <c r="C52" s="108">
        <v>10365215.15</v>
      </c>
      <c r="D52" s="108">
        <v>125283.58</v>
      </c>
      <c r="E52" s="100">
        <f>C52+D52</f>
        <v>10490498.73</v>
      </c>
      <c r="F52" s="100">
        <v>13666172.880000001</v>
      </c>
    </row>
    <row r="53" spans="1:6" ht="20.149999999999999" customHeight="1" x14ac:dyDescent="0.25">
      <c r="A53" s="98" t="s">
        <v>70</v>
      </c>
      <c r="B53" s="99" t="s">
        <v>71</v>
      </c>
      <c r="C53" s="108">
        <v>0</v>
      </c>
      <c r="D53" s="100">
        <v>1334159.95</v>
      </c>
      <c r="E53" s="100">
        <f t="shared" ref="E53:E60" si="9">C53+D53</f>
        <v>1334159.95</v>
      </c>
      <c r="F53" s="100">
        <v>1699175.07</v>
      </c>
    </row>
    <row r="54" spans="1:6" ht="12" customHeight="1" x14ac:dyDescent="0.25">
      <c r="A54" s="96"/>
      <c r="B54" s="96" t="s">
        <v>148</v>
      </c>
      <c r="C54" s="101">
        <v>1950678.81</v>
      </c>
      <c r="D54" s="97">
        <v>1049307.02</v>
      </c>
      <c r="E54" s="97">
        <f t="shared" si="9"/>
        <v>2999985.83</v>
      </c>
      <c r="F54" s="97">
        <v>2250118.5499999998</v>
      </c>
    </row>
    <row r="55" spans="1:6" ht="12" customHeight="1" x14ac:dyDescent="0.25">
      <c r="A55" s="96"/>
      <c r="B55" s="96" t="s">
        <v>150</v>
      </c>
      <c r="C55" s="101">
        <v>459031.9</v>
      </c>
      <c r="D55" s="97">
        <v>0</v>
      </c>
      <c r="E55" s="97">
        <f t="shared" si="9"/>
        <v>459031.9</v>
      </c>
      <c r="F55" s="97">
        <v>34785.760000000002</v>
      </c>
    </row>
    <row r="56" spans="1:6" ht="12" customHeight="1" x14ac:dyDescent="0.25">
      <c r="A56" s="96"/>
      <c r="B56" s="96" t="s">
        <v>145</v>
      </c>
      <c r="C56" s="101">
        <v>0</v>
      </c>
      <c r="D56" s="97">
        <v>4011.36</v>
      </c>
      <c r="E56" s="97">
        <f t="shared" si="9"/>
        <v>4011.36</v>
      </c>
      <c r="F56" s="97">
        <v>4952.93</v>
      </c>
    </row>
    <row r="57" spans="1:6" ht="12" customHeight="1" x14ac:dyDescent="0.25">
      <c r="A57" s="96"/>
      <c r="B57" s="112" t="s">
        <v>146</v>
      </c>
      <c r="C57" s="101">
        <v>0</v>
      </c>
      <c r="D57" s="97">
        <v>0</v>
      </c>
      <c r="E57" s="97">
        <f t="shared" si="9"/>
        <v>0</v>
      </c>
      <c r="F57" s="97">
        <v>0</v>
      </c>
    </row>
    <row r="58" spans="1:6" ht="20.149999999999999" customHeight="1" x14ac:dyDescent="0.25">
      <c r="A58" s="98" t="s">
        <v>72</v>
      </c>
      <c r="B58" s="99" t="s">
        <v>73</v>
      </c>
      <c r="C58" s="108">
        <v>2409710.71</v>
      </c>
      <c r="D58" s="108">
        <v>1053318.3800000001</v>
      </c>
      <c r="E58" s="100">
        <f t="shared" si="9"/>
        <v>3463029.09</v>
      </c>
      <c r="F58" s="100">
        <v>2289857.2400000002</v>
      </c>
    </row>
    <row r="59" spans="1:6" ht="20.149999999999999" customHeight="1" x14ac:dyDescent="0.25">
      <c r="A59" s="98" t="s">
        <v>74</v>
      </c>
      <c r="B59" s="99" t="s">
        <v>75</v>
      </c>
      <c r="C59" s="108">
        <v>0</v>
      </c>
      <c r="D59" s="100">
        <v>20341981.469999999</v>
      </c>
      <c r="E59" s="100">
        <f t="shared" si="9"/>
        <v>20341981.469999999</v>
      </c>
      <c r="F59" s="100">
        <v>20252868.670000002</v>
      </c>
    </row>
    <row r="60" spans="1:6" ht="20.149999999999999" customHeight="1" x14ac:dyDescent="0.25">
      <c r="A60" s="98" t="s">
        <v>76</v>
      </c>
      <c r="B60" s="99" t="s">
        <v>79</v>
      </c>
      <c r="C60" s="100">
        <v>55513.72</v>
      </c>
      <c r="D60" s="100">
        <v>4127.38</v>
      </c>
      <c r="E60" s="100">
        <f t="shared" si="9"/>
        <v>59641.1</v>
      </c>
      <c r="F60" s="100">
        <v>30533.410000000003</v>
      </c>
    </row>
    <row r="61" spans="1:6" s="95" customFormat="1" ht="20.149999999999999" customHeight="1" x14ac:dyDescent="0.25">
      <c r="A61" s="98"/>
      <c r="B61" s="99" t="s">
        <v>80</v>
      </c>
      <c r="C61" s="100">
        <v>6119842511.7300005</v>
      </c>
      <c r="D61" s="100">
        <v>23237487.489999995</v>
      </c>
      <c r="E61" s="100">
        <f>E60+E59+E58+E53+E52+E43+E38+E36+E15</f>
        <v>5627028512.1100006</v>
      </c>
      <c r="F61" s="100">
        <v>5358072840.9499989</v>
      </c>
    </row>
    <row r="62" spans="1:6" s="95" customFormat="1" ht="12" customHeight="1" x14ac:dyDescent="0.2">
      <c r="A62" s="113"/>
      <c r="B62" s="96" t="s">
        <v>81</v>
      </c>
      <c r="C62" s="97">
        <v>71076953.780000001</v>
      </c>
      <c r="D62" s="97">
        <v>0</v>
      </c>
      <c r="E62" s="97">
        <f>C62+D62</f>
        <v>71076953.780000001</v>
      </c>
      <c r="F62" s="97">
        <v>50368321.469999999</v>
      </c>
    </row>
    <row r="63" spans="1:6" s="95" customFormat="1" ht="12" customHeight="1" x14ac:dyDescent="0.2">
      <c r="A63" s="96"/>
      <c r="B63" s="96" t="s">
        <v>82</v>
      </c>
      <c r="C63" s="97">
        <v>0</v>
      </c>
      <c r="D63" s="97">
        <v>0</v>
      </c>
      <c r="E63" s="97">
        <f>C63+D63</f>
        <v>0</v>
      </c>
      <c r="F63" s="97">
        <v>0</v>
      </c>
    </row>
    <row r="64" spans="1:6" s="95" customFormat="1" ht="12" customHeight="1" x14ac:dyDescent="0.2">
      <c r="A64" s="96"/>
      <c r="B64" s="96" t="s">
        <v>83</v>
      </c>
      <c r="C64" s="97">
        <v>0</v>
      </c>
      <c r="D64" s="97">
        <v>3166546561.8000002</v>
      </c>
      <c r="E64" s="97">
        <f>C64+D64</f>
        <v>3166546561.8000002</v>
      </c>
      <c r="F64" s="97">
        <v>1606552736.6800001</v>
      </c>
    </row>
    <row r="65" spans="1:6" ht="30" customHeight="1" x14ac:dyDescent="0.25">
      <c r="A65" s="114"/>
      <c r="B65" s="99" t="s">
        <v>84</v>
      </c>
      <c r="C65" s="100">
        <v>6190919465.5100002</v>
      </c>
      <c r="D65" s="100">
        <v>3189784049.29</v>
      </c>
      <c r="E65" s="100">
        <f t="shared" ref="E65" si="10">SUM(E61:E64)</f>
        <v>8864652027.6900005</v>
      </c>
      <c r="F65" s="100">
        <v>7014993899.0999994</v>
      </c>
    </row>
    <row r="66" spans="1:6" ht="14.15" customHeight="1" x14ac:dyDescent="0.25"/>
    <row r="67" spans="1:6" ht="14.15" customHeight="1" x14ac:dyDescent="0.25"/>
    <row r="68" spans="1:6" s="95" customFormat="1" ht="14.15" customHeight="1" x14ac:dyDescent="0.25"/>
    <row r="69" spans="1:6" ht="30" customHeight="1" x14ac:dyDescent="0.25"/>
    <row r="70" spans="1:6" ht="30" customHeight="1" x14ac:dyDescent="0.25">
      <c r="A70" s="115"/>
    </row>
  </sheetData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0"/>
  <sheetViews>
    <sheetView zoomScaleNormal="100" workbookViewId="0">
      <selection activeCell="D65" sqref="D65"/>
    </sheetView>
  </sheetViews>
  <sheetFormatPr defaultColWidth="11.453125" defaultRowHeight="11.5" x14ac:dyDescent="0.25"/>
  <cols>
    <col min="1" max="1" width="3.81640625" style="1" customWidth="1"/>
    <col min="2" max="2" width="45.1796875" style="1" customWidth="1"/>
    <col min="3" max="6" width="14.7265625" style="1" customWidth="1"/>
    <col min="7" max="8" width="11.453125" style="1"/>
    <col min="9" max="9" width="14.7265625" style="1" bestFit="1" customWidth="1"/>
    <col min="10" max="16384" width="11.453125" style="1"/>
  </cols>
  <sheetData>
    <row r="1" spans="1:6" ht="13" customHeight="1" x14ac:dyDescent="0.25">
      <c r="A1" s="15" t="s">
        <v>116</v>
      </c>
      <c r="B1" s="2"/>
      <c r="C1" s="2"/>
      <c r="D1" s="2"/>
      <c r="E1" s="2"/>
      <c r="F1" s="2"/>
    </row>
    <row r="2" spans="1:6" ht="11.15" customHeight="1" x14ac:dyDescent="0.25">
      <c r="A2" s="16" t="s">
        <v>112</v>
      </c>
      <c r="B2" s="2"/>
      <c r="C2" s="2"/>
      <c r="D2" s="2"/>
      <c r="E2" s="2"/>
      <c r="F2" s="2"/>
    </row>
    <row r="3" spans="1:6" ht="11.15" customHeight="1" x14ac:dyDescent="0.25">
      <c r="A3" s="16" t="s">
        <v>113</v>
      </c>
      <c r="B3" s="2"/>
      <c r="C3" s="2"/>
      <c r="D3" s="2"/>
      <c r="E3" s="2"/>
      <c r="F3" s="2"/>
    </row>
    <row r="4" spans="1:6" ht="11.15" customHeight="1" x14ac:dyDescent="0.25">
      <c r="A4" s="16" t="s">
        <v>149</v>
      </c>
      <c r="B4" s="2"/>
      <c r="C4"/>
      <c r="D4"/>
      <c r="E4" s="2"/>
      <c r="F4" s="2"/>
    </row>
    <row r="5" spans="1:6" ht="11.15" customHeight="1" x14ac:dyDescent="0.25">
      <c r="A5" s="16" t="s">
        <v>114</v>
      </c>
      <c r="B5" s="2"/>
      <c r="C5" s="2"/>
      <c r="D5" s="2"/>
      <c r="E5" s="2"/>
      <c r="F5" s="2"/>
    </row>
    <row r="6" spans="1:6" ht="11.15" customHeight="1" x14ac:dyDescent="0.25">
      <c r="A6" s="17" t="s">
        <v>115</v>
      </c>
      <c r="B6" s="2"/>
      <c r="C6" s="2"/>
      <c r="D6" s="2"/>
      <c r="E6" s="2"/>
      <c r="F6" s="2"/>
    </row>
    <row r="7" spans="1:6" ht="11.15" customHeight="1" x14ac:dyDescent="0.25">
      <c r="A7" s="18"/>
      <c r="B7" s="2"/>
      <c r="C7" s="2"/>
      <c r="D7" s="2"/>
      <c r="E7" s="2"/>
      <c r="F7" s="2"/>
    </row>
    <row r="8" spans="1:6" s="3" customFormat="1" ht="20.149999999999999" customHeight="1" x14ac:dyDescent="0.25">
      <c r="A8" s="74"/>
      <c r="B8" s="75" t="s">
        <v>0</v>
      </c>
      <c r="C8" s="76" t="s">
        <v>126</v>
      </c>
      <c r="D8" s="76" t="s">
        <v>5</v>
      </c>
      <c r="E8" s="76">
        <v>2020</v>
      </c>
      <c r="F8" s="76">
        <v>2019</v>
      </c>
    </row>
    <row r="9" spans="1:6" ht="12" customHeight="1" x14ac:dyDescent="0.25">
      <c r="A9" s="34"/>
      <c r="B9" s="34" t="s">
        <v>7</v>
      </c>
      <c r="C9" s="50">
        <v>29950569.899999999</v>
      </c>
      <c r="D9" s="50">
        <v>0</v>
      </c>
      <c r="E9" s="50">
        <f>C9+D9</f>
        <v>29950569.899999999</v>
      </c>
      <c r="F9" s="50">
        <v>28175005.349999998</v>
      </c>
    </row>
    <row r="10" spans="1:6" ht="12" customHeight="1" x14ac:dyDescent="0.25">
      <c r="A10" s="34"/>
      <c r="B10" s="34" t="s">
        <v>8</v>
      </c>
      <c r="C10" s="50">
        <v>3262166.01</v>
      </c>
      <c r="D10" s="50">
        <v>790.41</v>
      </c>
      <c r="E10" s="50">
        <f t="shared" ref="E10:E14" si="0">C10+D10</f>
        <v>3262956.42</v>
      </c>
      <c r="F10" s="50">
        <v>3137834.51</v>
      </c>
    </row>
    <row r="11" spans="1:6" ht="12" customHeight="1" x14ac:dyDescent="0.25">
      <c r="A11" s="34"/>
      <c r="B11" s="34" t="s">
        <v>9</v>
      </c>
      <c r="C11" s="50">
        <v>1967579.42</v>
      </c>
      <c r="D11" s="50">
        <v>237417.82</v>
      </c>
      <c r="E11" s="50">
        <f t="shared" si="0"/>
        <v>2204997.2399999998</v>
      </c>
      <c r="F11" s="50">
        <v>2267813.64</v>
      </c>
    </row>
    <row r="12" spans="1:6" ht="12" customHeight="1" x14ac:dyDescent="0.25">
      <c r="A12" s="34"/>
      <c r="B12" s="34" t="s">
        <v>10</v>
      </c>
      <c r="C12" s="50">
        <v>9384</v>
      </c>
      <c r="D12" s="50">
        <v>0</v>
      </c>
      <c r="E12" s="50">
        <f t="shared" si="0"/>
        <v>9384</v>
      </c>
      <c r="F12" s="50">
        <v>54138.33</v>
      </c>
    </row>
    <row r="13" spans="1:6" ht="12" customHeight="1" x14ac:dyDescent="0.25">
      <c r="A13" s="34"/>
      <c r="B13" s="34" t="s">
        <v>11</v>
      </c>
      <c r="C13" s="50">
        <v>99499.14</v>
      </c>
      <c r="D13" s="50">
        <v>0</v>
      </c>
      <c r="E13" s="50">
        <f t="shared" si="0"/>
        <v>99499.14</v>
      </c>
      <c r="F13" s="50">
        <v>34268.129999999997</v>
      </c>
    </row>
    <row r="14" spans="1:6" ht="12" customHeight="1" x14ac:dyDescent="0.25">
      <c r="A14" s="34"/>
      <c r="B14" s="34" t="s">
        <v>12</v>
      </c>
      <c r="C14" s="50">
        <v>16368390.93</v>
      </c>
      <c r="D14" s="50">
        <v>0</v>
      </c>
      <c r="E14" s="50">
        <f t="shared" si="0"/>
        <v>16368390.93</v>
      </c>
      <c r="F14" s="50">
        <v>14950500.460000001</v>
      </c>
    </row>
    <row r="15" spans="1:6" s="3" customFormat="1" ht="20.149999999999999" customHeight="1" x14ac:dyDescent="0.25">
      <c r="A15" s="56" t="s">
        <v>14</v>
      </c>
      <c r="B15" s="57" t="s">
        <v>15</v>
      </c>
      <c r="C15" s="49">
        <f>SUM(C9:C14)</f>
        <v>51657589.399999999</v>
      </c>
      <c r="D15" s="49">
        <f t="shared" ref="D15:E15" si="1">SUM(D9:D14)</f>
        <v>238208.23</v>
      </c>
      <c r="E15" s="49">
        <f t="shared" si="1"/>
        <v>51895797.630000003</v>
      </c>
      <c r="F15" s="49">
        <v>48619560.420000002</v>
      </c>
    </row>
    <row r="16" spans="1:6" ht="12" customHeight="1" x14ac:dyDescent="0.25">
      <c r="A16" s="34"/>
      <c r="B16" s="34" t="s">
        <v>16</v>
      </c>
      <c r="C16" s="81">
        <v>-258341.37</v>
      </c>
      <c r="D16" s="50">
        <v>0</v>
      </c>
      <c r="E16" s="50">
        <f>C16+D16</f>
        <v>-258341.37</v>
      </c>
      <c r="F16" s="50">
        <v>1208495.53</v>
      </c>
    </row>
    <row r="17" spans="1:9" ht="12" customHeight="1" x14ac:dyDescent="0.25">
      <c r="A17" s="34"/>
      <c r="B17" s="34" t="s">
        <v>17</v>
      </c>
      <c r="C17" s="81">
        <v>3694493960.4099998</v>
      </c>
      <c r="D17" s="50">
        <v>0</v>
      </c>
      <c r="E17" s="50">
        <f t="shared" ref="E17:E35" si="2">C17+D17</f>
        <v>3694493960.4099998</v>
      </c>
      <c r="F17" s="50">
        <v>3408524229.8000002</v>
      </c>
      <c r="I17" s="38"/>
    </row>
    <row r="18" spans="1:9" ht="12" customHeight="1" x14ac:dyDescent="0.25">
      <c r="A18" s="34"/>
      <c r="B18" s="34" t="s">
        <v>18</v>
      </c>
      <c r="C18" s="81">
        <v>148120481.69</v>
      </c>
      <c r="D18" s="50">
        <v>0</v>
      </c>
      <c r="E18" s="50">
        <f t="shared" si="2"/>
        <v>148120481.69</v>
      </c>
      <c r="F18" s="50">
        <v>142761857.18000001</v>
      </c>
      <c r="I18" s="38"/>
    </row>
    <row r="19" spans="1:9" ht="12" customHeight="1" x14ac:dyDescent="0.25">
      <c r="A19" s="34"/>
      <c r="B19" s="34" t="s">
        <v>19</v>
      </c>
      <c r="C19" s="81">
        <v>68003735.920000002</v>
      </c>
      <c r="D19" s="50">
        <v>0</v>
      </c>
      <c r="E19" s="50">
        <f t="shared" si="2"/>
        <v>68003735.920000002</v>
      </c>
      <c r="F19" s="50">
        <v>58505518.299999997</v>
      </c>
    </row>
    <row r="20" spans="1:9" ht="12" customHeight="1" x14ac:dyDescent="0.25">
      <c r="A20" s="34"/>
      <c r="B20" s="34" t="s">
        <v>20</v>
      </c>
      <c r="C20" s="81">
        <v>649129074.41999996</v>
      </c>
      <c r="D20" s="50">
        <v>0</v>
      </c>
      <c r="E20" s="50">
        <f t="shared" si="2"/>
        <v>649129074.41999996</v>
      </c>
      <c r="F20" s="50">
        <v>601819822.59000003</v>
      </c>
    </row>
    <row r="21" spans="1:9" ht="12" customHeight="1" x14ac:dyDescent="0.25">
      <c r="A21" s="34"/>
      <c r="B21" s="34" t="s">
        <v>21</v>
      </c>
      <c r="C21" s="81">
        <v>61912474.659999996</v>
      </c>
      <c r="D21" s="50">
        <v>0</v>
      </c>
      <c r="E21" s="50">
        <f t="shared" si="2"/>
        <v>61912474.659999996</v>
      </c>
      <c r="F21" s="50">
        <v>59131064.869999997</v>
      </c>
    </row>
    <row r="22" spans="1:9" ht="12" customHeight="1" x14ac:dyDescent="0.25">
      <c r="A22" s="34"/>
      <c r="B22" s="34" t="s">
        <v>22</v>
      </c>
      <c r="C22" s="81">
        <v>29279388.57</v>
      </c>
      <c r="D22" s="50">
        <v>0</v>
      </c>
      <c r="E22" s="50">
        <f t="shared" si="2"/>
        <v>29279388.57</v>
      </c>
      <c r="F22" s="50">
        <v>30227796.66</v>
      </c>
    </row>
    <row r="23" spans="1:9" ht="12" customHeight="1" x14ac:dyDescent="0.25">
      <c r="A23" s="34"/>
      <c r="B23" s="34" t="s">
        <v>23</v>
      </c>
      <c r="C23" s="81">
        <v>2254526.58</v>
      </c>
      <c r="D23" s="50">
        <v>0</v>
      </c>
      <c r="E23" s="50">
        <f t="shared" si="2"/>
        <v>2254526.58</v>
      </c>
      <c r="F23" s="50">
        <v>2321546.58</v>
      </c>
    </row>
    <row r="24" spans="1:9" ht="12" customHeight="1" x14ac:dyDescent="0.25">
      <c r="A24" s="34"/>
      <c r="B24" s="34" t="s">
        <v>24</v>
      </c>
      <c r="C24" s="81">
        <v>74266.399999999994</v>
      </c>
      <c r="D24" s="50">
        <v>0</v>
      </c>
      <c r="E24" s="50">
        <f t="shared" si="2"/>
        <v>74266.399999999994</v>
      </c>
      <c r="F24" s="50">
        <v>78935.27</v>
      </c>
    </row>
    <row r="25" spans="1:9" ht="12" customHeight="1" x14ac:dyDescent="0.25">
      <c r="A25" s="34"/>
      <c r="B25" s="34" t="s">
        <v>25</v>
      </c>
      <c r="C25" s="81">
        <v>7086358.4000000004</v>
      </c>
      <c r="D25" s="50">
        <v>0</v>
      </c>
      <c r="E25" s="50">
        <f t="shared" si="2"/>
        <v>7086358.4000000004</v>
      </c>
      <c r="F25" s="50">
        <v>7960975.4299999997</v>
      </c>
    </row>
    <row r="26" spans="1:9" ht="12" customHeight="1" x14ac:dyDescent="0.25">
      <c r="A26" s="34"/>
      <c r="B26" s="34" t="s">
        <v>26</v>
      </c>
      <c r="C26" s="81">
        <v>111210639.91</v>
      </c>
      <c r="D26" s="50">
        <v>0</v>
      </c>
      <c r="E26" s="50">
        <f t="shared" si="2"/>
        <v>111210639.91</v>
      </c>
      <c r="F26" s="50">
        <v>107243740.73</v>
      </c>
    </row>
    <row r="27" spans="1:9" ht="12" customHeight="1" x14ac:dyDescent="0.25">
      <c r="A27" s="34"/>
      <c r="B27" s="34" t="s">
        <v>27</v>
      </c>
      <c r="C27" s="81">
        <v>3476219.12</v>
      </c>
      <c r="D27" s="50">
        <v>0</v>
      </c>
      <c r="E27" s="50">
        <f t="shared" si="2"/>
        <v>3476219.12</v>
      </c>
      <c r="F27" s="50">
        <v>3616630.74</v>
      </c>
    </row>
    <row r="28" spans="1:9" ht="12" customHeight="1" x14ac:dyDescent="0.25">
      <c r="A28" s="34"/>
      <c r="B28" s="34" t="s">
        <v>28</v>
      </c>
      <c r="C28" s="81">
        <v>137566.97</v>
      </c>
      <c r="D28" s="50">
        <v>0</v>
      </c>
      <c r="E28" s="50">
        <f t="shared" si="2"/>
        <v>137566.97</v>
      </c>
      <c r="F28" s="50">
        <v>150939.34</v>
      </c>
    </row>
    <row r="29" spans="1:9" ht="12" customHeight="1" x14ac:dyDescent="0.25">
      <c r="A29" s="34"/>
      <c r="B29" s="34" t="s">
        <v>29</v>
      </c>
      <c r="C29" s="81">
        <v>89343373.450000003</v>
      </c>
      <c r="D29" s="50">
        <v>0</v>
      </c>
      <c r="E29" s="50">
        <f t="shared" si="2"/>
        <v>89343373.450000003</v>
      </c>
      <c r="F29" s="50">
        <v>83019870.269999996</v>
      </c>
    </row>
    <row r="30" spans="1:9" ht="12" customHeight="1" x14ac:dyDescent="0.25">
      <c r="A30" s="34"/>
      <c r="B30" s="35" t="s">
        <v>31</v>
      </c>
      <c r="C30" s="81">
        <f>SUM(C16:C29)</f>
        <v>4864263725.1299982</v>
      </c>
      <c r="D30" s="50">
        <f t="shared" ref="D30:E30" si="3">SUM(D16:D29)</f>
        <v>0</v>
      </c>
      <c r="E30" s="50">
        <f t="shared" si="3"/>
        <v>4864263725.1299982</v>
      </c>
      <c r="F30" s="50">
        <v>4506571423.2900009</v>
      </c>
    </row>
    <row r="31" spans="1:9" ht="12" customHeight="1" x14ac:dyDescent="0.25">
      <c r="A31" s="34"/>
      <c r="B31" s="37" t="s">
        <v>127</v>
      </c>
      <c r="C31" s="82">
        <v>67152785.930000007</v>
      </c>
      <c r="D31" s="60">
        <v>0</v>
      </c>
      <c r="E31" s="50">
        <f t="shared" ref="E31" si="4">C31+D31</f>
        <v>67152785.930000007</v>
      </c>
      <c r="F31" s="50">
        <v>72363497.390000001</v>
      </c>
    </row>
    <row r="32" spans="1:9" ht="12" customHeight="1" x14ac:dyDescent="0.25">
      <c r="A32" s="34"/>
      <c r="B32" s="37" t="s">
        <v>143</v>
      </c>
      <c r="C32" s="82">
        <v>8100995.0199999996</v>
      </c>
      <c r="D32" s="60">
        <v>0</v>
      </c>
      <c r="E32" s="50">
        <f t="shared" si="2"/>
        <v>8100995.0199999996</v>
      </c>
      <c r="F32" s="50">
        <v>5014294.13</v>
      </c>
    </row>
    <row r="33" spans="1:6" ht="12" customHeight="1" x14ac:dyDescent="0.25">
      <c r="A33" s="36"/>
      <c r="B33" s="37" t="s">
        <v>128</v>
      </c>
      <c r="C33" s="81">
        <v>21798130.670000002</v>
      </c>
      <c r="D33" s="50">
        <v>0</v>
      </c>
      <c r="E33" s="50">
        <f t="shared" si="2"/>
        <v>21798130.670000002</v>
      </c>
      <c r="F33" s="50">
        <v>21652101.949999999</v>
      </c>
    </row>
    <row r="34" spans="1:6" ht="12" customHeight="1" x14ac:dyDescent="0.25">
      <c r="A34" s="36"/>
      <c r="B34" s="35" t="s">
        <v>33</v>
      </c>
      <c r="C34" s="81">
        <v>4581858.9400000004</v>
      </c>
      <c r="D34" s="50">
        <v>0</v>
      </c>
      <c r="E34" s="50">
        <f t="shared" si="2"/>
        <v>4581858.9400000004</v>
      </c>
      <c r="F34" s="50">
        <v>4699640.18</v>
      </c>
    </row>
    <row r="35" spans="1:6" ht="12" customHeight="1" x14ac:dyDescent="0.25">
      <c r="A35" s="34"/>
      <c r="B35" s="35" t="s">
        <v>34</v>
      </c>
      <c r="C35" s="81">
        <v>763551.52</v>
      </c>
      <c r="D35" s="50">
        <v>0</v>
      </c>
      <c r="E35" s="50">
        <f t="shared" si="2"/>
        <v>763551.52</v>
      </c>
      <c r="F35" s="50">
        <v>975321.35</v>
      </c>
    </row>
    <row r="36" spans="1:6" s="3" customFormat="1" ht="20.149999999999999" customHeight="1" x14ac:dyDescent="0.25">
      <c r="A36" s="56" t="s">
        <v>36</v>
      </c>
      <c r="B36" s="61" t="s">
        <v>37</v>
      </c>
      <c r="C36" s="83">
        <f>SUM(C30:C35)</f>
        <v>4966661047.2099991</v>
      </c>
      <c r="D36" s="49">
        <f t="shared" ref="D36:E36" si="5">SUM(D30:D35)</f>
        <v>0</v>
      </c>
      <c r="E36" s="49">
        <f t="shared" si="5"/>
        <v>4966661047.2099991</v>
      </c>
      <c r="F36" s="49">
        <v>4611276278.2900019</v>
      </c>
    </row>
    <row r="37" spans="1:6" ht="12" customHeight="1" x14ac:dyDescent="0.25">
      <c r="A37" s="34"/>
      <c r="B37" s="34" t="s">
        <v>38</v>
      </c>
      <c r="C37" s="84">
        <v>0</v>
      </c>
      <c r="D37" s="70">
        <v>0</v>
      </c>
      <c r="E37" s="50">
        <v>0</v>
      </c>
      <c r="F37" s="50">
        <v>0</v>
      </c>
    </row>
    <row r="38" spans="1:6" s="3" customFormat="1" ht="20.149999999999999" customHeight="1" x14ac:dyDescent="0.25">
      <c r="A38" s="56" t="s">
        <v>39</v>
      </c>
      <c r="B38" s="57" t="s">
        <v>40</v>
      </c>
      <c r="C38" s="83">
        <f>C37</f>
        <v>0</v>
      </c>
      <c r="D38" s="49">
        <f t="shared" ref="D38:E38" si="6">D37</f>
        <v>0</v>
      </c>
      <c r="E38" s="49">
        <f t="shared" si="6"/>
        <v>0</v>
      </c>
      <c r="F38" s="49">
        <v>0</v>
      </c>
    </row>
    <row r="39" spans="1:6" ht="12" customHeight="1" x14ac:dyDescent="0.25">
      <c r="A39" s="36"/>
      <c r="B39" s="34" t="s">
        <v>47</v>
      </c>
      <c r="C39" s="81">
        <v>145528067.71000001</v>
      </c>
      <c r="D39" s="50">
        <v>0</v>
      </c>
      <c r="E39" s="50">
        <f>C39+D39</f>
        <v>145528067.71000001</v>
      </c>
      <c r="F39" s="50">
        <v>136370518.61000001</v>
      </c>
    </row>
    <row r="40" spans="1:6" ht="12" customHeight="1" x14ac:dyDescent="0.25">
      <c r="A40" s="36"/>
      <c r="B40" s="34" t="s">
        <v>42</v>
      </c>
      <c r="C40" s="81">
        <v>150684020.84999999</v>
      </c>
      <c r="D40" s="50">
        <v>0</v>
      </c>
      <c r="E40" s="50">
        <f t="shared" ref="E40:E41" si="7">C40+D40</f>
        <v>150684020.84999999</v>
      </c>
      <c r="F40" s="50">
        <v>127417383.79000001</v>
      </c>
    </row>
    <row r="41" spans="1:6" ht="12" customHeight="1" x14ac:dyDescent="0.25">
      <c r="A41" s="34"/>
      <c r="B41" s="34" t="s">
        <v>46</v>
      </c>
      <c r="C41" s="81">
        <v>5365300.28</v>
      </c>
      <c r="D41" s="50">
        <v>0</v>
      </c>
      <c r="E41" s="50">
        <f t="shared" si="7"/>
        <v>5365300.28</v>
      </c>
      <c r="F41" s="50">
        <v>15411834.369999999</v>
      </c>
    </row>
    <row r="42" spans="1:6" s="3" customFormat="1" ht="12" customHeight="1" x14ac:dyDescent="0.2">
      <c r="A42" s="34"/>
      <c r="B42" s="34" t="s">
        <v>43</v>
      </c>
      <c r="C42" s="81">
        <v>455014424.55000001</v>
      </c>
      <c r="D42" s="50">
        <v>0</v>
      </c>
      <c r="E42" s="54" t="s">
        <v>44</v>
      </c>
      <c r="F42" s="54" t="s">
        <v>44</v>
      </c>
    </row>
    <row r="43" spans="1:6" ht="20.149999999999999" customHeight="1" x14ac:dyDescent="0.25">
      <c r="A43" s="56" t="s">
        <v>48</v>
      </c>
      <c r="B43" s="57" t="s">
        <v>49</v>
      </c>
      <c r="C43" s="83">
        <f>SUM(C39:C42)</f>
        <v>756591813.38999999</v>
      </c>
      <c r="D43" s="49">
        <f t="shared" ref="D43:E43" si="8">SUM(D39:D42)</f>
        <v>0</v>
      </c>
      <c r="E43" s="49">
        <f t="shared" si="8"/>
        <v>301577388.83999997</v>
      </c>
      <c r="F43" s="49">
        <v>279199736.77000004</v>
      </c>
    </row>
    <row r="44" spans="1:6" ht="12" customHeight="1" x14ac:dyDescent="0.25">
      <c r="A44" s="36"/>
      <c r="B44" s="34" t="s">
        <v>50</v>
      </c>
      <c r="C44" s="82">
        <v>8883272.6500000004</v>
      </c>
      <c r="D44" s="60">
        <v>0</v>
      </c>
      <c r="E44" s="50">
        <f>C44+D44</f>
        <v>8883272.6500000004</v>
      </c>
      <c r="F44" s="50">
        <v>4872749.8600000003</v>
      </c>
    </row>
    <row r="45" spans="1:6" ht="12" customHeight="1" x14ac:dyDescent="0.25">
      <c r="A45" s="34"/>
      <c r="B45" s="34" t="s">
        <v>130</v>
      </c>
      <c r="C45" s="82">
        <v>978339.16</v>
      </c>
      <c r="D45" s="60">
        <v>0</v>
      </c>
      <c r="E45" s="50">
        <f t="shared" ref="E45:E51" si="9">C45+D45</f>
        <v>978339.16</v>
      </c>
      <c r="F45" s="50">
        <v>1287764.3400000001</v>
      </c>
    </row>
    <row r="46" spans="1:6" ht="12" customHeight="1" x14ac:dyDescent="0.25">
      <c r="A46" s="34"/>
      <c r="B46" s="34" t="s">
        <v>54</v>
      </c>
      <c r="C46" s="81">
        <v>146625.97</v>
      </c>
      <c r="D46" s="50">
        <v>0</v>
      </c>
      <c r="E46" s="50">
        <f t="shared" si="9"/>
        <v>146625.97</v>
      </c>
      <c r="F46" s="50">
        <v>187277.7</v>
      </c>
    </row>
    <row r="47" spans="1:6" ht="12" customHeight="1" x14ac:dyDescent="0.25">
      <c r="A47" s="34"/>
      <c r="B47" s="34" t="s">
        <v>131</v>
      </c>
      <c r="C47" s="81">
        <v>438571.58</v>
      </c>
      <c r="D47" s="50">
        <v>0</v>
      </c>
      <c r="E47" s="50">
        <f t="shared" si="9"/>
        <v>438571.58</v>
      </c>
      <c r="F47" s="50">
        <v>1337377.74</v>
      </c>
    </row>
    <row r="48" spans="1:6" ht="12" customHeight="1" x14ac:dyDescent="0.25">
      <c r="A48" s="34"/>
      <c r="B48" s="34" t="s">
        <v>132</v>
      </c>
      <c r="C48" s="81">
        <v>219285.79</v>
      </c>
      <c r="D48" s="50">
        <v>0</v>
      </c>
      <c r="E48" s="50">
        <f t="shared" si="9"/>
        <v>219285.79</v>
      </c>
      <c r="F48" s="50">
        <v>668688.87</v>
      </c>
    </row>
    <row r="49" spans="1:6" ht="12" customHeight="1" x14ac:dyDescent="0.25">
      <c r="A49" s="34"/>
      <c r="B49" s="34" t="s">
        <v>65</v>
      </c>
      <c r="C49" s="81">
        <v>2976222.82</v>
      </c>
      <c r="D49" s="50">
        <v>0</v>
      </c>
      <c r="E49" s="50">
        <f t="shared" si="9"/>
        <v>2976222.82</v>
      </c>
      <c r="F49" s="50">
        <v>2380789.3199999998</v>
      </c>
    </row>
    <row r="50" spans="1:6" ht="12" customHeight="1" x14ac:dyDescent="0.25">
      <c r="A50" s="34"/>
      <c r="B50" s="34" t="s">
        <v>136</v>
      </c>
      <c r="C50" s="81">
        <v>0</v>
      </c>
      <c r="D50" s="50">
        <v>0</v>
      </c>
      <c r="E50" s="50">
        <f t="shared" si="9"/>
        <v>0</v>
      </c>
      <c r="F50" s="50">
        <v>0</v>
      </c>
    </row>
    <row r="51" spans="1:6" ht="12" customHeight="1" x14ac:dyDescent="0.25">
      <c r="A51" s="34"/>
      <c r="B51" s="67" t="s">
        <v>144</v>
      </c>
      <c r="C51" s="81">
        <v>0</v>
      </c>
      <c r="D51" s="50">
        <v>23854.91</v>
      </c>
      <c r="E51" s="50">
        <f t="shared" si="9"/>
        <v>23854.91</v>
      </c>
      <c r="F51" s="50">
        <v>0</v>
      </c>
    </row>
    <row r="52" spans="1:6" ht="20.149999999999999" customHeight="1" x14ac:dyDescent="0.25">
      <c r="A52" s="56" t="s">
        <v>68</v>
      </c>
      <c r="B52" s="57" t="s">
        <v>69</v>
      </c>
      <c r="C52" s="83">
        <f>SUM(C44:C51)</f>
        <v>13642317.970000001</v>
      </c>
      <c r="D52" s="49">
        <f>SUM(D44:D51)</f>
        <v>23854.91</v>
      </c>
      <c r="E52" s="49">
        <f>C52+D52</f>
        <v>13666172.880000001</v>
      </c>
      <c r="F52" s="49">
        <v>10734647.83</v>
      </c>
    </row>
    <row r="53" spans="1:6" ht="20.149999999999999" customHeight="1" x14ac:dyDescent="0.25">
      <c r="A53" s="56" t="s">
        <v>70</v>
      </c>
      <c r="B53" s="57" t="s">
        <v>71</v>
      </c>
      <c r="C53" s="83">
        <v>0</v>
      </c>
      <c r="D53" s="49">
        <v>1699175.07</v>
      </c>
      <c r="E53" s="49">
        <f t="shared" ref="E53:E60" si="10">C53+D53</f>
        <v>1699175.07</v>
      </c>
      <c r="F53" s="49">
        <v>1806687.47</v>
      </c>
    </row>
    <row r="54" spans="1:6" ht="12" customHeight="1" x14ac:dyDescent="0.25">
      <c r="A54" s="34"/>
      <c r="B54" s="34" t="s">
        <v>148</v>
      </c>
      <c r="C54" s="81">
        <v>1590915.22</v>
      </c>
      <c r="D54" s="50">
        <v>659203.32999999996</v>
      </c>
      <c r="E54" s="50">
        <f t="shared" si="10"/>
        <v>2250118.5499999998</v>
      </c>
      <c r="F54" s="50">
        <v>210635.86</v>
      </c>
    </row>
    <row r="55" spans="1:6" ht="12" customHeight="1" x14ac:dyDescent="0.25">
      <c r="A55" s="34"/>
      <c r="B55" s="34" t="s">
        <v>150</v>
      </c>
      <c r="C55" s="81">
        <v>34785.760000000002</v>
      </c>
      <c r="D55" s="50">
        <v>0</v>
      </c>
      <c r="E55" s="50">
        <f t="shared" si="10"/>
        <v>34785.760000000002</v>
      </c>
      <c r="F55" s="50">
        <v>0</v>
      </c>
    </row>
    <row r="56" spans="1:6" ht="12" customHeight="1" x14ac:dyDescent="0.25">
      <c r="A56" s="34"/>
      <c r="B56" s="34" t="s">
        <v>145</v>
      </c>
      <c r="C56" s="81">
        <v>0</v>
      </c>
      <c r="D56" s="50">
        <v>4952.93</v>
      </c>
      <c r="E56" s="50">
        <f t="shared" si="10"/>
        <v>4952.93</v>
      </c>
      <c r="F56" s="50">
        <v>2354.54</v>
      </c>
    </row>
    <row r="57" spans="1:6" ht="12" customHeight="1" x14ac:dyDescent="0.25">
      <c r="A57" s="34"/>
      <c r="B57" s="67" t="s">
        <v>146</v>
      </c>
      <c r="C57" s="81">
        <v>0</v>
      </c>
      <c r="D57" s="50">
        <v>0</v>
      </c>
      <c r="E57" s="50">
        <f t="shared" si="10"/>
        <v>0</v>
      </c>
      <c r="F57" s="50">
        <v>0</v>
      </c>
    </row>
    <row r="58" spans="1:6" ht="20.149999999999999" customHeight="1" x14ac:dyDescent="0.25">
      <c r="A58" s="56" t="s">
        <v>72</v>
      </c>
      <c r="B58" s="57" t="s">
        <v>73</v>
      </c>
      <c r="C58" s="83">
        <f>C56+C57+C55+C54</f>
        <v>1625700.98</v>
      </c>
      <c r="D58" s="83">
        <f>D56+D57+D55+D54</f>
        <v>664156.26</v>
      </c>
      <c r="E58" s="49">
        <f t="shared" si="10"/>
        <v>2289857.2400000002</v>
      </c>
      <c r="F58" s="49">
        <v>212990.4</v>
      </c>
    </row>
    <row r="59" spans="1:6" ht="20.149999999999999" customHeight="1" x14ac:dyDescent="0.25">
      <c r="A59" s="56" t="s">
        <v>74</v>
      </c>
      <c r="B59" s="57" t="s">
        <v>75</v>
      </c>
      <c r="C59" s="83">
        <v>0</v>
      </c>
      <c r="D59" s="49">
        <v>20252868.670000002</v>
      </c>
      <c r="E59" s="49">
        <f t="shared" si="10"/>
        <v>20252868.670000002</v>
      </c>
      <c r="F59" s="49">
        <v>19968377.760000002</v>
      </c>
    </row>
    <row r="60" spans="1:6" ht="20.149999999999999" customHeight="1" x14ac:dyDescent="0.25">
      <c r="A60" s="56" t="s">
        <v>76</v>
      </c>
      <c r="B60" s="57" t="s">
        <v>79</v>
      </c>
      <c r="C60" s="49">
        <v>30533.08</v>
      </c>
      <c r="D60" s="49">
        <v>0.33</v>
      </c>
      <c r="E60" s="49">
        <f t="shared" si="10"/>
        <v>30533.410000000003</v>
      </c>
      <c r="F60" s="49">
        <v>12338.470000000001</v>
      </c>
    </row>
    <row r="61" spans="1:6" s="3" customFormat="1" ht="20.149999999999999" customHeight="1" x14ac:dyDescent="0.25">
      <c r="A61" s="56"/>
      <c r="B61" s="57" t="s">
        <v>80</v>
      </c>
      <c r="C61" s="49">
        <f>C60+C59+C58+C53+C52+C43+C38+C36+C15</f>
        <v>5790209002.0299988</v>
      </c>
      <c r="D61" s="49">
        <f t="shared" ref="D61" si="11">D60+D59+D58+D53+D52+D43+D38+D36+D15</f>
        <v>22878263.470000003</v>
      </c>
      <c r="E61" s="49">
        <f>E60+E59+E58+E53+E52+E43+E38+E36+E15</f>
        <v>5358072840.9499989</v>
      </c>
      <c r="F61" s="49">
        <v>4971830617.4100018</v>
      </c>
    </row>
    <row r="62" spans="1:6" s="3" customFormat="1" ht="12" customHeight="1" x14ac:dyDescent="0.2">
      <c r="A62" s="58"/>
      <c r="B62" s="34" t="s">
        <v>81</v>
      </c>
      <c r="C62" s="50">
        <v>50368321.469999999</v>
      </c>
      <c r="D62" s="50">
        <v>0</v>
      </c>
      <c r="E62" s="50">
        <f>C62+D62</f>
        <v>50368321.469999999</v>
      </c>
      <c r="F62" s="50">
        <v>35272163.509999998</v>
      </c>
    </row>
    <row r="63" spans="1:6" s="3" customFormat="1" ht="12" customHeight="1" x14ac:dyDescent="0.2">
      <c r="A63" s="34"/>
      <c r="B63" s="34" t="s">
        <v>82</v>
      </c>
      <c r="C63" s="50">
        <v>0</v>
      </c>
      <c r="D63" s="50">
        <v>0</v>
      </c>
      <c r="E63" s="50">
        <f>C63+D63</f>
        <v>0</v>
      </c>
      <c r="F63" s="50">
        <v>0</v>
      </c>
    </row>
    <row r="64" spans="1:6" s="3" customFormat="1" ht="12" customHeight="1" x14ac:dyDescent="0.2">
      <c r="A64" s="34"/>
      <c r="B64" s="34" t="s">
        <v>83</v>
      </c>
      <c r="C64" s="50">
        <v>0</v>
      </c>
      <c r="D64" s="50">
        <v>1606552736.6800001</v>
      </c>
      <c r="E64" s="50">
        <f>C64+D64</f>
        <v>1606552736.6800001</v>
      </c>
      <c r="F64" s="50">
        <v>3179472720.6900001</v>
      </c>
    </row>
    <row r="65" spans="1:6" ht="30" customHeight="1" x14ac:dyDescent="0.25">
      <c r="A65" s="59"/>
      <c r="B65" s="57" t="s">
        <v>84</v>
      </c>
      <c r="C65" s="49">
        <f>SUM(C61:C64)</f>
        <v>5840577323.499999</v>
      </c>
      <c r="D65" s="49">
        <f t="shared" ref="D65:E65" si="12">SUM(D61:D64)</f>
        <v>1629431000.1500001</v>
      </c>
      <c r="E65" s="49">
        <f t="shared" si="12"/>
        <v>7014993899.0999994</v>
      </c>
      <c r="F65" s="49">
        <v>8186575501.6100025</v>
      </c>
    </row>
    <row r="66" spans="1:6" ht="14.15" customHeight="1" x14ac:dyDescent="0.25"/>
    <row r="67" spans="1:6" ht="14.15" customHeight="1" x14ac:dyDescent="0.25"/>
    <row r="68" spans="1:6" s="3" customFormat="1" ht="14.15" customHeight="1" x14ac:dyDescent="0.25"/>
    <row r="69" spans="1:6" ht="30" customHeight="1" x14ac:dyDescent="0.25"/>
    <row r="70" spans="1:6" ht="30" customHeight="1" x14ac:dyDescent="0.25">
      <c r="A70" s="55"/>
    </row>
  </sheetData>
  <pageMargins left="0.7" right="0.7" top="0.75" bottom="0.75" header="0.3" footer="0.3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9"/>
  <sheetViews>
    <sheetView zoomScaleNormal="100" workbookViewId="0">
      <selection activeCell="E9" sqref="E9"/>
    </sheetView>
  </sheetViews>
  <sheetFormatPr defaultColWidth="11.453125" defaultRowHeight="11.5" x14ac:dyDescent="0.25"/>
  <cols>
    <col min="1" max="1" width="3.81640625" style="1" customWidth="1"/>
    <col min="2" max="2" width="45.1796875" style="1" customWidth="1"/>
    <col min="3" max="6" width="14.7265625" style="1" customWidth="1"/>
    <col min="7" max="8" width="11.453125" style="1"/>
    <col min="9" max="9" width="14.7265625" style="1" bestFit="1" customWidth="1"/>
    <col min="10" max="16384" width="11.453125" style="1"/>
  </cols>
  <sheetData>
    <row r="1" spans="1:6" ht="13" customHeight="1" x14ac:dyDescent="0.25">
      <c r="A1" s="15" t="s">
        <v>116</v>
      </c>
      <c r="B1" s="2"/>
      <c r="C1" s="2"/>
      <c r="D1" s="2"/>
      <c r="E1" s="2"/>
      <c r="F1" s="2"/>
    </row>
    <row r="2" spans="1:6" ht="11.15" customHeight="1" x14ac:dyDescent="0.25">
      <c r="A2" s="16" t="s">
        <v>112</v>
      </c>
      <c r="B2" s="2"/>
      <c r="C2" s="2"/>
      <c r="D2" s="2"/>
      <c r="E2" s="2"/>
      <c r="F2" s="2"/>
    </row>
    <row r="3" spans="1:6" ht="11.15" customHeight="1" x14ac:dyDescent="0.25">
      <c r="A3" s="16" t="s">
        <v>113</v>
      </c>
      <c r="B3" s="2"/>
      <c r="C3" s="2"/>
      <c r="D3" s="2"/>
      <c r="E3" s="2"/>
      <c r="F3" s="2"/>
    </row>
    <row r="4" spans="1:6" ht="11.15" customHeight="1" x14ac:dyDescent="0.25">
      <c r="A4" s="16" t="s">
        <v>147</v>
      </c>
      <c r="B4" s="2"/>
      <c r="C4"/>
      <c r="D4"/>
      <c r="E4" s="2"/>
      <c r="F4" s="2"/>
    </row>
    <row r="5" spans="1:6" ht="11.15" customHeight="1" x14ac:dyDescent="0.25">
      <c r="A5" s="16" t="s">
        <v>114</v>
      </c>
      <c r="B5" s="2"/>
      <c r="C5" s="2"/>
      <c r="D5" s="2"/>
      <c r="E5" s="2"/>
      <c r="F5" s="2"/>
    </row>
    <row r="6" spans="1:6" ht="11.15" customHeight="1" x14ac:dyDescent="0.25">
      <c r="A6" s="17" t="s">
        <v>115</v>
      </c>
      <c r="B6" s="2"/>
      <c r="C6" s="2"/>
      <c r="D6" s="2"/>
      <c r="E6" s="2"/>
      <c r="F6" s="2"/>
    </row>
    <row r="7" spans="1:6" ht="11.15" customHeight="1" x14ac:dyDescent="0.25">
      <c r="A7" s="18"/>
      <c r="B7" s="2"/>
      <c r="C7" s="2"/>
      <c r="D7" s="2"/>
      <c r="E7" s="2"/>
      <c r="F7" s="2"/>
    </row>
    <row r="8" spans="1:6" s="3" customFormat="1" ht="20.149999999999999" customHeight="1" x14ac:dyDescent="0.25">
      <c r="A8" s="74"/>
      <c r="B8" s="75" t="s">
        <v>0</v>
      </c>
      <c r="C8" s="76" t="s">
        <v>126</v>
      </c>
      <c r="D8" s="76" t="s">
        <v>5</v>
      </c>
      <c r="E8" s="76">
        <v>2019</v>
      </c>
      <c r="F8" s="76">
        <v>2018</v>
      </c>
    </row>
    <row r="9" spans="1:6" ht="12" customHeight="1" x14ac:dyDescent="0.25">
      <c r="A9" s="34"/>
      <c r="B9" s="34" t="s">
        <v>7</v>
      </c>
      <c r="C9" s="50">
        <v>28175005.349999998</v>
      </c>
      <c r="D9" s="50">
        <v>0</v>
      </c>
      <c r="E9" s="50">
        <f>C9+D9</f>
        <v>28175005.349999998</v>
      </c>
      <c r="F9" s="50">
        <v>27106007.399999999</v>
      </c>
    </row>
    <row r="10" spans="1:6" ht="12" customHeight="1" x14ac:dyDescent="0.25">
      <c r="A10" s="34"/>
      <c r="B10" s="34" t="s">
        <v>8</v>
      </c>
      <c r="C10" s="50">
        <v>3137262.5</v>
      </c>
      <c r="D10" s="50">
        <v>572.01</v>
      </c>
      <c r="E10" s="50">
        <f t="shared" ref="E10:E14" si="0">C10+D10</f>
        <v>3137834.51</v>
      </c>
      <c r="F10" s="50">
        <v>3047145.76</v>
      </c>
    </row>
    <row r="11" spans="1:6" ht="12" customHeight="1" x14ac:dyDescent="0.25">
      <c r="A11" s="34"/>
      <c r="B11" s="34" t="s">
        <v>9</v>
      </c>
      <c r="C11" s="50">
        <v>1934161.58</v>
      </c>
      <c r="D11" s="50">
        <v>333652.06</v>
      </c>
      <c r="E11" s="50">
        <f t="shared" si="0"/>
        <v>2267813.64</v>
      </c>
      <c r="F11" s="50">
        <v>2113843.6</v>
      </c>
    </row>
    <row r="12" spans="1:6" ht="12" customHeight="1" x14ac:dyDescent="0.25">
      <c r="A12" s="34"/>
      <c r="B12" s="34" t="s">
        <v>10</v>
      </c>
      <c r="C12" s="50">
        <v>54138.33</v>
      </c>
      <c r="D12" s="50">
        <v>0</v>
      </c>
      <c r="E12" s="50">
        <f t="shared" si="0"/>
        <v>54138.33</v>
      </c>
      <c r="F12" s="50">
        <v>22710.09</v>
      </c>
    </row>
    <row r="13" spans="1:6" ht="12" customHeight="1" x14ac:dyDescent="0.25">
      <c r="A13" s="34"/>
      <c r="B13" s="34" t="s">
        <v>11</v>
      </c>
      <c r="C13" s="50">
        <v>34268.129999999997</v>
      </c>
      <c r="D13" s="50">
        <v>0</v>
      </c>
      <c r="E13" s="50">
        <f t="shared" si="0"/>
        <v>34268.129999999997</v>
      </c>
      <c r="F13" s="50">
        <v>58660.76</v>
      </c>
    </row>
    <row r="14" spans="1:6" ht="12" customHeight="1" x14ac:dyDescent="0.25">
      <c r="A14" s="34"/>
      <c r="B14" s="34" t="s">
        <v>12</v>
      </c>
      <c r="C14" s="50">
        <v>14950500.460000001</v>
      </c>
      <c r="D14" s="50">
        <v>0</v>
      </c>
      <c r="E14" s="50">
        <f t="shared" si="0"/>
        <v>14950500.460000001</v>
      </c>
      <c r="F14" s="50">
        <v>14644407.619999999</v>
      </c>
    </row>
    <row r="15" spans="1:6" s="3" customFormat="1" ht="20.149999999999999" customHeight="1" x14ac:dyDescent="0.25">
      <c r="A15" s="56" t="s">
        <v>14</v>
      </c>
      <c r="B15" s="57" t="s">
        <v>15</v>
      </c>
      <c r="C15" s="49">
        <f>SUM(C9:C14)</f>
        <v>48285336.349999994</v>
      </c>
      <c r="D15" s="49">
        <f t="shared" ref="D15:E15" si="1">SUM(D9:D14)</f>
        <v>334224.07</v>
      </c>
      <c r="E15" s="49">
        <f t="shared" si="1"/>
        <v>48619560.420000002</v>
      </c>
      <c r="F15" s="49">
        <v>46992775.229999997</v>
      </c>
    </row>
    <row r="16" spans="1:6" ht="12" customHeight="1" x14ac:dyDescent="0.25">
      <c r="A16" s="34"/>
      <c r="B16" s="34" t="s">
        <v>16</v>
      </c>
      <c r="C16" s="81">
        <v>1208495.53</v>
      </c>
      <c r="D16" s="50">
        <v>0</v>
      </c>
      <c r="E16" s="50">
        <f>C16+D16</f>
        <v>1208495.53</v>
      </c>
      <c r="F16" s="50">
        <v>1116002.77</v>
      </c>
    </row>
    <row r="17" spans="1:9" ht="12" customHeight="1" x14ac:dyDescent="0.25">
      <c r="A17" s="34"/>
      <c r="B17" s="34" t="s">
        <v>17</v>
      </c>
      <c r="C17" s="81">
        <v>3408524229.8000002</v>
      </c>
      <c r="D17" s="50">
        <v>0</v>
      </c>
      <c r="E17" s="50">
        <f t="shared" ref="E17:E35" si="2">C17+D17</f>
        <v>3408524229.8000002</v>
      </c>
      <c r="F17" s="50">
        <v>3203490138.4699998</v>
      </c>
      <c r="I17" s="38"/>
    </row>
    <row r="18" spans="1:9" ht="12" customHeight="1" x14ac:dyDescent="0.25">
      <c r="A18" s="34"/>
      <c r="B18" s="34" t="s">
        <v>18</v>
      </c>
      <c r="C18" s="81">
        <v>142761857.18000001</v>
      </c>
      <c r="D18" s="50">
        <v>0</v>
      </c>
      <c r="E18" s="50">
        <f t="shared" si="2"/>
        <v>142761857.18000001</v>
      </c>
      <c r="F18" s="50">
        <v>139907278.06999999</v>
      </c>
      <c r="I18" s="38"/>
    </row>
    <row r="19" spans="1:9" ht="12" customHeight="1" x14ac:dyDescent="0.25">
      <c r="A19" s="34"/>
      <c r="B19" s="34" t="s">
        <v>19</v>
      </c>
      <c r="C19" s="81">
        <v>58505518.299999997</v>
      </c>
      <c r="D19" s="50">
        <v>0</v>
      </c>
      <c r="E19" s="50">
        <f t="shared" si="2"/>
        <v>58505518.299999997</v>
      </c>
      <c r="F19" s="50">
        <v>51813996.18</v>
      </c>
    </row>
    <row r="20" spans="1:9" ht="12" customHeight="1" x14ac:dyDescent="0.25">
      <c r="A20" s="34"/>
      <c r="B20" s="34" t="s">
        <v>20</v>
      </c>
      <c r="C20" s="81">
        <v>601819822.59000003</v>
      </c>
      <c r="D20" s="50">
        <v>0</v>
      </c>
      <c r="E20" s="50">
        <f t="shared" si="2"/>
        <v>601819822.59000003</v>
      </c>
      <c r="F20" s="50">
        <v>567560591.85000002</v>
      </c>
    </row>
    <row r="21" spans="1:9" ht="12" customHeight="1" x14ac:dyDescent="0.25">
      <c r="A21" s="34"/>
      <c r="B21" s="34" t="s">
        <v>21</v>
      </c>
      <c r="C21" s="81">
        <v>59131064.869999997</v>
      </c>
      <c r="D21" s="50">
        <v>0</v>
      </c>
      <c r="E21" s="50">
        <f t="shared" si="2"/>
        <v>59131064.869999997</v>
      </c>
      <c r="F21" s="50">
        <v>57272078.509999998</v>
      </c>
    </row>
    <row r="22" spans="1:9" ht="12" customHeight="1" x14ac:dyDescent="0.25">
      <c r="A22" s="34"/>
      <c r="B22" s="34" t="s">
        <v>22</v>
      </c>
      <c r="C22" s="81">
        <v>30227796.66</v>
      </c>
      <c r="D22" s="50">
        <v>0</v>
      </c>
      <c r="E22" s="50">
        <f t="shared" si="2"/>
        <v>30227796.66</v>
      </c>
      <c r="F22" s="50">
        <v>31456854.16</v>
      </c>
    </row>
    <row r="23" spans="1:9" ht="12" customHeight="1" x14ac:dyDescent="0.25">
      <c r="A23" s="34"/>
      <c r="B23" s="34" t="s">
        <v>23</v>
      </c>
      <c r="C23" s="81">
        <v>2321546.58</v>
      </c>
      <c r="D23" s="50">
        <v>0</v>
      </c>
      <c r="E23" s="50">
        <f t="shared" si="2"/>
        <v>2321546.58</v>
      </c>
      <c r="F23" s="50">
        <v>2429850.14</v>
      </c>
    </row>
    <row r="24" spans="1:9" ht="12" customHeight="1" x14ac:dyDescent="0.25">
      <c r="A24" s="34"/>
      <c r="B24" s="34" t="s">
        <v>24</v>
      </c>
      <c r="C24" s="81">
        <v>78935.27</v>
      </c>
      <c r="D24" s="50">
        <v>0</v>
      </c>
      <c r="E24" s="50">
        <f t="shared" si="2"/>
        <v>78935.27</v>
      </c>
      <c r="F24" s="50">
        <v>85419.199999999997</v>
      </c>
    </row>
    <row r="25" spans="1:9" ht="12" customHeight="1" x14ac:dyDescent="0.25">
      <c r="A25" s="34"/>
      <c r="B25" s="34" t="s">
        <v>25</v>
      </c>
      <c r="C25" s="81">
        <v>7960975.4299999997</v>
      </c>
      <c r="D25" s="50">
        <v>0</v>
      </c>
      <c r="E25" s="50">
        <f t="shared" si="2"/>
        <v>7960975.4299999997</v>
      </c>
      <c r="F25" s="50">
        <v>8984976.7100000009</v>
      </c>
    </row>
    <row r="26" spans="1:9" ht="12" customHeight="1" x14ac:dyDescent="0.25">
      <c r="A26" s="34"/>
      <c r="B26" s="34" t="s">
        <v>26</v>
      </c>
      <c r="C26" s="81">
        <v>107243740.73</v>
      </c>
      <c r="D26" s="50">
        <v>0</v>
      </c>
      <c r="E26" s="50">
        <f t="shared" si="2"/>
        <v>107243740.73</v>
      </c>
      <c r="F26" s="50">
        <v>103215901.34</v>
      </c>
    </row>
    <row r="27" spans="1:9" ht="12" customHeight="1" x14ac:dyDescent="0.25">
      <c r="A27" s="34"/>
      <c r="B27" s="34" t="s">
        <v>27</v>
      </c>
      <c r="C27" s="81">
        <v>3616630.74</v>
      </c>
      <c r="D27" s="50">
        <v>0</v>
      </c>
      <c r="E27" s="50">
        <f t="shared" si="2"/>
        <v>3616630.74</v>
      </c>
      <c r="F27" s="50">
        <v>3821838.19</v>
      </c>
    </row>
    <row r="28" spans="1:9" ht="12" customHeight="1" x14ac:dyDescent="0.25">
      <c r="A28" s="34"/>
      <c r="B28" s="34" t="s">
        <v>28</v>
      </c>
      <c r="C28" s="81">
        <v>150939.34</v>
      </c>
      <c r="D28" s="50">
        <v>0</v>
      </c>
      <c r="E28" s="50">
        <f t="shared" si="2"/>
        <v>150939.34</v>
      </c>
      <c r="F28" s="50">
        <v>158614.15</v>
      </c>
    </row>
    <row r="29" spans="1:9" ht="12" customHeight="1" x14ac:dyDescent="0.25">
      <c r="A29" s="34"/>
      <c r="B29" s="34" t="s">
        <v>29</v>
      </c>
      <c r="C29" s="81">
        <v>83019870.269999996</v>
      </c>
      <c r="D29" s="50">
        <v>0</v>
      </c>
      <c r="E29" s="50">
        <f t="shared" si="2"/>
        <v>83019870.269999996</v>
      </c>
      <c r="F29" s="50">
        <v>79448884.879999995</v>
      </c>
    </row>
    <row r="30" spans="1:9" ht="12" customHeight="1" x14ac:dyDescent="0.25">
      <c r="A30" s="34"/>
      <c r="B30" s="35" t="s">
        <v>31</v>
      </c>
      <c r="C30" s="81">
        <f>SUM(C16:C29)</f>
        <v>4506571423.2900009</v>
      </c>
      <c r="D30" s="50">
        <f t="shared" ref="D30:E30" si="3">SUM(D16:D29)</f>
        <v>0</v>
      </c>
      <c r="E30" s="50">
        <f t="shared" si="3"/>
        <v>4506571423.2900009</v>
      </c>
      <c r="F30" s="50">
        <v>4250762424.6199999</v>
      </c>
    </row>
    <row r="31" spans="1:9" ht="12" customHeight="1" x14ac:dyDescent="0.25">
      <c r="A31" s="34"/>
      <c r="B31" s="37" t="s">
        <v>127</v>
      </c>
      <c r="C31" s="82">
        <v>72363497.390000001</v>
      </c>
      <c r="D31" s="60">
        <v>0</v>
      </c>
      <c r="E31" s="50">
        <f t="shared" ref="E31" si="4">C31+D31</f>
        <v>72363497.390000001</v>
      </c>
      <c r="F31" s="50">
        <v>80433875.430000007</v>
      </c>
    </row>
    <row r="32" spans="1:9" ht="12" customHeight="1" x14ac:dyDescent="0.25">
      <c r="A32" s="34"/>
      <c r="B32" s="37" t="s">
        <v>143</v>
      </c>
      <c r="C32" s="82">
        <v>5014294.13</v>
      </c>
      <c r="D32" s="60">
        <v>0</v>
      </c>
      <c r="E32" s="50">
        <f t="shared" si="2"/>
        <v>5014294.13</v>
      </c>
      <c r="F32" s="50">
        <v>1722678.29</v>
      </c>
    </row>
    <row r="33" spans="1:6" ht="12" customHeight="1" x14ac:dyDescent="0.25">
      <c r="A33" s="36"/>
      <c r="B33" s="37" t="s">
        <v>128</v>
      </c>
      <c r="C33" s="81">
        <v>21652101.949999999</v>
      </c>
      <c r="D33" s="50">
        <v>0</v>
      </c>
      <c r="E33" s="50">
        <f t="shared" si="2"/>
        <v>21652101.949999999</v>
      </c>
      <c r="F33" s="50">
        <v>21288206.399999999</v>
      </c>
    </row>
    <row r="34" spans="1:6" ht="12" customHeight="1" x14ac:dyDescent="0.25">
      <c r="A34" s="36"/>
      <c r="B34" s="35" t="s">
        <v>33</v>
      </c>
      <c r="C34" s="81">
        <v>4699640.18</v>
      </c>
      <c r="D34" s="50">
        <v>0</v>
      </c>
      <c r="E34" s="50">
        <f t="shared" si="2"/>
        <v>4699640.18</v>
      </c>
      <c r="F34" s="50">
        <v>4261485.34</v>
      </c>
    </row>
    <row r="35" spans="1:6" ht="12" customHeight="1" x14ac:dyDescent="0.25">
      <c r="A35" s="34"/>
      <c r="B35" s="35" t="s">
        <v>34</v>
      </c>
      <c r="C35" s="81">
        <v>975321.35</v>
      </c>
      <c r="D35" s="50">
        <v>0</v>
      </c>
      <c r="E35" s="50">
        <f t="shared" si="2"/>
        <v>975321.35</v>
      </c>
      <c r="F35" s="50">
        <v>1026000.89</v>
      </c>
    </row>
    <row r="36" spans="1:6" s="3" customFormat="1" ht="20.149999999999999" customHeight="1" x14ac:dyDescent="0.25">
      <c r="A36" s="56" t="s">
        <v>36</v>
      </c>
      <c r="B36" s="61" t="s">
        <v>37</v>
      </c>
      <c r="C36" s="83">
        <f>SUM(C30:C35)</f>
        <v>4611276278.2900019</v>
      </c>
      <c r="D36" s="49">
        <f t="shared" ref="D36:E36" si="5">SUM(D30:D35)</f>
        <v>0</v>
      </c>
      <c r="E36" s="49">
        <f t="shared" si="5"/>
        <v>4611276278.2900019</v>
      </c>
      <c r="F36" s="49">
        <v>4359494670.9700003</v>
      </c>
    </row>
    <row r="37" spans="1:6" ht="12" customHeight="1" x14ac:dyDescent="0.25">
      <c r="A37" s="34"/>
      <c r="B37" s="34" t="s">
        <v>38</v>
      </c>
      <c r="C37" s="84">
        <v>0</v>
      </c>
      <c r="D37" s="70">
        <v>0</v>
      </c>
      <c r="E37" s="50">
        <v>0</v>
      </c>
      <c r="F37" s="50">
        <v>0</v>
      </c>
    </row>
    <row r="38" spans="1:6" s="3" customFormat="1" ht="20.149999999999999" customHeight="1" x14ac:dyDescent="0.25">
      <c r="A38" s="56" t="s">
        <v>39</v>
      </c>
      <c r="B38" s="57" t="s">
        <v>40</v>
      </c>
      <c r="C38" s="83">
        <f>C37</f>
        <v>0</v>
      </c>
      <c r="D38" s="49">
        <f t="shared" ref="D38:E38" si="6">D37</f>
        <v>0</v>
      </c>
      <c r="E38" s="49">
        <f t="shared" si="6"/>
        <v>0</v>
      </c>
      <c r="F38" s="49">
        <v>0</v>
      </c>
    </row>
    <row r="39" spans="1:6" ht="12" customHeight="1" x14ac:dyDescent="0.25">
      <c r="A39" s="36"/>
      <c r="B39" s="34" t="s">
        <v>47</v>
      </c>
      <c r="C39" s="81">
        <v>136370518.61000001</v>
      </c>
      <c r="D39" s="50">
        <v>0</v>
      </c>
      <c r="E39" s="50">
        <f>C39+D39</f>
        <v>136370518.61000001</v>
      </c>
      <c r="F39" s="50">
        <v>128619759.52</v>
      </c>
    </row>
    <row r="40" spans="1:6" ht="12" customHeight="1" x14ac:dyDescent="0.25">
      <c r="A40" s="36"/>
      <c r="B40" s="34" t="s">
        <v>42</v>
      </c>
      <c r="C40" s="81">
        <v>127417383.79000001</v>
      </c>
      <c r="D40" s="50">
        <v>0</v>
      </c>
      <c r="E40" s="50">
        <f t="shared" ref="E40:E41" si="7">C40+D40</f>
        <v>127417383.79000001</v>
      </c>
      <c r="F40" s="50">
        <v>137216393.02000001</v>
      </c>
    </row>
    <row r="41" spans="1:6" ht="12" customHeight="1" x14ac:dyDescent="0.25">
      <c r="A41" s="34"/>
      <c r="B41" s="34" t="s">
        <v>46</v>
      </c>
      <c r="C41" s="81">
        <v>15411834.369999999</v>
      </c>
      <c r="D41" s="50">
        <v>0</v>
      </c>
      <c r="E41" s="50">
        <f t="shared" si="7"/>
        <v>15411834.369999999</v>
      </c>
      <c r="F41" s="50">
        <v>10159065.76</v>
      </c>
    </row>
    <row r="42" spans="1:6" s="3" customFormat="1" ht="12" customHeight="1" x14ac:dyDescent="0.2">
      <c r="A42" s="34"/>
      <c r="B42" s="34" t="s">
        <v>43</v>
      </c>
      <c r="C42" s="81">
        <v>558268032.99000001</v>
      </c>
      <c r="D42" s="50">
        <v>0</v>
      </c>
      <c r="E42" s="54" t="s">
        <v>44</v>
      </c>
      <c r="F42" s="54" t="s">
        <v>44</v>
      </c>
    </row>
    <row r="43" spans="1:6" ht="20.149999999999999" customHeight="1" x14ac:dyDescent="0.25">
      <c r="A43" s="56" t="s">
        <v>48</v>
      </c>
      <c r="B43" s="57" t="s">
        <v>49</v>
      </c>
      <c r="C43" s="83">
        <f>SUM(C39:C42)</f>
        <v>837467769.75999999</v>
      </c>
      <c r="D43" s="49">
        <f t="shared" ref="D43:E43" si="8">SUM(D39:D42)</f>
        <v>0</v>
      </c>
      <c r="E43" s="49">
        <f t="shared" si="8"/>
        <v>279199736.77000004</v>
      </c>
      <c r="F43" s="49">
        <v>275995218.30000001</v>
      </c>
    </row>
    <row r="44" spans="1:6" ht="12" customHeight="1" x14ac:dyDescent="0.25">
      <c r="A44" s="36"/>
      <c r="B44" s="34" t="s">
        <v>50</v>
      </c>
      <c r="C44" s="82">
        <v>4872749.8600000003</v>
      </c>
      <c r="D44" s="60">
        <v>0</v>
      </c>
      <c r="E44" s="50">
        <f>C44+D44</f>
        <v>4872749.8600000003</v>
      </c>
      <c r="F44" s="50">
        <v>2129284.14</v>
      </c>
    </row>
    <row r="45" spans="1:6" ht="12" customHeight="1" x14ac:dyDescent="0.25">
      <c r="A45" s="34"/>
      <c r="B45" s="34" t="s">
        <v>130</v>
      </c>
      <c r="C45" s="82">
        <v>1287764.3400000001</v>
      </c>
      <c r="D45" s="60">
        <v>0</v>
      </c>
      <c r="E45" s="50">
        <f t="shared" ref="E45:E51" si="9">C45+D45</f>
        <v>1287764.3400000001</v>
      </c>
      <c r="F45" s="50">
        <v>1227505.51</v>
      </c>
    </row>
    <row r="46" spans="1:6" ht="12" customHeight="1" x14ac:dyDescent="0.25">
      <c r="A46" s="34"/>
      <c r="B46" s="34" t="s">
        <v>54</v>
      </c>
      <c r="C46" s="81">
        <v>187277.7</v>
      </c>
      <c r="D46" s="50">
        <v>0</v>
      </c>
      <c r="E46" s="50">
        <f t="shared" si="9"/>
        <v>187277.7</v>
      </c>
      <c r="F46" s="50">
        <v>295152.51</v>
      </c>
    </row>
    <row r="47" spans="1:6" ht="12" customHeight="1" x14ac:dyDescent="0.25">
      <c r="A47" s="34"/>
      <c r="B47" s="34" t="s">
        <v>131</v>
      </c>
      <c r="C47" s="81">
        <v>1337377.74</v>
      </c>
      <c r="D47" s="50">
        <v>0</v>
      </c>
      <c r="E47" s="50">
        <f t="shared" si="9"/>
        <v>1337377.74</v>
      </c>
      <c r="F47" s="50">
        <v>1404375.56</v>
      </c>
    </row>
    <row r="48" spans="1:6" ht="12" customHeight="1" x14ac:dyDescent="0.25">
      <c r="A48" s="34"/>
      <c r="B48" s="34" t="s">
        <v>132</v>
      </c>
      <c r="C48" s="81">
        <v>668688.87</v>
      </c>
      <c r="D48" s="50">
        <v>0</v>
      </c>
      <c r="E48" s="50">
        <f t="shared" si="9"/>
        <v>668688.87</v>
      </c>
      <c r="F48" s="50">
        <v>702187.78</v>
      </c>
    </row>
    <row r="49" spans="1:6" ht="12" customHeight="1" x14ac:dyDescent="0.25">
      <c r="A49" s="34"/>
      <c r="B49" s="34" t="s">
        <v>65</v>
      </c>
      <c r="C49" s="81">
        <v>2380789.3199999998</v>
      </c>
      <c r="D49" s="50">
        <v>0</v>
      </c>
      <c r="E49" s="50">
        <f t="shared" si="9"/>
        <v>2380789.3199999998</v>
      </c>
      <c r="F49" s="50">
        <v>1828752.4</v>
      </c>
    </row>
    <row r="50" spans="1:6" ht="12" customHeight="1" x14ac:dyDescent="0.25">
      <c r="A50" s="34"/>
      <c r="B50" s="34" t="s">
        <v>136</v>
      </c>
      <c r="C50" s="81">
        <v>0</v>
      </c>
      <c r="D50" s="50">
        <v>0</v>
      </c>
      <c r="E50" s="50">
        <f t="shared" si="9"/>
        <v>0</v>
      </c>
      <c r="F50" s="50">
        <v>86309.87</v>
      </c>
    </row>
    <row r="51" spans="1:6" ht="12" customHeight="1" x14ac:dyDescent="0.25">
      <c r="A51" s="34"/>
      <c r="B51" s="67" t="s">
        <v>144</v>
      </c>
      <c r="C51" s="81">
        <v>0</v>
      </c>
      <c r="D51" s="50">
        <v>0</v>
      </c>
      <c r="E51" s="50">
        <f t="shared" si="9"/>
        <v>0</v>
      </c>
      <c r="F51" s="50">
        <v>22448.52</v>
      </c>
    </row>
    <row r="52" spans="1:6" ht="20.149999999999999" customHeight="1" x14ac:dyDescent="0.25">
      <c r="A52" s="56" t="s">
        <v>68</v>
      </c>
      <c r="B52" s="57" t="s">
        <v>69</v>
      </c>
      <c r="C52" s="83">
        <f>SUM(C44:C51)</f>
        <v>10734647.83</v>
      </c>
      <c r="D52" s="49">
        <f>SUM(D44:D51)</f>
        <v>0</v>
      </c>
      <c r="E52" s="49">
        <f>C52+D52</f>
        <v>10734647.83</v>
      </c>
      <c r="F52" s="49">
        <v>7696016.29</v>
      </c>
    </row>
    <row r="53" spans="1:6" ht="20.149999999999999" customHeight="1" x14ac:dyDescent="0.25">
      <c r="A53" s="56" t="s">
        <v>70</v>
      </c>
      <c r="B53" s="57" t="s">
        <v>71</v>
      </c>
      <c r="C53" s="83">
        <v>0</v>
      </c>
      <c r="D53" s="49">
        <v>1806687.47</v>
      </c>
      <c r="E53" s="49">
        <f t="shared" ref="E53:E59" si="10">C53+D53</f>
        <v>1806687.47</v>
      </c>
      <c r="F53" s="49">
        <v>2889505.26</v>
      </c>
    </row>
    <row r="54" spans="1:6" ht="12" customHeight="1" x14ac:dyDescent="0.25">
      <c r="A54" s="34"/>
      <c r="B54" s="34" t="s">
        <v>148</v>
      </c>
      <c r="C54" s="81">
        <v>116888.03</v>
      </c>
      <c r="D54" s="50">
        <v>93747.83</v>
      </c>
      <c r="E54" s="50">
        <f t="shared" si="10"/>
        <v>210635.86</v>
      </c>
      <c r="F54" s="50">
        <v>0</v>
      </c>
    </row>
    <row r="55" spans="1:6" ht="12" customHeight="1" x14ac:dyDescent="0.25">
      <c r="A55" s="34"/>
      <c r="B55" s="34" t="s">
        <v>145</v>
      </c>
      <c r="C55" s="81">
        <v>0</v>
      </c>
      <c r="D55" s="50">
        <v>2354.54</v>
      </c>
      <c r="E55" s="50">
        <f t="shared" si="10"/>
        <v>2354.54</v>
      </c>
      <c r="F55" s="50">
        <v>5516.87</v>
      </c>
    </row>
    <row r="56" spans="1:6" ht="12" customHeight="1" x14ac:dyDescent="0.25">
      <c r="A56" s="34"/>
      <c r="B56" s="67" t="s">
        <v>146</v>
      </c>
      <c r="C56" s="81">
        <v>0</v>
      </c>
      <c r="D56" s="50">
        <v>0</v>
      </c>
      <c r="E56" s="50">
        <f t="shared" si="10"/>
        <v>0</v>
      </c>
      <c r="F56" s="50">
        <v>441677880</v>
      </c>
    </row>
    <row r="57" spans="1:6" ht="20.149999999999999" customHeight="1" x14ac:dyDescent="0.25">
      <c r="A57" s="56" t="s">
        <v>72</v>
      </c>
      <c r="B57" s="57" t="s">
        <v>73</v>
      </c>
      <c r="C57" s="83">
        <f>C55+C56+C54</f>
        <v>116888.03</v>
      </c>
      <c r="D57" s="49">
        <f>D55+D56+D54</f>
        <v>96102.37</v>
      </c>
      <c r="E57" s="49">
        <f t="shared" si="10"/>
        <v>212990.4</v>
      </c>
      <c r="F57" s="49">
        <v>441683396.87</v>
      </c>
    </row>
    <row r="58" spans="1:6" ht="20.149999999999999" customHeight="1" x14ac:dyDescent="0.25">
      <c r="A58" s="56" t="s">
        <v>74</v>
      </c>
      <c r="B58" s="57" t="s">
        <v>75</v>
      </c>
      <c r="C58" s="83">
        <v>0</v>
      </c>
      <c r="D58" s="49">
        <v>19968377.760000002</v>
      </c>
      <c r="E58" s="49">
        <f t="shared" si="10"/>
        <v>19968377.760000002</v>
      </c>
      <c r="F58" s="49">
        <v>19805310.129999999</v>
      </c>
    </row>
    <row r="59" spans="1:6" ht="20.149999999999999" customHeight="1" x14ac:dyDescent="0.25">
      <c r="A59" s="56" t="s">
        <v>76</v>
      </c>
      <c r="B59" s="57" t="s">
        <v>79</v>
      </c>
      <c r="C59" s="49">
        <v>3370.71</v>
      </c>
      <c r="D59" s="49">
        <v>8967.76</v>
      </c>
      <c r="E59" s="49">
        <f t="shared" si="10"/>
        <v>12338.470000000001</v>
      </c>
      <c r="F59" s="49">
        <v>3519.98</v>
      </c>
    </row>
    <row r="60" spans="1:6" s="3" customFormat="1" ht="20.149999999999999" customHeight="1" x14ac:dyDescent="0.25">
      <c r="A60" s="56"/>
      <c r="B60" s="57" t="s">
        <v>80</v>
      </c>
      <c r="C60" s="49">
        <f>C59+C58+C57+C53+C52+C43+C38+C36+C15</f>
        <v>5507884290.9700022</v>
      </c>
      <c r="D60" s="49">
        <f t="shared" ref="D60" si="11">D59+D58+D57+D53+D52+D43+D38+D36+D15</f>
        <v>22214359.430000003</v>
      </c>
      <c r="E60" s="49">
        <f>E59+E58+E57+E53+E52+E43+E38+E36+E15</f>
        <v>4971830617.4100018</v>
      </c>
      <c r="F60" s="49">
        <v>5154560413.0299997</v>
      </c>
    </row>
    <row r="61" spans="1:6" s="3" customFormat="1" ht="12" customHeight="1" x14ac:dyDescent="0.2">
      <c r="A61" s="58"/>
      <c r="B61" s="34" t="s">
        <v>81</v>
      </c>
      <c r="C61" s="50">
        <v>35272163.509999998</v>
      </c>
      <c r="D61" s="50">
        <v>0</v>
      </c>
      <c r="E61" s="50">
        <f>C61+D61</f>
        <v>35272163.509999998</v>
      </c>
      <c r="F61" s="50">
        <v>50138964.039999999</v>
      </c>
    </row>
    <row r="62" spans="1:6" s="3" customFormat="1" ht="12" customHeight="1" x14ac:dyDescent="0.2">
      <c r="A62" s="34"/>
      <c r="B62" s="34" t="s">
        <v>82</v>
      </c>
      <c r="C62" s="50">
        <v>0</v>
      </c>
      <c r="D62" s="50">
        <v>0</v>
      </c>
      <c r="E62" s="50">
        <f>C62+D62</f>
        <v>0</v>
      </c>
      <c r="F62" s="50">
        <v>0</v>
      </c>
    </row>
    <row r="63" spans="1:6" s="3" customFormat="1" ht="12" customHeight="1" x14ac:dyDescent="0.2">
      <c r="A63" s="34"/>
      <c r="B63" s="34" t="s">
        <v>83</v>
      </c>
      <c r="C63" s="50">
        <v>0</v>
      </c>
      <c r="D63" s="50">
        <v>3179472720.6900001</v>
      </c>
      <c r="E63" s="50">
        <f>C63+D63</f>
        <v>3179472720.6900001</v>
      </c>
      <c r="F63" s="50">
        <v>39865361.159999996</v>
      </c>
    </row>
    <row r="64" spans="1:6" ht="30" customHeight="1" x14ac:dyDescent="0.25">
      <c r="A64" s="59"/>
      <c r="B64" s="57" t="s">
        <v>84</v>
      </c>
      <c r="C64" s="49">
        <f>SUM(C60:C63)</f>
        <v>5543156454.4800024</v>
      </c>
      <c r="D64" s="49">
        <f t="shared" ref="D64:E64" si="12">SUM(D60:D63)</f>
        <v>3201687080.1199999</v>
      </c>
      <c r="E64" s="49">
        <f t="shared" si="12"/>
        <v>8186575501.6100025</v>
      </c>
      <c r="F64" s="49">
        <v>5244564738.2299995</v>
      </c>
    </row>
    <row r="65" spans="1:1" ht="14.15" customHeight="1" x14ac:dyDescent="0.25"/>
    <row r="66" spans="1:1" ht="14.15" customHeight="1" x14ac:dyDescent="0.25"/>
    <row r="67" spans="1:1" s="3" customFormat="1" ht="14.15" customHeight="1" x14ac:dyDescent="0.25"/>
    <row r="68" spans="1:1" ht="30" customHeight="1" x14ac:dyDescent="0.25"/>
    <row r="69" spans="1:1" ht="30" customHeight="1" x14ac:dyDescent="0.25">
      <c r="A69" s="55"/>
    </row>
  </sheetData>
  <pageMargins left="0.7" right="0.7" top="0.75" bottom="0.75" header="0.3" footer="0.3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8"/>
  <sheetViews>
    <sheetView zoomScaleNormal="100" workbookViewId="0">
      <selection activeCell="E9" sqref="E9"/>
    </sheetView>
  </sheetViews>
  <sheetFormatPr defaultColWidth="11.453125" defaultRowHeight="11.5" x14ac:dyDescent="0.25"/>
  <cols>
    <col min="1" max="1" width="3.81640625" style="1" customWidth="1"/>
    <col min="2" max="2" width="45.1796875" style="1" customWidth="1"/>
    <col min="3" max="6" width="14.7265625" style="1" customWidth="1"/>
    <col min="7" max="8" width="11.453125" style="1"/>
    <col min="9" max="9" width="14.7265625" style="1" bestFit="1" customWidth="1"/>
    <col min="10" max="16384" width="11.453125" style="1"/>
  </cols>
  <sheetData>
    <row r="1" spans="1:6" ht="13" customHeight="1" x14ac:dyDescent="0.25">
      <c r="A1" s="15" t="s">
        <v>116</v>
      </c>
      <c r="B1" s="2"/>
      <c r="C1" s="2"/>
      <c r="D1" s="2"/>
      <c r="E1" s="2"/>
      <c r="F1" s="2"/>
    </row>
    <row r="2" spans="1:6" ht="11.15" customHeight="1" x14ac:dyDescent="0.25">
      <c r="A2" s="16" t="s">
        <v>112</v>
      </c>
      <c r="B2" s="2"/>
      <c r="C2" s="2"/>
      <c r="D2" s="2"/>
      <c r="E2" s="2"/>
      <c r="F2" s="2"/>
    </row>
    <row r="3" spans="1:6" ht="11.15" customHeight="1" x14ac:dyDescent="0.25">
      <c r="A3" s="16" t="s">
        <v>113</v>
      </c>
      <c r="B3" s="2"/>
      <c r="C3" s="2"/>
      <c r="D3" s="2"/>
      <c r="E3" s="2"/>
      <c r="F3" s="2"/>
    </row>
    <row r="4" spans="1:6" ht="11.15" customHeight="1" x14ac:dyDescent="0.25">
      <c r="A4" s="16" t="s">
        <v>142</v>
      </c>
      <c r="B4" s="2"/>
      <c r="C4"/>
      <c r="D4"/>
      <c r="E4" s="2"/>
      <c r="F4" s="2"/>
    </row>
    <row r="5" spans="1:6" ht="11.15" customHeight="1" x14ac:dyDescent="0.25">
      <c r="A5" s="16" t="s">
        <v>114</v>
      </c>
      <c r="B5" s="2"/>
      <c r="C5" s="2"/>
      <c r="D5" s="2"/>
      <c r="E5" s="2"/>
      <c r="F5" s="2"/>
    </row>
    <row r="6" spans="1:6" ht="11.15" customHeight="1" x14ac:dyDescent="0.25">
      <c r="A6" s="17" t="s">
        <v>115</v>
      </c>
      <c r="B6" s="2"/>
      <c r="C6" s="2"/>
      <c r="D6" s="2"/>
      <c r="E6" s="2"/>
      <c r="F6" s="2"/>
    </row>
    <row r="7" spans="1:6" ht="11.15" customHeight="1" x14ac:dyDescent="0.25">
      <c r="A7" s="18"/>
      <c r="B7" s="2"/>
      <c r="C7" s="2"/>
      <c r="D7" s="2"/>
      <c r="E7" s="2"/>
      <c r="F7" s="2"/>
    </row>
    <row r="8" spans="1:6" s="3" customFormat="1" ht="20.149999999999999" customHeight="1" x14ac:dyDescent="0.25">
      <c r="A8" s="74"/>
      <c r="B8" s="75" t="s">
        <v>0</v>
      </c>
      <c r="C8" s="76" t="s">
        <v>126</v>
      </c>
      <c r="D8" s="76" t="s">
        <v>5</v>
      </c>
      <c r="E8" s="76">
        <v>2018</v>
      </c>
      <c r="F8" s="76">
        <v>2017</v>
      </c>
    </row>
    <row r="9" spans="1:6" ht="12" customHeight="1" x14ac:dyDescent="0.25">
      <c r="A9" s="34"/>
      <c r="B9" s="34" t="s">
        <v>7</v>
      </c>
      <c r="C9" s="50">
        <v>27106007.399999999</v>
      </c>
      <c r="D9" s="50">
        <v>0</v>
      </c>
      <c r="E9" s="50">
        <f>C9+D9</f>
        <v>27106007.399999999</v>
      </c>
      <c r="F9" s="50">
        <v>26142023.649999999</v>
      </c>
    </row>
    <row r="10" spans="1:6" ht="12" customHeight="1" x14ac:dyDescent="0.25">
      <c r="A10" s="34"/>
      <c r="B10" s="34" t="s">
        <v>8</v>
      </c>
      <c r="C10" s="50">
        <v>3046246.15</v>
      </c>
      <c r="D10" s="50">
        <v>899.61</v>
      </c>
      <c r="E10" s="50">
        <f t="shared" ref="E10:E14" si="0">C10+D10</f>
        <v>3047145.76</v>
      </c>
      <c r="F10" s="50">
        <v>2976429.57</v>
      </c>
    </row>
    <row r="11" spans="1:6" ht="12" customHeight="1" x14ac:dyDescent="0.25">
      <c r="A11" s="34"/>
      <c r="B11" s="34" t="s">
        <v>9</v>
      </c>
      <c r="C11" s="50">
        <v>1738238.76</v>
      </c>
      <c r="D11" s="50">
        <v>375604.84</v>
      </c>
      <c r="E11" s="50">
        <f t="shared" si="0"/>
        <v>2113843.6</v>
      </c>
      <c r="F11" s="50">
        <v>2219330.46</v>
      </c>
    </row>
    <row r="12" spans="1:6" ht="12" customHeight="1" x14ac:dyDescent="0.25">
      <c r="A12" s="34"/>
      <c r="B12" s="34" t="s">
        <v>10</v>
      </c>
      <c r="C12" s="50">
        <v>22710.09</v>
      </c>
      <c r="D12" s="50">
        <v>0</v>
      </c>
      <c r="E12" s="50">
        <f t="shared" si="0"/>
        <v>22710.09</v>
      </c>
      <c r="F12" s="50">
        <v>18334.63</v>
      </c>
    </row>
    <row r="13" spans="1:6" ht="12" customHeight="1" x14ac:dyDescent="0.25">
      <c r="A13" s="34"/>
      <c r="B13" s="34" t="s">
        <v>11</v>
      </c>
      <c r="C13" s="50">
        <v>58660.76</v>
      </c>
      <c r="D13" s="50">
        <v>0</v>
      </c>
      <c r="E13" s="50">
        <f t="shared" si="0"/>
        <v>58660.76</v>
      </c>
      <c r="F13" s="50">
        <v>39776.49</v>
      </c>
    </row>
    <row r="14" spans="1:6" ht="12" customHeight="1" x14ac:dyDescent="0.25">
      <c r="A14" s="34"/>
      <c r="B14" s="34" t="s">
        <v>12</v>
      </c>
      <c r="C14" s="50">
        <v>14644407.619999999</v>
      </c>
      <c r="D14" s="50">
        <v>0</v>
      </c>
      <c r="E14" s="50">
        <f t="shared" si="0"/>
        <v>14644407.619999999</v>
      </c>
      <c r="F14" s="50">
        <v>14237924.73</v>
      </c>
    </row>
    <row r="15" spans="1:6" s="3" customFormat="1" ht="20.149999999999999" customHeight="1" x14ac:dyDescent="0.25">
      <c r="A15" s="56" t="s">
        <v>14</v>
      </c>
      <c r="B15" s="57" t="s">
        <v>15</v>
      </c>
      <c r="C15" s="49">
        <f>SUM(C9:C14)</f>
        <v>46616270.780000001</v>
      </c>
      <c r="D15" s="49">
        <f t="shared" ref="D15:E15" si="1">SUM(D9:D14)</f>
        <v>376504.45</v>
      </c>
      <c r="E15" s="49">
        <f t="shared" si="1"/>
        <v>46992775.229999997</v>
      </c>
      <c r="F15" s="49">
        <v>45633819.530000001</v>
      </c>
    </row>
    <row r="16" spans="1:6" ht="12" customHeight="1" x14ac:dyDescent="0.25">
      <c r="A16" s="34"/>
      <c r="B16" s="34" t="s">
        <v>16</v>
      </c>
      <c r="C16" s="50">
        <v>1116002.77</v>
      </c>
      <c r="D16" s="50">
        <v>0</v>
      </c>
      <c r="E16" s="50">
        <f>C16+D16</f>
        <v>1116002.77</v>
      </c>
      <c r="F16" s="50">
        <v>-697008.28</v>
      </c>
    </row>
    <row r="17" spans="1:9" ht="12" customHeight="1" x14ac:dyDescent="0.25">
      <c r="A17" s="34"/>
      <c r="B17" s="34" t="s">
        <v>17</v>
      </c>
      <c r="C17" s="50">
        <v>3203490138.4699998</v>
      </c>
      <c r="D17" s="50">
        <v>0</v>
      </c>
      <c r="E17" s="50">
        <f t="shared" ref="E17:E35" si="2">C17+D17</f>
        <v>3203490138.4699998</v>
      </c>
      <c r="F17" s="50">
        <v>3050022709.6199999</v>
      </c>
      <c r="I17" s="38"/>
    </row>
    <row r="18" spans="1:9" ht="12" customHeight="1" x14ac:dyDescent="0.25">
      <c r="A18" s="34"/>
      <c r="B18" s="34" t="s">
        <v>18</v>
      </c>
      <c r="C18" s="50">
        <v>139907278.06999999</v>
      </c>
      <c r="D18" s="50">
        <v>0</v>
      </c>
      <c r="E18" s="50">
        <f t="shared" si="2"/>
        <v>139907278.06999999</v>
      </c>
      <c r="F18" s="50">
        <v>139157833.86000001</v>
      </c>
      <c r="I18" s="38"/>
    </row>
    <row r="19" spans="1:9" ht="12" customHeight="1" x14ac:dyDescent="0.25">
      <c r="A19" s="34"/>
      <c r="B19" s="34" t="s">
        <v>19</v>
      </c>
      <c r="C19" s="50">
        <v>51813996.18</v>
      </c>
      <c r="D19" s="50">
        <v>0</v>
      </c>
      <c r="E19" s="50">
        <f t="shared" si="2"/>
        <v>51813996.18</v>
      </c>
      <c r="F19" s="50">
        <v>47824716.899999999</v>
      </c>
    </row>
    <row r="20" spans="1:9" ht="12" customHeight="1" x14ac:dyDescent="0.25">
      <c r="A20" s="34"/>
      <c r="B20" s="34" t="s">
        <v>20</v>
      </c>
      <c r="C20" s="50">
        <v>567560591.85000002</v>
      </c>
      <c r="D20" s="50">
        <v>0</v>
      </c>
      <c r="E20" s="50">
        <f t="shared" si="2"/>
        <v>567560591.85000002</v>
      </c>
      <c r="F20" s="50">
        <v>543018515.96000004</v>
      </c>
    </row>
    <row r="21" spans="1:9" ht="12" customHeight="1" x14ac:dyDescent="0.25">
      <c r="A21" s="34"/>
      <c r="B21" s="34" t="s">
        <v>21</v>
      </c>
      <c r="C21" s="50">
        <v>57272078.509999998</v>
      </c>
      <c r="D21" s="50">
        <v>0</v>
      </c>
      <c r="E21" s="50">
        <f t="shared" si="2"/>
        <v>57272078.509999998</v>
      </c>
      <c r="F21" s="50">
        <v>56510516.770000003</v>
      </c>
    </row>
    <row r="22" spans="1:9" ht="12" customHeight="1" x14ac:dyDescent="0.25">
      <c r="A22" s="34"/>
      <c r="B22" s="34" t="s">
        <v>22</v>
      </c>
      <c r="C22" s="50">
        <v>31456854.16</v>
      </c>
      <c r="D22" s="50">
        <v>0</v>
      </c>
      <c r="E22" s="50">
        <f t="shared" si="2"/>
        <v>31456854.16</v>
      </c>
      <c r="F22" s="50">
        <v>33215202.190000001</v>
      </c>
    </row>
    <row r="23" spans="1:9" ht="12" customHeight="1" x14ac:dyDescent="0.25">
      <c r="A23" s="34"/>
      <c r="B23" s="34" t="s">
        <v>23</v>
      </c>
      <c r="C23" s="50">
        <v>2429850.14</v>
      </c>
      <c r="D23" s="50">
        <v>0</v>
      </c>
      <c r="E23" s="50">
        <f t="shared" si="2"/>
        <v>2429850.14</v>
      </c>
      <c r="F23" s="50">
        <v>2543887.1</v>
      </c>
    </row>
    <row r="24" spans="1:9" ht="12" customHeight="1" x14ac:dyDescent="0.25">
      <c r="A24" s="34"/>
      <c r="B24" s="34" t="s">
        <v>24</v>
      </c>
      <c r="C24" s="50">
        <v>85419.199999999997</v>
      </c>
      <c r="D24" s="50">
        <v>0</v>
      </c>
      <c r="E24" s="50">
        <f t="shared" si="2"/>
        <v>85419.199999999997</v>
      </c>
      <c r="F24" s="50">
        <v>92925.759999999995</v>
      </c>
    </row>
    <row r="25" spans="1:9" ht="12" customHeight="1" x14ac:dyDescent="0.25">
      <c r="A25" s="34"/>
      <c r="B25" s="34" t="s">
        <v>25</v>
      </c>
      <c r="C25" s="50">
        <v>8984976.7100000009</v>
      </c>
      <c r="D25" s="50">
        <v>0</v>
      </c>
      <c r="E25" s="50">
        <f t="shared" si="2"/>
        <v>8984976.7100000009</v>
      </c>
      <c r="F25" s="50">
        <v>10199993.279999999</v>
      </c>
    </row>
    <row r="26" spans="1:9" ht="12" customHeight="1" x14ac:dyDescent="0.25">
      <c r="A26" s="34"/>
      <c r="B26" s="34" t="s">
        <v>26</v>
      </c>
      <c r="C26" s="50">
        <v>103215901.34</v>
      </c>
      <c r="D26" s="50">
        <v>0</v>
      </c>
      <c r="E26" s="50">
        <f t="shared" si="2"/>
        <v>103215901.34</v>
      </c>
      <c r="F26" s="50">
        <v>101918842.09999999</v>
      </c>
    </row>
    <row r="27" spans="1:9" ht="12" customHeight="1" x14ac:dyDescent="0.25">
      <c r="A27" s="34"/>
      <c r="B27" s="34" t="s">
        <v>27</v>
      </c>
      <c r="C27" s="50">
        <v>3821838.19</v>
      </c>
      <c r="D27" s="50">
        <v>0</v>
      </c>
      <c r="E27" s="50">
        <f t="shared" si="2"/>
        <v>3821838.19</v>
      </c>
      <c r="F27" s="50">
        <v>4014446.7</v>
      </c>
    </row>
    <row r="28" spans="1:9" ht="12" customHeight="1" x14ac:dyDescent="0.25">
      <c r="A28" s="34"/>
      <c r="B28" s="34" t="s">
        <v>28</v>
      </c>
      <c r="C28" s="50">
        <v>158614.15</v>
      </c>
      <c r="D28" s="50">
        <v>0</v>
      </c>
      <c r="E28" s="50">
        <f t="shared" si="2"/>
        <v>158614.15</v>
      </c>
      <c r="F28" s="50">
        <v>179663.46</v>
      </c>
    </row>
    <row r="29" spans="1:9" ht="12" customHeight="1" x14ac:dyDescent="0.25">
      <c r="A29" s="34"/>
      <c r="B29" s="34" t="s">
        <v>29</v>
      </c>
      <c r="C29" s="50">
        <v>79448884.879999995</v>
      </c>
      <c r="D29" s="50">
        <v>0</v>
      </c>
      <c r="E29" s="50">
        <f t="shared" si="2"/>
        <v>79448884.879999995</v>
      </c>
      <c r="F29" s="50">
        <v>74962682.950000003</v>
      </c>
    </row>
    <row r="30" spans="1:9" ht="12" customHeight="1" x14ac:dyDescent="0.25">
      <c r="A30" s="34"/>
      <c r="B30" s="35" t="s">
        <v>31</v>
      </c>
      <c r="C30" s="50">
        <f>SUM(C16:C29)</f>
        <v>4250762424.6199999</v>
      </c>
      <c r="D30" s="50">
        <f t="shared" ref="D30:E30" si="3">SUM(D16:D29)</f>
        <v>0</v>
      </c>
      <c r="E30" s="50">
        <f t="shared" si="3"/>
        <v>4250762424.6199999</v>
      </c>
      <c r="F30" s="50">
        <v>4062964928.3699999</v>
      </c>
    </row>
    <row r="31" spans="1:9" ht="12" customHeight="1" x14ac:dyDescent="0.25">
      <c r="A31" s="34"/>
      <c r="B31" s="37" t="s">
        <v>127</v>
      </c>
      <c r="C31" s="60">
        <v>80433875.430000007</v>
      </c>
      <c r="D31" s="60">
        <v>0</v>
      </c>
      <c r="E31" s="50">
        <f t="shared" ref="E31" si="4">C31+D31</f>
        <v>80433875.430000007</v>
      </c>
      <c r="F31" s="50">
        <v>93508362.909999996</v>
      </c>
    </row>
    <row r="32" spans="1:9" ht="12" customHeight="1" x14ac:dyDescent="0.25">
      <c r="A32" s="34"/>
      <c r="B32" s="37" t="s">
        <v>143</v>
      </c>
      <c r="C32" s="60">
        <v>1722678.29</v>
      </c>
      <c r="D32" s="60">
        <v>0</v>
      </c>
      <c r="E32" s="50">
        <f t="shared" si="2"/>
        <v>1722678.29</v>
      </c>
      <c r="F32" s="50">
        <v>0</v>
      </c>
    </row>
    <row r="33" spans="1:6" ht="12" customHeight="1" x14ac:dyDescent="0.25">
      <c r="A33" s="36"/>
      <c r="B33" s="37" t="s">
        <v>128</v>
      </c>
      <c r="C33" s="50">
        <v>21288206.399999999</v>
      </c>
      <c r="D33" s="50">
        <v>0</v>
      </c>
      <c r="E33" s="50">
        <f t="shared" si="2"/>
        <v>21288206.399999999</v>
      </c>
      <c r="F33" s="50">
        <v>21375240.260000002</v>
      </c>
    </row>
    <row r="34" spans="1:6" ht="12" customHeight="1" x14ac:dyDescent="0.25">
      <c r="A34" s="36"/>
      <c r="B34" s="35" t="s">
        <v>33</v>
      </c>
      <c r="C34" s="50">
        <v>4261485.34</v>
      </c>
      <c r="D34" s="50">
        <v>0</v>
      </c>
      <c r="E34" s="50">
        <f t="shared" si="2"/>
        <v>4261485.34</v>
      </c>
      <c r="F34" s="50">
        <v>4242923.12</v>
      </c>
    </row>
    <row r="35" spans="1:6" ht="12" customHeight="1" x14ac:dyDescent="0.25">
      <c r="A35" s="34"/>
      <c r="B35" s="35" t="s">
        <v>34</v>
      </c>
      <c r="C35" s="50">
        <v>1026000.89</v>
      </c>
      <c r="D35" s="50">
        <v>0</v>
      </c>
      <c r="E35" s="50">
        <f t="shared" si="2"/>
        <v>1026000.89</v>
      </c>
      <c r="F35" s="50">
        <v>982398.73</v>
      </c>
    </row>
    <row r="36" spans="1:6" s="3" customFormat="1" ht="20.149999999999999" customHeight="1" x14ac:dyDescent="0.25">
      <c r="A36" s="56" t="s">
        <v>36</v>
      </c>
      <c r="B36" s="61" t="s">
        <v>37</v>
      </c>
      <c r="C36" s="49">
        <f>SUM(C30:C35)</f>
        <v>4359494670.9700003</v>
      </c>
      <c r="D36" s="49">
        <f t="shared" ref="D36:E36" si="5">SUM(D30:D35)</f>
        <v>0</v>
      </c>
      <c r="E36" s="49">
        <f t="shared" si="5"/>
        <v>4359494670.9700003</v>
      </c>
      <c r="F36" s="49">
        <v>4183073853.3899999</v>
      </c>
    </row>
    <row r="37" spans="1:6" ht="12" customHeight="1" x14ac:dyDescent="0.25">
      <c r="A37" s="34"/>
      <c r="B37" s="34" t="s">
        <v>38</v>
      </c>
      <c r="C37" s="70">
        <v>0</v>
      </c>
      <c r="D37" s="70">
        <v>0</v>
      </c>
      <c r="E37" s="50">
        <v>0</v>
      </c>
      <c r="F37" s="50">
        <v>0</v>
      </c>
    </row>
    <row r="38" spans="1:6" s="3" customFormat="1" ht="20.149999999999999" customHeight="1" x14ac:dyDescent="0.25">
      <c r="A38" s="56" t="s">
        <v>39</v>
      </c>
      <c r="B38" s="57" t="s">
        <v>40</v>
      </c>
      <c r="C38" s="49">
        <f>C37</f>
        <v>0</v>
      </c>
      <c r="D38" s="49">
        <f t="shared" ref="D38:E38" si="6">D37</f>
        <v>0</v>
      </c>
      <c r="E38" s="49">
        <f t="shared" si="6"/>
        <v>0</v>
      </c>
      <c r="F38" s="49">
        <v>0</v>
      </c>
    </row>
    <row r="39" spans="1:6" ht="12" customHeight="1" x14ac:dyDescent="0.25">
      <c r="A39" s="36"/>
      <c r="B39" s="34" t="s">
        <v>47</v>
      </c>
      <c r="C39" s="50">
        <v>128619759.52</v>
      </c>
      <c r="D39" s="50">
        <v>0</v>
      </c>
      <c r="E39" s="50">
        <f>C39+D39</f>
        <v>128619759.52</v>
      </c>
      <c r="F39" s="50">
        <v>124208289.34</v>
      </c>
    </row>
    <row r="40" spans="1:6" ht="12" customHeight="1" x14ac:dyDescent="0.25">
      <c r="A40" s="36"/>
      <c r="B40" s="34" t="s">
        <v>42</v>
      </c>
      <c r="C40" s="50">
        <v>137216393.02000001</v>
      </c>
      <c r="D40" s="50">
        <v>0</v>
      </c>
      <c r="E40" s="50">
        <f t="shared" ref="E40:E41" si="7">C40+D40</f>
        <v>137216393.02000001</v>
      </c>
      <c r="F40" s="50">
        <v>113160037.04000001</v>
      </c>
    </row>
    <row r="41" spans="1:6" ht="12" customHeight="1" x14ac:dyDescent="0.25">
      <c r="A41" s="34"/>
      <c r="B41" s="34" t="s">
        <v>46</v>
      </c>
      <c r="C41" s="50">
        <v>10159065.76</v>
      </c>
      <c r="D41" s="50">
        <v>0</v>
      </c>
      <c r="E41" s="50">
        <f t="shared" si="7"/>
        <v>10159065.76</v>
      </c>
      <c r="F41" s="50">
        <v>5618543.79</v>
      </c>
    </row>
    <row r="42" spans="1:6" s="3" customFormat="1" ht="12" customHeight="1" x14ac:dyDescent="0.2">
      <c r="A42" s="34"/>
      <c r="B42" s="34" t="s">
        <v>43</v>
      </c>
      <c r="C42" s="50">
        <v>461099919.49000001</v>
      </c>
      <c r="D42" s="50">
        <v>0</v>
      </c>
      <c r="E42" s="54" t="s">
        <v>44</v>
      </c>
      <c r="F42" s="54" t="s">
        <v>44</v>
      </c>
    </row>
    <row r="43" spans="1:6" ht="20.149999999999999" customHeight="1" x14ac:dyDescent="0.25">
      <c r="A43" s="56" t="s">
        <v>48</v>
      </c>
      <c r="B43" s="57" t="s">
        <v>49</v>
      </c>
      <c r="C43" s="49">
        <f>SUM(C39:C42)</f>
        <v>737095137.78999996</v>
      </c>
      <c r="D43" s="49">
        <f t="shared" ref="D43:E43" si="8">SUM(D39:D42)</f>
        <v>0</v>
      </c>
      <c r="E43" s="49">
        <f t="shared" si="8"/>
        <v>275995218.30000001</v>
      </c>
      <c r="F43" s="49">
        <v>242986870.16999999</v>
      </c>
    </row>
    <row r="44" spans="1:6" ht="12" customHeight="1" x14ac:dyDescent="0.25">
      <c r="A44" s="36"/>
      <c r="B44" s="34" t="s">
        <v>50</v>
      </c>
      <c r="C44" s="60">
        <v>2129284.14</v>
      </c>
      <c r="D44" s="60">
        <v>0</v>
      </c>
      <c r="E44" s="50">
        <f>C44+D44</f>
        <v>2129284.14</v>
      </c>
      <c r="F44" s="50">
        <v>618913.68000000005</v>
      </c>
    </row>
    <row r="45" spans="1:6" ht="12" customHeight="1" x14ac:dyDescent="0.25">
      <c r="A45" s="34"/>
      <c r="B45" s="34" t="s">
        <v>130</v>
      </c>
      <c r="C45" s="60">
        <v>1227505.51</v>
      </c>
      <c r="D45" s="60">
        <v>0</v>
      </c>
      <c r="E45" s="50">
        <f t="shared" ref="E45:E51" si="9">C45+D45</f>
        <v>1227505.51</v>
      </c>
      <c r="F45" s="50">
        <v>740375.61</v>
      </c>
    </row>
    <row r="46" spans="1:6" ht="12" customHeight="1" x14ac:dyDescent="0.25">
      <c r="A46" s="34"/>
      <c r="B46" s="34" t="s">
        <v>54</v>
      </c>
      <c r="C46" s="50">
        <v>295152.51</v>
      </c>
      <c r="D46" s="50">
        <v>0</v>
      </c>
      <c r="E46" s="50">
        <f t="shared" si="9"/>
        <v>295152.51</v>
      </c>
      <c r="F46" s="50">
        <v>202163.53</v>
      </c>
    </row>
    <row r="47" spans="1:6" ht="12" customHeight="1" x14ac:dyDescent="0.25">
      <c r="A47" s="34"/>
      <c r="B47" s="34" t="s">
        <v>131</v>
      </c>
      <c r="C47" s="50">
        <v>1404375.56</v>
      </c>
      <c r="D47" s="50">
        <v>0</v>
      </c>
      <c r="E47" s="50">
        <f t="shared" si="9"/>
        <v>1404375.56</v>
      </c>
      <c r="F47" s="50">
        <v>2620817.5099999998</v>
      </c>
    </row>
    <row r="48" spans="1:6" ht="12" customHeight="1" x14ac:dyDescent="0.25">
      <c r="A48" s="34"/>
      <c r="B48" s="34" t="s">
        <v>132</v>
      </c>
      <c r="C48" s="50">
        <v>702187.78</v>
      </c>
      <c r="D48" s="50">
        <v>0</v>
      </c>
      <c r="E48" s="50">
        <f t="shared" si="9"/>
        <v>702187.78</v>
      </c>
      <c r="F48" s="50">
        <v>1310408.76</v>
      </c>
    </row>
    <row r="49" spans="1:6" ht="12" customHeight="1" x14ac:dyDescent="0.25">
      <c r="A49" s="34"/>
      <c r="B49" s="34" t="s">
        <v>65</v>
      </c>
      <c r="C49" s="50">
        <v>1828752.4</v>
      </c>
      <c r="D49" s="50">
        <v>0</v>
      </c>
      <c r="E49" s="50">
        <f t="shared" si="9"/>
        <v>1828752.4</v>
      </c>
      <c r="F49" s="50">
        <v>1641295.01</v>
      </c>
    </row>
    <row r="50" spans="1:6" ht="12" customHeight="1" x14ac:dyDescent="0.25">
      <c r="A50" s="34"/>
      <c r="B50" s="34" t="s">
        <v>136</v>
      </c>
      <c r="C50" s="50">
        <v>0</v>
      </c>
      <c r="D50" s="50">
        <v>86309.87</v>
      </c>
      <c r="E50" s="50">
        <f t="shared" si="9"/>
        <v>86309.87</v>
      </c>
      <c r="F50" s="50">
        <v>0</v>
      </c>
    </row>
    <row r="51" spans="1:6" ht="12" customHeight="1" x14ac:dyDescent="0.25">
      <c r="A51" s="34"/>
      <c r="B51" s="67" t="s">
        <v>144</v>
      </c>
      <c r="C51" s="50">
        <v>0</v>
      </c>
      <c r="D51" s="50">
        <v>22448.52</v>
      </c>
      <c r="E51" s="50">
        <f t="shared" si="9"/>
        <v>22448.52</v>
      </c>
      <c r="F51" s="50">
        <v>0</v>
      </c>
    </row>
    <row r="52" spans="1:6" ht="20.149999999999999" customHeight="1" x14ac:dyDescent="0.25">
      <c r="A52" s="56" t="s">
        <v>68</v>
      </c>
      <c r="B52" s="57" t="s">
        <v>69</v>
      </c>
      <c r="C52" s="49">
        <f>SUM(C44:C51)</f>
        <v>7587257.9000000004</v>
      </c>
      <c r="D52" s="49">
        <f>SUM(D44:D51)</f>
        <v>108758.39</v>
      </c>
      <c r="E52" s="49">
        <f>C52+D52</f>
        <v>7696016.29</v>
      </c>
      <c r="F52" s="49">
        <v>7133974.0999999996</v>
      </c>
    </row>
    <row r="53" spans="1:6" ht="20.149999999999999" customHeight="1" x14ac:dyDescent="0.25">
      <c r="A53" s="56" t="s">
        <v>70</v>
      </c>
      <c r="B53" s="57" t="s">
        <v>71</v>
      </c>
      <c r="C53" s="49">
        <v>0</v>
      </c>
      <c r="D53" s="49">
        <v>2889505.26</v>
      </c>
      <c r="E53" s="49">
        <f t="shared" ref="E53:E58" si="10">C53+D53</f>
        <v>2889505.26</v>
      </c>
      <c r="F53" s="49">
        <v>2943151.51</v>
      </c>
    </row>
    <row r="54" spans="1:6" ht="12" customHeight="1" x14ac:dyDescent="0.25">
      <c r="A54" s="34"/>
      <c r="B54" s="34" t="s">
        <v>145</v>
      </c>
      <c r="C54" s="50">
        <v>0</v>
      </c>
      <c r="D54" s="50">
        <v>5516.87</v>
      </c>
      <c r="E54" s="50">
        <f t="shared" si="10"/>
        <v>5516.87</v>
      </c>
      <c r="F54" s="50">
        <v>0</v>
      </c>
    </row>
    <row r="55" spans="1:6" ht="12" customHeight="1" x14ac:dyDescent="0.25">
      <c r="A55" s="34"/>
      <c r="B55" s="67" t="s">
        <v>146</v>
      </c>
      <c r="C55" s="50">
        <v>0</v>
      </c>
      <c r="D55" s="50">
        <v>441677880</v>
      </c>
      <c r="E55" s="50">
        <f t="shared" si="10"/>
        <v>441677880</v>
      </c>
      <c r="F55" s="50">
        <v>0</v>
      </c>
    </row>
    <row r="56" spans="1:6" ht="20.149999999999999" customHeight="1" x14ac:dyDescent="0.25">
      <c r="A56" s="56" t="s">
        <v>72</v>
      </c>
      <c r="B56" s="57" t="s">
        <v>73</v>
      </c>
      <c r="C56" s="49">
        <v>0</v>
      </c>
      <c r="D56" s="49">
        <f>D54+D55</f>
        <v>441683396.87</v>
      </c>
      <c r="E56" s="49">
        <f t="shared" si="10"/>
        <v>441683396.87</v>
      </c>
      <c r="F56" s="49">
        <v>6777.98</v>
      </c>
    </row>
    <row r="57" spans="1:6" ht="20.149999999999999" customHeight="1" x14ac:dyDescent="0.25">
      <c r="A57" s="56" t="s">
        <v>74</v>
      </c>
      <c r="B57" s="57" t="s">
        <v>75</v>
      </c>
      <c r="C57" s="49">
        <v>0</v>
      </c>
      <c r="D57" s="49">
        <v>19805310.129999999</v>
      </c>
      <c r="E57" s="49">
        <f t="shared" si="10"/>
        <v>19805310.129999999</v>
      </c>
      <c r="F57" s="49">
        <v>8120522.4699999997</v>
      </c>
    </row>
    <row r="58" spans="1:6" ht="20.149999999999999" customHeight="1" x14ac:dyDescent="0.25">
      <c r="A58" s="56" t="s">
        <v>76</v>
      </c>
      <c r="B58" s="57" t="s">
        <v>79</v>
      </c>
      <c r="C58" s="49">
        <v>2005.72</v>
      </c>
      <c r="D58" s="49">
        <v>1514.26</v>
      </c>
      <c r="E58" s="49">
        <f t="shared" si="10"/>
        <v>3519.98</v>
      </c>
      <c r="F58" s="49">
        <v>2353.16</v>
      </c>
    </row>
    <row r="59" spans="1:6" s="3" customFormat="1" ht="20.149999999999999" customHeight="1" x14ac:dyDescent="0.25">
      <c r="A59" s="56"/>
      <c r="B59" s="57" t="s">
        <v>80</v>
      </c>
      <c r="C59" s="49">
        <f>C58+C57+C56+C53+C52+C43+C38+C36+C15</f>
        <v>5150795343.1599998</v>
      </c>
      <c r="D59" s="49">
        <f t="shared" ref="D59" si="11">D58+D57+D56+D53+D52+D43+D38+D36+D15</f>
        <v>464864989.35999995</v>
      </c>
      <c r="E59" s="49">
        <f>E58+E57+E56+E53+E52+E43+E38+E36+E15</f>
        <v>5154560413.0299997</v>
      </c>
      <c r="F59" s="49">
        <v>4489901322.3099995</v>
      </c>
    </row>
    <row r="60" spans="1:6" s="3" customFormat="1" ht="12" customHeight="1" x14ac:dyDescent="0.2">
      <c r="A60" s="58"/>
      <c r="B60" s="34" t="s">
        <v>81</v>
      </c>
      <c r="C60" s="50">
        <v>50138964.039999999</v>
      </c>
      <c r="D60" s="50">
        <v>0</v>
      </c>
      <c r="E60" s="50">
        <f>C60+D60</f>
        <v>50138964.039999999</v>
      </c>
      <c r="F60" s="50">
        <v>29983426.16</v>
      </c>
    </row>
    <row r="61" spans="1:6" s="3" customFormat="1" ht="12" customHeight="1" x14ac:dyDescent="0.2">
      <c r="A61" s="34"/>
      <c r="B61" s="34" t="s">
        <v>82</v>
      </c>
      <c r="C61" s="50">
        <v>0</v>
      </c>
      <c r="D61" s="50">
        <v>0</v>
      </c>
      <c r="E61" s="50">
        <f>C61+D61</f>
        <v>0</v>
      </c>
      <c r="F61" s="50">
        <v>0</v>
      </c>
    </row>
    <row r="62" spans="1:6" s="3" customFormat="1" ht="12" customHeight="1" x14ac:dyDescent="0.2">
      <c r="A62" s="34"/>
      <c r="B62" s="34" t="s">
        <v>83</v>
      </c>
      <c r="C62" s="50">
        <v>0</v>
      </c>
      <c r="D62" s="50">
        <v>39865361.159999996</v>
      </c>
      <c r="E62" s="50">
        <f>C62+D62</f>
        <v>39865361.159999996</v>
      </c>
      <c r="F62" s="50">
        <v>1040645228.13</v>
      </c>
    </row>
    <row r="63" spans="1:6" ht="30" customHeight="1" x14ac:dyDescent="0.25">
      <c r="A63" s="59"/>
      <c r="B63" s="57" t="s">
        <v>84</v>
      </c>
      <c r="C63" s="49">
        <f>SUM(C59:C62)</f>
        <v>5200934307.1999998</v>
      </c>
      <c r="D63" s="49">
        <f t="shared" ref="D63:E63" si="12">SUM(D59:D62)</f>
        <v>504730350.51999998</v>
      </c>
      <c r="E63" s="49">
        <f t="shared" si="12"/>
        <v>5244564738.2299995</v>
      </c>
      <c r="F63" s="49">
        <v>5560529976.5999994</v>
      </c>
    </row>
    <row r="64" spans="1:6" ht="14.15" customHeight="1" x14ac:dyDescent="0.25"/>
    <row r="65" spans="1:1" ht="14.15" customHeight="1" x14ac:dyDescent="0.25"/>
    <row r="66" spans="1:1" s="3" customFormat="1" ht="14.15" customHeight="1" x14ac:dyDescent="0.25"/>
    <row r="67" spans="1:1" ht="30" customHeight="1" x14ac:dyDescent="0.25"/>
    <row r="68" spans="1:1" ht="30" customHeight="1" x14ac:dyDescent="0.25">
      <c r="A68" s="55"/>
    </row>
  </sheetData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5"/>
  <sheetViews>
    <sheetView zoomScaleNormal="100" workbookViewId="0">
      <selection activeCell="E8" sqref="E8:E60"/>
    </sheetView>
  </sheetViews>
  <sheetFormatPr defaultColWidth="11.453125" defaultRowHeight="11.5" x14ac:dyDescent="0.25"/>
  <cols>
    <col min="1" max="1" width="3.81640625" style="1" customWidth="1"/>
    <col min="2" max="2" width="45.1796875" style="1" customWidth="1"/>
    <col min="3" max="6" width="14.7265625" style="1" customWidth="1"/>
    <col min="7" max="8" width="11.453125" style="1"/>
    <col min="9" max="10" width="14.7265625" style="1" bestFit="1" customWidth="1"/>
    <col min="11" max="16384" width="11.453125" style="1"/>
  </cols>
  <sheetData>
    <row r="1" spans="1:6" ht="13" customHeight="1" x14ac:dyDescent="0.25">
      <c r="A1" s="15" t="s">
        <v>116</v>
      </c>
      <c r="B1" s="2"/>
      <c r="C1" s="2"/>
      <c r="D1" s="2"/>
      <c r="E1" s="2"/>
      <c r="F1" s="2"/>
    </row>
    <row r="2" spans="1:6" ht="11.15" customHeight="1" x14ac:dyDescent="0.25">
      <c r="A2" s="16" t="s">
        <v>112</v>
      </c>
      <c r="B2" s="2"/>
      <c r="C2" s="2"/>
      <c r="D2" s="2"/>
      <c r="E2" s="2"/>
      <c r="F2" s="2"/>
    </row>
    <row r="3" spans="1:6" ht="11.15" customHeight="1" x14ac:dyDescent="0.25">
      <c r="A3" s="16" t="s">
        <v>113</v>
      </c>
      <c r="B3" s="2"/>
      <c r="C3" s="2"/>
      <c r="D3" s="2"/>
      <c r="E3" s="2"/>
      <c r="F3" s="2"/>
    </row>
    <row r="4" spans="1:6" ht="11.15" customHeight="1" x14ac:dyDescent="0.25">
      <c r="A4" s="16" t="s">
        <v>141</v>
      </c>
      <c r="B4" s="2"/>
      <c r="C4"/>
      <c r="D4"/>
      <c r="E4" s="2"/>
      <c r="F4" s="2"/>
    </row>
    <row r="5" spans="1:6" ht="11.15" customHeight="1" x14ac:dyDescent="0.25">
      <c r="A5" s="16" t="s">
        <v>114</v>
      </c>
      <c r="B5" s="2"/>
      <c r="C5" s="2"/>
      <c r="D5" s="2"/>
      <c r="E5" s="2"/>
      <c r="F5" s="2"/>
    </row>
    <row r="6" spans="1:6" ht="11.15" customHeight="1" x14ac:dyDescent="0.25">
      <c r="A6" s="17" t="s">
        <v>115</v>
      </c>
      <c r="B6" s="2"/>
      <c r="C6" s="2"/>
      <c r="D6" s="2"/>
      <c r="E6" s="2"/>
      <c r="F6" s="2"/>
    </row>
    <row r="7" spans="1:6" ht="11.15" customHeight="1" x14ac:dyDescent="0.25">
      <c r="A7" s="18"/>
      <c r="B7" s="2"/>
      <c r="C7" s="2"/>
      <c r="D7" s="2"/>
      <c r="E7" s="2"/>
      <c r="F7" s="2"/>
    </row>
    <row r="8" spans="1:6" s="3" customFormat="1" ht="20.149999999999999" customHeight="1" x14ac:dyDescent="0.25">
      <c r="A8" s="74"/>
      <c r="B8" s="75" t="s">
        <v>0</v>
      </c>
      <c r="C8" s="76" t="s">
        <v>126</v>
      </c>
      <c r="D8" s="76" t="s">
        <v>5</v>
      </c>
      <c r="E8" s="76">
        <v>2017</v>
      </c>
      <c r="F8" s="76">
        <v>2016</v>
      </c>
    </row>
    <row r="9" spans="1:6" ht="12" customHeight="1" x14ac:dyDescent="0.25">
      <c r="A9" s="34"/>
      <c r="B9" s="34" t="s">
        <v>7</v>
      </c>
      <c r="C9" s="50">
        <v>26142023.649999999</v>
      </c>
      <c r="D9" s="50">
        <v>0</v>
      </c>
      <c r="E9" s="50">
        <f>C9+D9</f>
        <v>26142023.649999999</v>
      </c>
      <c r="F9" s="50">
        <v>25267671.440000001</v>
      </c>
    </row>
    <row r="10" spans="1:6" ht="12" customHeight="1" x14ac:dyDescent="0.25">
      <c r="A10" s="34"/>
      <c r="B10" s="34" t="s">
        <v>8</v>
      </c>
      <c r="C10" s="50">
        <v>2975529.96</v>
      </c>
      <c r="D10" s="50">
        <v>899.61</v>
      </c>
      <c r="E10" s="50">
        <f t="shared" ref="E10:E14" si="0">C10+D10</f>
        <v>2976429.57</v>
      </c>
      <c r="F10" s="50">
        <v>2959022.7</v>
      </c>
    </row>
    <row r="11" spans="1:6" ht="12" customHeight="1" x14ac:dyDescent="0.25">
      <c r="A11" s="34"/>
      <c r="B11" s="34" t="s">
        <v>9</v>
      </c>
      <c r="C11" s="50">
        <v>1647178.49</v>
      </c>
      <c r="D11" s="50">
        <v>572151.97</v>
      </c>
      <c r="E11" s="50">
        <f t="shared" si="0"/>
        <v>2219330.46</v>
      </c>
      <c r="F11" s="50">
        <v>1981219.99</v>
      </c>
    </row>
    <row r="12" spans="1:6" ht="12" customHeight="1" x14ac:dyDescent="0.25">
      <c r="A12" s="34"/>
      <c r="B12" s="34" t="s">
        <v>10</v>
      </c>
      <c r="C12" s="50">
        <v>18334.63</v>
      </c>
      <c r="D12" s="50">
        <v>0</v>
      </c>
      <c r="E12" s="50">
        <f t="shared" si="0"/>
        <v>18334.63</v>
      </c>
      <c r="F12" s="50">
        <v>13442.16</v>
      </c>
    </row>
    <row r="13" spans="1:6" ht="12" customHeight="1" x14ac:dyDescent="0.25">
      <c r="A13" s="34"/>
      <c r="B13" s="34" t="s">
        <v>11</v>
      </c>
      <c r="C13" s="50">
        <v>39776.49</v>
      </c>
      <c r="D13" s="50">
        <v>0</v>
      </c>
      <c r="E13" s="50">
        <f t="shared" si="0"/>
        <v>39776.49</v>
      </c>
      <c r="F13" s="50">
        <v>38872.080000000002</v>
      </c>
    </row>
    <row r="14" spans="1:6" ht="12" customHeight="1" x14ac:dyDescent="0.25">
      <c r="A14" s="34"/>
      <c r="B14" s="34" t="s">
        <v>12</v>
      </c>
      <c r="C14" s="50">
        <v>14237924.73</v>
      </c>
      <c r="D14" s="50">
        <v>0</v>
      </c>
      <c r="E14" s="50">
        <f t="shared" si="0"/>
        <v>14237924.73</v>
      </c>
      <c r="F14" s="50">
        <v>14158723.449999999</v>
      </c>
    </row>
    <row r="15" spans="1:6" s="3" customFormat="1" ht="20.149999999999999" customHeight="1" x14ac:dyDescent="0.25">
      <c r="A15" s="56" t="s">
        <v>14</v>
      </c>
      <c r="B15" s="57" t="s">
        <v>15</v>
      </c>
      <c r="C15" s="49">
        <f>SUM(C9:C14)</f>
        <v>45060767.949999996</v>
      </c>
      <c r="D15" s="49">
        <f t="shared" ref="D15:E15" si="1">SUM(D9:D14)</f>
        <v>573051.57999999996</v>
      </c>
      <c r="E15" s="49">
        <f t="shared" si="1"/>
        <v>45633819.530000001</v>
      </c>
      <c r="F15" s="49">
        <v>44418951.819999993</v>
      </c>
    </row>
    <row r="16" spans="1:6" ht="12" customHeight="1" x14ac:dyDescent="0.25">
      <c r="A16" s="34"/>
      <c r="B16" s="34" t="s">
        <v>16</v>
      </c>
      <c r="C16" s="50">
        <v>-697008.28</v>
      </c>
      <c r="D16" s="50">
        <v>0</v>
      </c>
      <c r="E16" s="50">
        <f>C16+D16</f>
        <v>-697008.28</v>
      </c>
      <c r="F16" s="50">
        <v>566195.43000000005</v>
      </c>
    </row>
    <row r="17" spans="1:10" ht="12" customHeight="1" x14ac:dyDescent="0.25">
      <c r="A17" s="34"/>
      <c r="B17" s="34" t="s">
        <v>17</v>
      </c>
      <c r="C17" s="50">
        <v>3050022709.6199999</v>
      </c>
      <c r="D17" s="50">
        <v>0</v>
      </c>
      <c r="E17" s="50">
        <f t="shared" ref="E17:E35" si="2">C17+D17</f>
        <v>3050022709.6199999</v>
      </c>
      <c r="F17" s="50">
        <v>2845711160.6100001</v>
      </c>
      <c r="I17" s="38"/>
      <c r="J17" s="38"/>
    </row>
    <row r="18" spans="1:10" ht="12" customHeight="1" x14ac:dyDescent="0.25">
      <c r="A18" s="34"/>
      <c r="B18" s="34" t="s">
        <v>18</v>
      </c>
      <c r="C18" s="50">
        <v>139157833.86000001</v>
      </c>
      <c r="D18" s="50">
        <v>0</v>
      </c>
      <c r="E18" s="50">
        <f t="shared" si="2"/>
        <v>139157833.86000001</v>
      </c>
      <c r="F18" s="50">
        <v>135502537.66999999</v>
      </c>
      <c r="I18" s="38"/>
      <c r="J18" s="38"/>
    </row>
    <row r="19" spans="1:10" ht="12" customHeight="1" x14ac:dyDescent="0.25">
      <c r="A19" s="34"/>
      <c r="B19" s="34" t="s">
        <v>19</v>
      </c>
      <c r="C19" s="50">
        <v>47824716.899999999</v>
      </c>
      <c r="D19" s="50">
        <v>0</v>
      </c>
      <c r="E19" s="50">
        <f t="shared" si="2"/>
        <v>47824716.899999999</v>
      </c>
      <c r="F19" s="50">
        <v>41019163.530000001</v>
      </c>
    </row>
    <row r="20" spans="1:10" ht="12" customHeight="1" x14ac:dyDescent="0.25">
      <c r="A20" s="34"/>
      <c r="B20" s="34" t="s">
        <v>20</v>
      </c>
      <c r="C20" s="50">
        <v>543018515.96000004</v>
      </c>
      <c r="D20" s="50">
        <v>0</v>
      </c>
      <c r="E20" s="50">
        <f t="shared" si="2"/>
        <v>543018515.96000004</v>
      </c>
      <c r="F20" s="50">
        <v>508911672.93000001</v>
      </c>
    </row>
    <row r="21" spans="1:10" ht="12" customHeight="1" x14ac:dyDescent="0.25">
      <c r="A21" s="34"/>
      <c r="B21" s="34" t="s">
        <v>21</v>
      </c>
      <c r="C21" s="50">
        <v>56510516.770000003</v>
      </c>
      <c r="D21" s="50">
        <v>0</v>
      </c>
      <c r="E21" s="50">
        <f t="shared" si="2"/>
        <v>56510516.770000003</v>
      </c>
      <c r="F21" s="50">
        <v>54597713.609999999</v>
      </c>
    </row>
    <row r="22" spans="1:10" ht="12" customHeight="1" x14ac:dyDescent="0.25">
      <c r="A22" s="34"/>
      <c r="B22" s="34" t="s">
        <v>22</v>
      </c>
      <c r="C22" s="50">
        <v>33215202.190000001</v>
      </c>
      <c r="D22" s="50">
        <v>0</v>
      </c>
      <c r="E22" s="50">
        <f t="shared" si="2"/>
        <v>33215202.190000001</v>
      </c>
      <c r="F22" s="50">
        <v>34336487.390000001</v>
      </c>
    </row>
    <row r="23" spans="1:10" ht="12" customHeight="1" x14ac:dyDescent="0.25">
      <c r="A23" s="34"/>
      <c r="B23" s="34" t="s">
        <v>23</v>
      </c>
      <c r="C23" s="50">
        <v>2543887.1</v>
      </c>
      <c r="D23" s="50">
        <v>0</v>
      </c>
      <c r="E23" s="50">
        <f t="shared" si="2"/>
        <v>2543887.1</v>
      </c>
      <c r="F23" s="50">
        <v>2604795.61</v>
      </c>
    </row>
    <row r="24" spans="1:10" ht="12" customHeight="1" x14ac:dyDescent="0.25">
      <c r="A24" s="34"/>
      <c r="B24" s="34" t="s">
        <v>24</v>
      </c>
      <c r="C24" s="50">
        <v>92925.759999999995</v>
      </c>
      <c r="D24" s="50">
        <v>0</v>
      </c>
      <c r="E24" s="50">
        <f t="shared" si="2"/>
        <v>92925.759999999995</v>
      </c>
      <c r="F24" s="50">
        <v>97562.880000000005</v>
      </c>
    </row>
    <row r="25" spans="1:10" ht="12" customHeight="1" x14ac:dyDescent="0.25">
      <c r="A25" s="34"/>
      <c r="B25" s="34" t="s">
        <v>25</v>
      </c>
      <c r="C25" s="50">
        <v>10199993.279999999</v>
      </c>
      <c r="D25" s="50">
        <v>0</v>
      </c>
      <c r="E25" s="50">
        <f t="shared" si="2"/>
        <v>10199993.279999999</v>
      </c>
      <c r="F25" s="50">
        <v>11173895.49</v>
      </c>
    </row>
    <row r="26" spans="1:10" ht="12" customHeight="1" x14ac:dyDescent="0.25">
      <c r="A26" s="34"/>
      <c r="B26" s="34" t="s">
        <v>26</v>
      </c>
      <c r="C26" s="50">
        <v>101918842.09999999</v>
      </c>
      <c r="D26" s="50">
        <v>0</v>
      </c>
      <c r="E26" s="50">
        <f t="shared" si="2"/>
        <v>101918842.09999999</v>
      </c>
      <c r="F26" s="50">
        <v>98186097.400000006</v>
      </c>
    </row>
    <row r="27" spans="1:10" ht="12" customHeight="1" x14ac:dyDescent="0.25">
      <c r="A27" s="34"/>
      <c r="B27" s="34" t="s">
        <v>27</v>
      </c>
      <c r="C27" s="50">
        <v>4014446.7</v>
      </c>
      <c r="D27" s="50">
        <v>0</v>
      </c>
      <c r="E27" s="50">
        <f t="shared" si="2"/>
        <v>4014446.7</v>
      </c>
      <c r="F27" s="50">
        <v>4289255.7300000004</v>
      </c>
    </row>
    <row r="28" spans="1:10" ht="12" customHeight="1" x14ac:dyDescent="0.25">
      <c r="A28" s="34"/>
      <c r="B28" s="34" t="s">
        <v>28</v>
      </c>
      <c r="C28" s="50">
        <v>179663.46</v>
      </c>
      <c r="D28" s="50">
        <v>0</v>
      </c>
      <c r="E28" s="50">
        <f t="shared" si="2"/>
        <v>179663.46</v>
      </c>
      <c r="F28" s="50">
        <v>194213.29</v>
      </c>
    </row>
    <row r="29" spans="1:10" ht="12" customHeight="1" x14ac:dyDescent="0.25">
      <c r="A29" s="34"/>
      <c r="B29" s="34" t="s">
        <v>29</v>
      </c>
      <c r="C29" s="50">
        <v>74962682.950000003</v>
      </c>
      <c r="D29" s="50">
        <v>0</v>
      </c>
      <c r="E29" s="50">
        <f t="shared" si="2"/>
        <v>74962682.950000003</v>
      </c>
      <c r="F29" s="50">
        <v>70200669.900000006</v>
      </c>
    </row>
    <row r="30" spans="1:10" ht="12" customHeight="1" x14ac:dyDescent="0.25">
      <c r="A30" s="34"/>
      <c r="B30" s="35" t="s">
        <v>31</v>
      </c>
      <c r="C30" s="50">
        <f>SUM(C16:C29)</f>
        <v>4062964928.3699999</v>
      </c>
      <c r="D30" s="50">
        <f t="shared" ref="D30:E30" si="3">SUM(D16:D29)</f>
        <v>0</v>
      </c>
      <c r="E30" s="50">
        <f t="shared" si="3"/>
        <v>4062964928.3699999</v>
      </c>
      <c r="F30" s="50">
        <v>3807391421.4700003</v>
      </c>
    </row>
    <row r="31" spans="1:10" ht="12" customHeight="1" x14ac:dyDescent="0.25">
      <c r="A31" s="34"/>
      <c r="B31" s="35" t="s">
        <v>32</v>
      </c>
      <c r="C31" s="50">
        <v>0</v>
      </c>
      <c r="D31" s="50">
        <v>0</v>
      </c>
      <c r="E31" s="50">
        <f t="shared" si="2"/>
        <v>0</v>
      </c>
      <c r="F31" s="50">
        <v>0</v>
      </c>
    </row>
    <row r="32" spans="1:10" ht="12" customHeight="1" x14ac:dyDescent="0.25">
      <c r="A32" s="34"/>
      <c r="B32" s="37" t="s">
        <v>127</v>
      </c>
      <c r="C32" s="60">
        <v>93508362.909999996</v>
      </c>
      <c r="D32" s="60">
        <v>0</v>
      </c>
      <c r="E32" s="50">
        <f t="shared" si="2"/>
        <v>93508362.909999996</v>
      </c>
      <c r="F32" s="50">
        <v>97861603.659999996</v>
      </c>
    </row>
    <row r="33" spans="1:6" ht="12" customHeight="1" x14ac:dyDescent="0.25">
      <c r="A33" s="36"/>
      <c r="B33" s="37" t="s">
        <v>128</v>
      </c>
      <c r="C33" s="50">
        <v>21375240.260000002</v>
      </c>
      <c r="D33" s="50">
        <v>0</v>
      </c>
      <c r="E33" s="50">
        <f t="shared" si="2"/>
        <v>21375240.260000002</v>
      </c>
      <c r="F33" s="50">
        <v>21989846.719999999</v>
      </c>
    </row>
    <row r="34" spans="1:6" ht="12" customHeight="1" x14ac:dyDescent="0.25">
      <c r="A34" s="36"/>
      <c r="B34" s="35" t="s">
        <v>33</v>
      </c>
      <c r="C34" s="50">
        <v>4242923.12</v>
      </c>
      <c r="D34" s="50">
        <v>0</v>
      </c>
      <c r="E34" s="50">
        <f t="shared" si="2"/>
        <v>4242923.12</v>
      </c>
      <c r="F34" s="50">
        <v>3752521.49</v>
      </c>
    </row>
    <row r="35" spans="1:6" ht="12" customHeight="1" x14ac:dyDescent="0.25">
      <c r="A35" s="34"/>
      <c r="B35" s="35" t="s">
        <v>34</v>
      </c>
      <c r="C35" s="50">
        <v>982398.73</v>
      </c>
      <c r="D35" s="50">
        <v>0</v>
      </c>
      <c r="E35" s="50">
        <f t="shared" si="2"/>
        <v>982398.73</v>
      </c>
      <c r="F35" s="50">
        <v>1383639.85</v>
      </c>
    </row>
    <row r="36" spans="1:6" s="3" customFormat="1" ht="20.149999999999999" customHeight="1" x14ac:dyDescent="0.25">
      <c r="A36" s="56" t="s">
        <v>36</v>
      </c>
      <c r="B36" s="61" t="s">
        <v>37</v>
      </c>
      <c r="C36" s="49">
        <f>SUM(C30:C35)</f>
        <v>4183073853.3899999</v>
      </c>
      <c r="D36" s="49">
        <f t="shared" ref="D36:E36" si="4">SUM(D30:D35)</f>
        <v>0</v>
      </c>
      <c r="E36" s="49">
        <f t="shared" si="4"/>
        <v>4183073853.3899999</v>
      </c>
      <c r="F36" s="49">
        <v>3932379033.1899996</v>
      </c>
    </row>
    <row r="37" spans="1:6" ht="12" customHeight="1" x14ac:dyDescent="0.25">
      <c r="A37" s="34"/>
      <c r="B37" s="34" t="s">
        <v>38</v>
      </c>
      <c r="C37" s="70">
        <v>0</v>
      </c>
      <c r="D37" s="70">
        <v>0</v>
      </c>
      <c r="E37" s="50">
        <v>0</v>
      </c>
      <c r="F37" s="50">
        <v>0</v>
      </c>
    </row>
    <row r="38" spans="1:6" s="3" customFormat="1" ht="20.149999999999999" customHeight="1" x14ac:dyDescent="0.25">
      <c r="A38" s="56" t="s">
        <v>39</v>
      </c>
      <c r="B38" s="57" t="s">
        <v>40</v>
      </c>
      <c r="C38" s="49">
        <f>C37</f>
        <v>0</v>
      </c>
      <c r="D38" s="49">
        <f t="shared" ref="D38:E38" si="5">D37</f>
        <v>0</v>
      </c>
      <c r="E38" s="49">
        <f t="shared" si="5"/>
        <v>0</v>
      </c>
      <c r="F38" s="49">
        <v>0</v>
      </c>
    </row>
    <row r="39" spans="1:6" ht="12" customHeight="1" x14ac:dyDescent="0.25">
      <c r="A39" s="36"/>
      <c r="B39" s="34" t="s">
        <v>47</v>
      </c>
      <c r="C39" s="50">
        <v>124208289.34</v>
      </c>
      <c r="D39" s="50">
        <v>0</v>
      </c>
      <c r="E39" s="50">
        <f>C39+D39</f>
        <v>124208289.34</v>
      </c>
      <c r="F39" s="50">
        <v>116787397.90000001</v>
      </c>
    </row>
    <row r="40" spans="1:6" ht="12" customHeight="1" x14ac:dyDescent="0.25">
      <c r="A40" s="36"/>
      <c r="B40" s="34" t="s">
        <v>42</v>
      </c>
      <c r="C40" s="50">
        <v>113160037.04000001</v>
      </c>
      <c r="D40" s="50">
        <v>0</v>
      </c>
      <c r="E40" s="50">
        <f t="shared" ref="E40:E41" si="6">C40+D40</f>
        <v>113160037.04000001</v>
      </c>
      <c r="F40" s="50">
        <v>36348831.909999996</v>
      </c>
    </row>
    <row r="41" spans="1:6" ht="12" customHeight="1" x14ac:dyDescent="0.25">
      <c r="A41" s="34"/>
      <c r="B41" s="34" t="s">
        <v>46</v>
      </c>
      <c r="C41" s="50">
        <v>5618543.79</v>
      </c>
      <c r="D41" s="50">
        <v>0</v>
      </c>
      <c r="E41" s="50">
        <f t="shared" si="6"/>
        <v>5618543.79</v>
      </c>
      <c r="F41" s="50">
        <v>7589450.3899999997</v>
      </c>
    </row>
    <row r="42" spans="1:6" s="3" customFormat="1" ht="12" customHeight="1" x14ac:dyDescent="0.2">
      <c r="A42" s="34"/>
      <c r="B42" s="34" t="s">
        <v>43</v>
      </c>
      <c r="C42" s="50">
        <v>387614160.91000003</v>
      </c>
      <c r="D42" s="50">
        <v>0</v>
      </c>
      <c r="E42" s="54" t="s">
        <v>44</v>
      </c>
      <c r="F42" s="54" t="s">
        <v>44</v>
      </c>
    </row>
    <row r="43" spans="1:6" ht="20.149999999999999" customHeight="1" x14ac:dyDescent="0.25">
      <c r="A43" s="56" t="s">
        <v>48</v>
      </c>
      <c r="B43" s="57" t="s">
        <v>49</v>
      </c>
      <c r="C43" s="49">
        <f>SUM(C39:C42)</f>
        <v>630601031.08000004</v>
      </c>
      <c r="D43" s="49">
        <f t="shared" ref="D43:E43" si="7">SUM(D39:D42)</f>
        <v>0</v>
      </c>
      <c r="E43" s="49">
        <f t="shared" si="7"/>
        <v>242986870.16999999</v>
      </c>
      <c r="F43" s="49">
        <v>160725680.19999999</v>
      </c>
    </row>
    <row r="44" spans="1:6" ht="12" customHeight="1" x14ac:dyDescent="0.25">
      <c r="A44" s="36"/>
      <c r="B44" s="34" t="s">
        <v>50</v>
      </c>
      <c r="C44" s="60">
        <v>618913.68000000005</v>
      </c>
      <c r="D44" s="60">
        <v>0</v>
      </c>
      <c r="E44" s="50">
        <f>C44+D44</f>
        <v>618913.68000000005</v>
      </c>
      <c r="F44" s="50">
        <v>1104295.95</v>
      </c>
    </row>
    <row r="45" spans="1:6" ht="12" customHeight="1" x14ac:dyDescent="0.25">
      <c r="A45" s="34"/>
      <c r="B45" s="34" t="s">
        <v>130</v>
      </c>
      <c r="C45" s="60">
        <v>740375.61</v>
      </c>
      <c r="D45" s="60">
        <v>0</v>
      </c>
      <c r="E45" s="50">
        <f t="shared" ref="E45:E50" si="8">C45+D45</f>
        <v>740375.61</v>
      </c>
      <c r="F45" s="50">
        <v>424011.16</v>
      </c>
    </row>
    <row r="46" spans="1:6" ht="12" customHeight="1" x14ac:dyDescent="0.25">
      <c r="A46" s="34"/>
      <c r="B46" s="34" t="s">
        <v>54</v>
      </c>
      <c r="C46" s="50">
        <v>202163.53</v>
      </c>
      <c r="D46" s="50">
        <v>0</v>
      </c>
      <c r="E46" s="50">
        <f t="shared" si="8"/>
        <v>202163.53</v>
      </c>
      <c r="F46" s="50">
        <v>175109.2</v>
      </c>
    </row>
    <row r="47" spans="1:6" ht="12" customHeight="1" x14ac:dyDescent="0.25">
      <c r="A47" s="34"/>
      <c r="B47" s="34" t="s">
        <v>131</v>
      </c>
      <c r="C47" s="50">
        <v>2620817.5099999998</v>
      </c>
      <c r="D47" s="50">
        <v>0</v>
      </c>
      <c r="E47" s="50">
        <f t="shared" si="8"/>
        <v>2620817.5099999998</v>
      </c>
      <c r="F47" s="50">
        <v>1174714.2</v>
      </c>
    </row>
    <row r="48" spans="1:6" ht="12" customHeight="1" x14ac:dyDescent="0.25">
      <c r="A48" s="34"/>
      <c r="B48" s="34" t="s">
        <v>132</v>
      </c>
      <c r="C48" s="50">
        <v>1310408.76</v>
      </c>
      <c r="D48" s="50">
        <v>0</v>
      </c>
      <c r="E48" s="50">
        <f t="shared" si="8"/>
        <v>1310408.76</v>
      </c>
      <c r="F48" s="50">
        <v>587357.1</v>
      </c>
    </row>
    <row r="49" spans="1:6" ht="12" customHeight="1" x14ac:dyDescent="0.25">
      <c r="A49" s="34"/>
      <c r="B49" s="34" t="s">
        <v>65</v>
      </c>
      <c r="C49" s="50">
        <v>1641295.01</v>
      </c>
      <c r="D49" s="50">
        <v>0</v>
      </c>
      <c r="E49" s="50">
        <f t="shared" si="8"/>
        <v>1641295.01</v>
      </c>
      <c r="F49" s="50">
        <v>1694485.97</v>
      </c>
    </row>
    <row r="50" spans="1:6" ht="12" customHeight="1" x14ac:dyDescent="0.25">
      <c r="A50" s="34"/>
      <c r="B50" s="67" t="s">
        <v>136</v>
      </c>
      <c r="C50" s="50">
        <v>0</v>
      </c>
      <c r="D50" s="50">
        <v>0</v>
      </c>
      <c r="E50" s="50">
        <f t="shared" si="8"/>
        <v>0</v>
      </c>
      <c r="F50" s="50">
        <v>600</v>
      </c>
    </row>
    <row r="51" spans="1:6" ht="20.149999999999999" customHeight="1" x14ac:dyDescent="0.25">
      <c r="A51" s="56" t="s">
        <v>68</v>
      </c>
      <c r="B51" s="57" t="s">
        <v>69</v>
      </c>
      <c r="C51" s="49">
        <f>SUM(C44:C50)</f>
        <v>7133974.0999999996</v>
      </c>
      <c r="D51" s="49">
        <f t="shared" ref="D51" si="9">SUM(D44:D50)</f>
        <v>0</v>
      </c>
      <c r="E51" s="49">
        <f>C51+D51</f>
        <v>7133974.0999999996</v>
      </c>
      <c r="F51" s="49">
        <v>5160573.58</v>
      </c>
    </row>
    <row r="52" spans="1:6" ht="20.149999999999999" customHeight="1" x14ac:dyDescent="0.25">
      <c r="A52" s="56" t="s">
        <v>70</v>
      </c>
      <c r="B52" s="57" t="s">
        <v>71</v>
      </c>
      <c r="C52" s="49">
        <v>0</v>
      </c>
      <c r="D52" s="49">
        <v>2943151.51</v>
      </c>
      <c r="E52" s="49">
        <f t="shared" ref="E52:E55" si="10">C52+D52</f>
        <v>2943151.51</v>
      </c>
      <c r="F52" s="49">
        <v>2264446.92</v>
      </c>
    </row>
    <row r="53" spans="1:6" ht="20.149999999999999" customHeight="1" x14ac:dyDescent="0.25">
      <c r="A53" s="56" t="s">
        <v>72</v>
      </c>
      <c r="B53" s="57" t="s">
        <v>73</v>
      </c>
      <c r="C53" s="49">
        <v>0</v>
      </c>
      <c r="D53" s="49">
        <v>6777.98</v>
      </c>
      <c r="E53" s="49">
        <f t="shared" si="10"/>
        <v>6777.98</v>
      </c>
      <c r="F53" s="49">
        <v>5205.05</v>
      </c>
    </row>
    <row r="54" spans="1:6" ht="20.149999999999999" customHeight="1" x14ac:dyDescent="0.25">
      <c r="A54" s="56" t="s">
        <v>74</v>
      </c>
      <c r="B54" s="57" t="s">
        <v>75</v>
      </c>
      <c r="C54" s="49">
        <v>0</v>
      </c>
      <c r="D54" s="49">
        <v>8120522.4699999997</v>
      </c>
      <c r="E54" s="49">
        <f t="shared" si="10"/>
        <v>8120522.4699999997</v>
      </c>
      <c r="F54" s="49">
        <v>8096662.5800000001</v>
      </c>
    </row>
    <row r="55" spans="1:6" ht="20.149999999999999" customHeight="1" x14ac:dyDescent="0.25">
      <c r="A55" s="56" t="s">
        <v>76</v>
      </c>
      <c r="B55" s="57" t="s">
        <v>79</v>
      </c>
      <c r="C55" s="49">
        <v>2353.14</v>
      </c>
      <c r="D55" s="49">
        <v>0.02</v>
      </c>
      <c r="E55" s="49">
        <f t="shared" si="10"/>
        <v>2353.16</v>
      </c>
      <c r="F55" s="49">
        <v>22370.98</v>
      </c>
    </row>
    <row r="56" spans="1:6" s="3" customFormat="1" ht="20.149999999999999" customHeight="1" x14ac:dyDescent="0.25">
      <c r="A56" s="56"/>
      <c r="B56" s="57" t="s">
        <v>80</v>
      </c>
      <c r="C56" s="49">
        <f>C55+C54+C53+C52+C51+C43+C38+C36+C15</f>
        <v>4865871979.6599998</v>
      </c>
      <c r="D56" s="49">
        <f t="shared" ref="D56" si="11">D55+D54+D53+D52+D51+D43+D38+D36+D15</f>
        <v>11643503.560000001</v>
      </c>
      <c r="E56" s="49">
        <f>E55+E54+E53+E52+E51+E43+E38+E36+E15</f>
        <v>4489901322.3099995</v>
      </c>
      <c r="F56" s="49">
        <v>4153072924.3199997</v>
      </c>
    </row>
    <row r="57" spans="1:6" s="3" customFormat="1" ht="12" customHeight="1" x14ac:dyDescent="0.2">
      <c r="A57" s="58"/>
      <c r="B57" s="34" t="s">
        <v>81</v>
      </c>
      <c r="C57" s="50">
        <v>29983426.16</v>
      </c>
      <c r="D57" s="50">
        <v>0</v>
      </c>
      <c r="E57" s="50">
        <f>C57+D57</f>
        <v>29983426.16</v>
      </c>
      <c r="F57" s="50">
        <v>28732594.66</v>
      </c>
    </row>
    <row r="58" spans="1:6" s="3" customFormat="1" ht="12" customHeight="1" x14ac:dyDescent="0.2">
      <c r="A58" s="34"/>
      <c r="B58" s="34" t="s">
        <v>82</v>
      </c>
      <c r="C58" s="50">
        <v>0</v>
      </c>
      <c r="D58" s="50">
        <v>0</v>
      </c>
      <c r="E58" s="50">
        <f>C58+D58</f>
        <v>0</v>
      </c>
      <c r="F58" s="50">
        <v>0</v>
      </c>
    </row>
    <row r="59" spans="1:6" s="3" customFormat="1" ht="12" customHeight="1" x14ac:dyDescent="0.2">
      <c r="A59" s="34"/>
      <c r="B59" s="34" t="s">
        <v>83</v>
      </c>
      <c r="C59" s="50">
        <v>0</v>
      </c>
      <c r="D59" s="50">
        <v>1040645228.13</v>
      </c>
      <c r="E59" s="50">
        <f>C59+D59</f>
        <v>1040645228.13</v>
      </c>
      <c r="F59" s="50">
        <v>1240482566.46</v>
      </c>
    </row>
    <row r="60" spans="1:6" ht="30" customHeight="1" x14ac:dyDescent="0.25">
      <c r="A60" s="59"/>
      <c r="B60" s="57" t="s">
        <v>84</v>
      </c>
      <c r="C60" s="49">
        <f>SUM(C56:C59)</f>
        <v>4895855405.8199997</v>
      </c>
      <c r="D60" s="49">
        <f t="shared" ref="D60:E60" si="12">SUM(D56:D59)</f>
        <v>1052288731.6899999</v>
      </c>
      <c r="E60" s="49">
        <f t="shared" si="12"/>
        <v>5560529976.5999994</v>
      </c>
      <c r="F60" s="49">
        <v>5422288085.4399996</v>
      </c>
    </row>
    <row r="61" spans="1:6" ht="14.15" customHeight="1" x14ac:dyDescent="0.25"/>
    <row r="62" spans="1:6" ht="14.15" customHeight="1" x14ac:dyDescent="0.25"/>
    <row r="63" spans="1:6" s="3" customFormat="1" ht="14.15" customHeight="1" x14ac:dyDescent="0.25"/>
    <row r="64" spans="1:6" ht="30" customHeight="1" x14ac:dyDescent="0.25"/>
    <row r="65" spans="1:1" ht="30" customHeight="1" x14ac:dyDescent="0.25">
      <c r="A65" s="55"/>
    </row>
  </sheetData>
  <pageMargins left="0.7" right="0.7" top="0.75" bottom="0.75" header="0.3" footer="0.3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5"/>
  <sheetViews>
    <sheetView zoomScaleNormal="100" workbookViewId="0">
      <selection activeCell="E14" sqref="E14"/>
    </sheetView>
  </sheetViews>
  <sheetFormatPr defaultColWidth="11.453125" defaultRowHeight="11.5" x14ac:dyDescent="0.25"/>
  <cols>
    <col min="1" max="1" width="3.81640625" style="1" customWidth="1"/>
    <col min="2" max="2" width="45.1796875" style="1" customWidth="1"/>
    <col min="3" max="6" width="14.7265625" style="1" customWidth="1"/>
    <col min="7" max="16384" width="11.453125" style="1"/>
  </cols>
  <sheetData>
    <row r="1" spans="1:6" ht="13" customHeight="1" x14ac:dyDescent="0.25">
      <c r="A1" s="15" t="s">
        <v>116</v>
      </c>
      <c r="B1" s="2"/>
      <c r="C1" s="2"/>
      <c r="D1" s="2"/>
      <c r="E1" s="2"/>
      <c r="F1" s="2"/>
    </row>
    <row r="2" spans="1:6" ht="11.15" customHeight="1" x14ac:dyDescent="0.25">
      <c r="A2" s="16" t="s">
        <v>112</v>
      </c>
      <c r="B2" s="2"/>
      <c r="C2" s="2"/>
      <c r="D2" s="2"/>
      <c r="E2" s="2"/>
      <c r="F2" s="2"/>
    </row>
    <row r="3" spans="1:6" ht="11.15" customHeight="1" x14ac:dyDescent="0.25">
      <c r="A3" s="16" t="s">
        <v>113</v>
      </c>
      <c r="B3" s="2"/>
      <c r="C3" s="2"/>
      <c r="D3" s="2"/>
      <c r="E3" s="2"/>
      <c r="F3" s="2"/>
    </row>
    <row r="4" spans="1:6" ht="11.15" customHeight="1" x14ac:dyDescent="0.25">
      <c r="A4" s="16" t="s">
        <v>140</v>
      </c>
      <c r="B4" s="2"/>
      <c r="C4"/>
      <c r="D4"/>
      <c r="E4" s="2"/>
      <c r="F4" s="2"/>
    </row>
    <row r="5" spans="1:6" ht="11.15" customHeight="1" x14ac:dyDescent="0.25">
      <c r="A5" s="16" t="s">
        <v>114</v>
      </c>
      <c r="B5" s="2"/>
      <c r="C5" s="2"/>
      <c r="D5" s="2"/>
      <c r="E5" s="2"/>
      <c r="F5" s="2"/>
    </row>
    <row r="6" spans="1:6" ht="11.15" customHeight="1" x14ac:dyDescent="0.25">
      <c r="A6" s="17" t="s">
        <v>115</v>
      </c>
      <c r="B6" s="2"/>
      <c r="C6" s="2"/>
      <c r="D6" s="2"/>
      <c r="E6" s="2"/>
      <c r="F6" s="2"/>
    </row>
    <row r="7" spans="1:6" ht="11.15" customHeight="1" x14ac:dyDescent="0.25">
      <c r="A7" s="18"/>
      <c r="B7" s="2"/>
      <c r="C7" s="2"/>
      <c r="D7" s="2"/>
      <c r="E7" s="2"/>
      <c r="F7" s="2"/>
    </row>
    <row r="8" spans="1:6" s="3" customFormat="1" ht="20.149999999999999" customHeight="1" x14ac:dyDescent="0.25">
      <c r="A8" s="74"/>
      <c r="B8" s="75" t="s">
        <v>0</v>
      </c>
      <c r="C8" s="76" t="s">
        <v>126</v>
      </c>
      <c r="D8" s="76" t="s">
        <v>5</v>
      </c>
      <c r="E8" s="76">
        <v>2016</v>
      </c>
      <c r="F8" s="76">
        <v>2015</v>
      </c>
    </row>
    <row r="9" spans="1:6" ht="12" customHeight="1" x14ac:dyDescent="0.25">
      <c r="A9" s="34"/>
      <c r="B9" s="34" t="s">
        <v>7</v>
      </c>
      <c r="C9" s="50">
        <v>25267671.440000001</v>
      </c>
      <c r="D9" s="50">
        <v>0</v>
      </c>
      <c r="E9" s="50">
        <f>C9+D9</f>
        <v>25267671.440000001</v>
      </c>
      <c r="F9" s="50">
        <v>24694979.09</v>
      </c>
    </row>
    <row r="10" spans="1:6" ht="12" customHeight="1" x14ac:dyDescent="0.25">
      <c r="A10" s="34"/>
      <c r="B10" s="34" t="s">
        <v>8</v>
      </c>
      <c r="C10" s="50">
        <v>2958341.49</v>
      </c>
      <c r="D10" s="50">
        <v>681.21</v>
      </c>
      <c r="E10" s="50">
        <f t="shared" ref="E10:E14" si="0">C10+D10</f>
        <v>2959022.7</v>
      </c>
      <c r="F10" s="50">
        <v>3004986.7</v>
      </c>
    </row>
    <row r="11" spans="1:6" ht="12" customHeight="1" x14ac:dyDescent="0.25">
      <c r="A11" s="34"/>
      <c r="B11" s="34" t="s">
        <v>9</v>
      </c>
      <c r="C11" s="50">
        <v>1601734.46</v>
      </c>
      <c r="D11" s="50">
        <v>379485.53</v>
      </c>
      <c r="E11" s="50">
        <f t="shared" si="0"/>
        <v>1981219.99</v>
      </c>
      <c r="F11" s="50">
        <v>1940273.3900000001</v>
      </c>
    </row>
    <row r="12" spans="1:6" ht="12" customHeight="1" x14ac:dyDescent="0.25">
      <c r="A12" s="34"/>
      <c r="B12" s="34" t="s">
        <v>10</v>
      </c>
      <c r="C12" s="50">
        <v>13442.16</v>
      </c>
      <c r="D12" s="50">
        <v>0</v>
      </c>
      <c r="E12" s="50">
        <f t="shared" si="0"/>
        <v>13442.16</v>
      </c>
      <c r="F12" s="50">
        <v>13379.64</v>
      </c>
    </row>
    <row r="13" spans="1:6" ht="12" customHeight="1" x14ac:dyDescent="0.25">
      <c r="A13" s="34"/>
      <c r="B13" s="34" t="s">
        <v>11</v>
      </c>
      <c r="C13" s="50">
        <v>38872.080000000002</v>
      </c>
      <c r="D13" s="50">
        <v>0</v>
      </c>
      <c r="E13" s="50">
        <f t="shared" si="0"/>
        <v>38872.080000000002</v>
      </c>
      <c r="F13" s="50">
        <v>31773.62</v>
      </c>
    </row>
    <row r="14" spans="1:6" ht="12" customHeight="1" x14ac:dyDescent="0.25">
      <c r="A14" s="34"/>
      <c r="B14" s="34" t="s">
        <v>12</v>
      </c>
      <c r="C14" s="50">
        <v>14158723.449999999</v>
      </c>
      <c r="D14" s="50">
        <v>0</v>
      </c>
      <c r="E14" s="50">
        <f t="shared" si="0"/>
        <v>14158723.449999999</v>
      </c>
      <c r="F14" s="50">
        <v>13258144.83</v>
      </c>
    </row>
    <row r="15" spans="1:6" s="3" customFormat="1" ht="20.149999999999999" customHeight="1" x14ac:dyDescent="0.25">
      <c r="A15" s="56" t="s">
        <v>14</v>
      </c>
      <c r="B15" s="57" t="s">
        <v>15</v>
      </c>
      <c r="C15" s="49">
        <f>SUM(C9:C14)</f>
        <v>44038785.079999998</v>
      </c>
      <c r="D15" s="49">
        <f t="shared" ref="D15:E15" si="1">SUM(D9:D14)</f>
        <v>380166.74000000005</v>
      </c>
      <c r="E15" s="49">
        <f t="shared" si="1"/>
        <v>44418951.819999993</v>
      </c>
      <c r="F15" s="49">
        <v>42943537.270000003</v>
      </c>
    </row>
    <row r="16" spans="1:6" ht="12" customHeight="1" x14ac:dyDescent="0.25">
      <c r="A16" s="34"/>
      <c r="B16" s="34" t="s">
        <v>16</v>
      </c>
      <c r="C16" s="50">
        <v>566195.43000000005</v>
      </c>
      <c r="D16" s="50">
        <v>0</v>
      </c>
      <c r="E16" s="50">
        <f>C16+D16</f>
        <v>566195.43000000005</v>
      </c>
      <c r="F16" s="50">
        <v>990851.98</v>
      </c>
    </row>
    <row r="17" spans="1:6" ht="12" customHeight="1" x14ac:dyDescent="0.25">
      <c r="A17" s="34"/>
      <c r="B17" s="34" t="s">
        <v>17</v>
      </c>
      <c r="C17" s="50">
        <v>2845711160.6100001</v>
      </c>
      <c r="D17" s="50">
        <v>0</v>
      </c>
      <c r="E17" s="50">
        <f t="shared" ref="E17:E35" si="2">C17+D17</f>
        <v>2845711160.6100001</v>
      </c>
      <c r="F17" s="50">
        <v>2719532849.8499999</v>
      </c>
    </row>
    <row r="18" spans="1:6" ht="12" customHeight="1" x14ac:dyDescent="0.25">
      <c r="A18" s="34"/>
      <c r="B18" s="34" t="s">
        <v>18</v>
      </c>
      <c r="C18" s="50">
        <v>135502537.66999999</v>
      </c>
      <c r="D18" s="50">
        <v>0</v>
      </c>
      <c r="E18" s="50">
        <f t="shared" si="2"/>
        <v>135502537.66999999</v>
      </c>
      <c r="F18" s="50">
        <v>134877697.33000001</v>
      </c>
    </row>
    <row r="19" spans="1:6" ht="12" customHeight="1" x14ac:dyDescent="0.25">
      <c r="A19" s="34"/>
      <c r="B19" s="34" t="s">
        <v>19</v>
      </c>
      <c r="C19" s="50">
        <v>41019163.530000001</v>
      </c>
      <c r="D19" s="50">
        <v>0</v>
      </c>
      <c r="E19" s="50">
        <f t="shared" si="2"/>
        <v>41019163.530000001</v>
      </c>
      <c r="F19" s="50">
        <v>36508932.939999998</v>
      </c>
    </row>
    <row r="20" spans="1:6" ht="12" customHeight="1" x14ac:dyDescent="0.25">
      <c r="A20" s="34"/>
      <c r="B20" s="34" t="s">
        <v>20</v>
      </c>
      <c r="C20" s="50">
        <v>508911672.93000001</v>
      </c>
      <c r="D20" s="50">
        <v>0</v>
      </c>
      <c r="E20" s="50">
        <f t="shared" si="2"/>
        <v>508911672.93000001</v>
      </c>
      <c r="F20" s="50">
        <v>488908236.68000001</v>
      </c>
    </row>
    <row r="21" spans="1:6" ht="12" customHeight="1" x14ac:dyDescent="0.25">
      <c r="A21" s="34"/>
      <c r="B21" s="34" t="s">
        <v>21</v>
      </c>
      <c r="C21" s="50">
        <v>54597713.609999999</v>
      </c>
      <c r="D21" s="50">
        <v>0</v>
      </c>
      <c r="E21" s="50">
        <f t="shared" si="2"/>
        <v>54597713.609999999</v>
      </c>
      <c r="F21" s="50">
        <v>53690630.299999997</v>
      </c>
    </row>
    <row r="22" spans="1:6" ht="12" customHeight="1" x14ac:dyDescent="0.25">
      <c r="A22" s="34"/>
      <c r="B22" s="34" t="s">
        <v>22</v>
      </c>
      <c r="C22" s="50">
        <v>34336487.390000001</v>
      </c>
      <c r="D22" s="50">
        <v>0</v>
      </c>
      <c r="E22" s="50">
        <f t="shared" si="2"/>
        <v>34336487.390000001</v>
      </c>
      <c r="F22" s="50">
        <v>36232558.240000002</v>
      </c>
    </row>
    <row r="23" spans="1:6" ht="12" customHeight="1" x14ac:dyDescent="0.25">
      <c r="A23" s="34"/>
      <c r="B23" s="34" t="s">
        <v>23</v>
      </c>
      <c r="C23" s="50">
        <v>2604795.61</v>
      </c>
      <c r="D23" s="50">
        <v>0</v>
      </c>
      <c r="E23" s="50">
        <f t="shared" si="2"/>
        <v>2604795.61</v>
      </c>
      <c r="F23" s="50">
        <v>2737585.71</v>
      </c>
    </row>
    <row r="24" spans="1:6" ht="12" customHeight="1" x14ac:dyDescent="0.25">
      <c r="A24" s="34"/>
      <c r="B24" s="34" t="s">
        <v>24</v>
      </c>
      <c r="C24" s="50">
        <v>97562.880000000005</v>
      </c>
      <c r="D24" s="50">
        <v>0</v>
      </c>
      <c r="E24" s="50">
        <f t="shared" si="2"/>
        <v>97562.880000000005</v>
      </c>
      <c r="F24" s="50">
        <v>106665.86</v>
      </c>
    </row>
    <row r="25" spans="1:6" ht="12" customHeight="1" x14ac:dyDescent="0.25">
      <c r="A25" s="34"/>
      <c r="B25" s="34" t="s">
        <v>25</v>
      </c>
      <c r="C25" s="50">
        <v>11173895.49</v>
      </c>
      <c r="D25" s="50">
        <v>0</v>
      </c>
      <c r="E25" s="50">
        <f t="shared" si="2"/>
        <v>11173895.49</v>
      </c>
      <c r="F25" s="50">
        <v>12632702.789999999</v>
      </c>
    </row>
    <row r="26" spans="1:6" ht="12" customHeight="1" x14ac:dyDescent="0.25">
      <c r="A26" s="34"/>
      <c r="B26" s="34" t="s">
        <v>26</v>
      </c>
      <c r="C26" s="50">
        <v>98186097.400000006</v>
      </c>
      <c r="D26" s="50">
        <v>0</v>
      </c>
      <c r="E26" s="50">
        <f t="shared" si="2"/>
        <v>98186097.400000006</v>
      </c>
      <c r="F26" s="50">
        <v>97617582.930000007</v>
      </c>
    </row>
    <row r="27" spans="1:6" ht="12" customHeight="1" x14ac:dyDescent="0.25">
      <c r="A27" s="34"/>
      <c r="B27" s="34" t="s">
        <v>27</v>
      </c>
      <c r="C27" s="50">
        <v>4289255.7300000004</v>
      </c>
      <c r="D27" s="50">
        <v>0</v>
      </c>
      <c r="E27" s="50">
        <f t="shared" si="2"/>
        <v>4289255.7300000004</v>
      </c>
      <c r="F27" s="50">
        <v>4679918.96</v>
      </c>
    </row>
    <row r="28" spans="1:6" ht="12" customHeight="1" x14ac:dyDescent="0.25">
      <c r="A28" s="34"/>
      <c r="B28" s="34" t="s">
        <v>28</v>
      </c>
      <c r="C28" s="50">
        <v>194213.29</v>
      </c>
      <c r="D28" s="50">
        <v>0</v>
      </c>
      <c r="E28" s="50">
        <f t="shared" si="2"/>
        <v>194213.29</v>
      </c>
      <c r="F28" s="50">
        <v>213789.66</v>
      </c>
    </row>
    <row r="29" spans="1:6" ht="12" customHeight="1" x14ac:dyDescent="0.25">
      <c r="A29" s="34"/>
      <c r="B29" s="34" t="s">
        <v>29</v>
      </c>
      <c r="C29" s="50">
        <v>70200669.900000006</v>
      </c>
      <c r="D29" s="50">
        <v>0</v>
      </c>
      <c r="E29" s="50">
        <f t="shared" si="2"/>
        <v>70200669.900000006</v>
      </c>
      <c r="F29" s="50">
        <v>67422063.359999999</v>
      </c>
    </row>
    <row r="30" spans="1:6" ht="12" customHeight="1" x14ac:dyDescent="0.25">
      <c r="A30" s="34"/>
      <c r="B30" s="35" t="s">
        <v>31</v>
      </c>
      <c r="C30" s="50">
        <f>SUM(C16:C29)</f>
        <v>3807391421.4700003</v>
      </c>
      <c r="D30" s="50">
        <f t="shared" ref="D30:E30" si="3">SUM(D16:D29)</f>
        <v>0</v>
      </c>
      <c r="E30" s="50">
        <f t="shared" si="3"/>
        <v>3807391421.4700003</v>
      </c>
      <c r="F30" s="50">
        <v>3656152066.5899997</v>
      </c>
    </row>
    <row r="31" spans="1:6" ht="12" customHeight="1" x14ac:dyDescent="0.25">
      <c r="A31" s="34"/>
      <c r="B31" s="35" t="s">
        <v>32</v>
      </c>
      <c r="C31" s="50">
        <v>0</v>
      </c>
      <c r="D31" s="50">
        <v>0</v>
      </c>
      <c r="E31" s="50">
        <f t="shared" si="2"/>
        <v>0</v>
      </c>
      <c r="F31" s="50">
        <v>0</v>
      </c>
    </row>
    <row r="32" spans="1:6" ht="12" customHeight="1" x14ac:dyDescent="0.25">
      <c r="A32" s="34"/>
      <c r="B32" s="37" t="s">
        <v>127</v>
      </c>
      <c r="C32" s="60">
        <v>97861603.659999996</v>
      </c>
      <c r="D32" s="60">
        <v>0</v>
      </c>
      <c r="E32" s="50">
        <f t="shared" si="2"/>
        <v>97861603.659999996</v>
      </c>
      <c r="F32" s="60">
        <v>98374830.469999999</v>
      </c>
    </row>
    <row r="33" spans="1:6" ht="12" customHeight="1" x14ac:dyDescent="0.25">
      <c r="A33" s="36"/>
      <c r="B33" s="37" t="s">
        <v>128</v>
      </c>
      <c r="C33" s="50">
        <v>21989846.719999999</v>
      </c>
      <c r="D33" s="50">
        <v>0</v>
      </c>
      <c r="E33" s="50">
        <f t="shared" si="2"/>
        <v>21989846.719999999</v>
      </c>
      <c r="F33" s="50">
        <v>23992944.780000001</v>
      </c>
    </row>
    <row r="34" spans="1:6" ht="12" customHeight="1" x14ac:dyDescent="0.25">
      <c r="A34" s="36"/>
      <c r="B34" s="35" t="s">
        <v>33</v>
      </c>
      <c r="C34" s="50">
        <v>3752521.49</v>
      </c>
      <c r="D34" s="50">
        <v>0</v>
      </c>
      <c r="E34" s="50">
        <f t="shared" si="2"/>
        <v>3752521.49</v>
      </c>
      <c r="F34" s="50">
        <v>3126101.97</v>
      </c>
    </row>
    <row r="35" spans="1:6" ht="12" customHeight="1" x14ac:dyDescent="0.25">
      <c r="A35" s="34"/>
      <c r="B35" s="35" t="s">
        <v>34</v>
      </c>
      <c r="C35" s="50">
        <v>1383639.85</v>
      </c>
      <c r="D35" s="50">
        <v>0</v>
      </c>
      <c r="E35" s="50">
        <f t="shared" si="2"/>
        <v>1383639.85</v>
      </c>
      <c r="F35" s="50">
        <v>815958.61</v>
      </c>
    </row>
    <row r="36" spans="1:6" s="3" customFormat="1" ht="20.149999999999999" customHeight="1" x14ac:dyDescent="0.25">
      <c r="A36" s="56" t="s">
        <v>36</v>
      </c>
      <c r="B36" s="61" t="s">
        <v>37</v>
      </c>
      <c r="C36" s="49">
        <f>SUM(C30:C35)</f>
        <v>3932379033.1899996</v>
      </c>
      <c r="D36" s="49">
        <f t="shared" ref="D36:E36" si="4">SUM(D30:D35)</f>
        <v>0</v>
      </c>
      <c r="E36" s="49">
        <f t="shared" si="4"/>
        <v>3932379033.1899996</v>
      </c>
      <c r="F36" s="49">
        <v>3782461902.4199996</v>
      </c>
    </row>
    <row r="37" spans="1:6" ht="12" customHeight="1" x14ac:dyDescent="0.25">
      <c r="A37" s="34"/>
      <c r="B37" s="34" t="s">
        <v>38</v>
      </c>
      <c r="C37" s="70">
        <v>0</v>
      </c>
      <c r="D37" s="70">
        <v>0</v>
      </c>
      <c r="E37" s="50">
        <v>0</v>
      </c>
      <c r="F37" s="50">
        <v>0</v>
      </c>
    </row>
    <row r="38" spans="1:6" s="3" customFormat="1" ht="20.149999999999999" customHeight="1" x14ac:dyDescent="0.25">
      <c r="A38" s="56" t="s">
        <v>39</v>
      </c>
      <c r="B38" s="57" t="s">
        <v>40</v>
      </c>
      <c r="C38" s="49">
        <f>C37</f>
        <v>0</v>
      </c>
      <c r="D38" s="49">
        <f t="shared" ref="D38:E38" si="5">D37</f>
        <v>0</v>
      </c>
      <c r="E38" s="49">
        <f t="shared" si="5"/>
        <v>0</v>
      </c>
      <c r="F38" s="49">
        <v>0</v>
      </c>
    </row>
    <row r="39" spans="1:6" ht="12" customHeight="1" x14ac:dyDescent="0.25">
      <c r="A39" s="36"/>
      <c r="B39" s="34" t="s">
        <v>47</v>
      </c>
      <c r="C39" s="50">
        <v>116787397.90000001</v>
      </c>
      <c r="D39" s="50">
        <v>0</v>
      </c>
      <c r="E39" s="50">
        <f>C39+D39</f>
        <v>116787397.90000001</v>
      </c>
      <c r="F39" s="50">
        <v>112708462.39</v>
      </c>
    </row>
    <row r="40" spans="1:6" ht="12" customHeight="1" x14ac:dyDescent="0.25">
      <c r="A40" s="36"/>
      <c r="B40" s="34" t="s">
        <v>42</v>
      </c>
      <c r="C40" s="50">
        <v>36348831.909999996</v>
      </c>
      <c r="D40" s="50">
        <v>0</v>
      </c>
      <c r="E40" s="50">
        <f t="shared" ref="E40:E41" si="6">C40+D40</f>
        <v>36348831.909999996</v>
      </c>
      <c r="F40" s="72">
        <v>34418474.229999997</v>
      </c>
    </row>
    <row r="41" spans="1:6" ht="12" customHeight="1" x14ac:dyDescent="0.25">
      <c r="A41" s="34"/>
      <c r="B41" s="34" t="s">
        <v>46</v>
      </c>
      <c r="C41" s="50">
        <v>7589450.3899999997</v>
      </c>
      <c r="D41" s="50">
        <v>0</v>
      </c>
      <c r="E41" s="50">
        <f t="shared" si="6"/>
        <v>7589450.3899999997</v>
      </c>
      <c r="F41" s="50">
        <v>6426856.4000000004</v>
      </c>
    </row>
    <row r="42" spans="1:6" s="3" customFormat="1" ht="12" customHeight="1" x14ac:dyDescent="0.2">
      <c r="A42" s="34"/>
      <c r="B42" s="34" t="s">
        <v>43</v>
      </c>
      <c r="C42" s="50">
        <v>388017764.81</v>
      </c>
      <c r="D42" s="50">
        <v>0</v>
      </c>
      <c r="E42" s="54" t="s">
        <v>44</v>
      </c>
      <c r="F42" s="54" t="s">
        <v>44</v>
      </c>
    </row>
    <row r="43" spans="1:6" ht="20.149999999999999" customHeight="1" x14ac:dyDescent="0.25">
      <c r="A43" s="56" t="s">
        <v>48</v>
      </c>
      <c r="B43" s="57" t="s">
        <v>49</v>
      </c>
      <c r="C43" s="49">
        <f>SUM(C39:C42)</f>
        <v>548743445.00999999</v>
      </c>
      <c r="D43" s="49">
        <f t="shared" ref="D43:E43" si="7">SUM(D39:D42)</f>
        <v>0</v>
      </c>
      <c r="E43" s="49">
        <f t="shared" si="7"/>
        <v>160725680.19999999</v>
      </c>
      <c r="F43" s="49">
        <v>153553793.02000001</v>
      </c>
    </row>
    <row r="44" spans="1:6" ht="12" customHeight="1" x14ac:dyDescent="0.25">
      <c r="A44" s="36"/>
      <c r="B44" s="34" t="s">
        <v>50</v>
      </c>
      <c r="C44" s="60">
        <v>1104295.95</v>
      </c>
      <c r="D44" s="60">
        <v>0</v>
      </c>
      <c r="E44" s="50">
        <f>C44+D44</f>
        <v>1104295.95</v>
      </c>
      <c r="F44" s="60">
        <v>163093.10999999999</v>
      </c>
    </row>
    <row r="45" spans="1:6" ht="12" customHeight="1" x14ac:dyDescent="0.25">
      <c r="A45" s="34"/>
      <c r="B45" s="34" t="s">
        <v>130</v>
      </c>
      <c r="C45" s="60">
        <v>424011.16</v>
      </c>
      <c r="D45" s="60">
        <v>0</v>
      </c>
      <c r="E45" s="50">
        <f t="shared" ref="E45:E50" si="8">C45+D45</f>
        <v>424011.16</v>
      </c>
      <c r="F45" s="60">
        <v>292191</v>
      </c>
    </row>
    <row r="46" spans="1:6" ht="12" customHeight="1" x14ac:dyDescent="0.25">
      <c r="A46" s="34"/>
      <c r="B46" s="34" t="s">
        <v>54</v>
      </c>
      <c r="C46" s="50">
        <v>175109.2</v>
      </c>
      <c r="D46" s="50">
        <v>0</v>
      </c>
      <c r="E46" s="50">
        <f t="shared" si="8"/>
        <v>175109.2</v>
      </c>
      <c r="F46" s="50">
        <v>140466.01999999999</v>
      </c>
    </row>
    <row r="47" spans="1:6" ht="12" customHeight="1" x14ac:dyDescent="0.25">
      <c r="A47" s="34"/>
      <c r="B47" s="34" t="s">
        <v>131</v>
      </c>
      <c r="C47" s="50">
        <v>1174714.2</v>
      </c>
      <c r="D47" s="50">
        <v>0</v>
      </c>
      <c r="E47" s="50">
        <f t="shared" si="8"/>
        <v>1174714.2</v>
      </c>
      <c r="F47" s="50">
        <v>839534.73</v>
      </c>
    </row>
    <row r="48" spans="1:6" ht="12" customHeight="1" x14ac:dyDescent="0.25">
      <c r="A48" s="34"/>
      <c r="B48" s="34" t="s">
        <v>132</v>
      </c>
      <c r="C48" s="50">
        <v>587357.1</v>
      </c>
      <c r="D48" s="50">
        <v>0</v>
      </c>
      <c r="E48" s="50">
        <f t="shared" si="8"/>
        <v>587357.1</v>
      </c>
      <c r="F48" s="50">
        <v>419767.37</v>
      </c>
    </row>
    <row r="49" spans="1:6" ht="12" customHeight="1" x14ac:dyDescent="0.25">
      <c r="A49" s="34"/>
      <c r="B49" s="34" t="s">
        <v>65</v>
      </c>
      <c r="C49" s="50">
        <v>1694485.97</v>
      </c>
      <c r="D49" s="50">
        <v>0</v>
      </c>
      <c r="E49" s="50">
        <f t="shared" si="8"/>
        <v>1694485.97</v>
      </c>
      <c r="F49" s="50">
        <v>1593325.01</v>
      </c>
    </row>
    <row r="50" spans="1:6" ht="12" customHeight="1" x14ac:dyDescent="0.25">
      <c r="A50" s="34"/>
      <c r="B50" s="67" t="s">
        <v>136</v>
      </c>
      <c r="C50" s="50">
        <v>0</v>
      </c>
      <c r="D50" s="50">
        <v>600</v>
      </c>
      <c r="E50" s="50">
        <f t="shared" si="8"/>
        <v>600</v>
      </c>
      <c r="F50" s="50">
        <v>8655.33</v>
      </c>
    </row>
    <row r="51" spans="1:6" ht="20.149999999999999" customHeight="1" x14ac:dyDescent="0.25">
      <c r="A51" s="56" t="s">
        <v>68</v>
      </c>
      <c r="B51" s="57" t="s">
        <v>69</v>
      </c>
      <c r="C51" s="49">
        <f>SUM(C44:C50)</f>
        <v>5159973.58</v>
      </c>
      <c r="D51" s="49">
        <f t="shared" ref="D51" si="9">SUM(D44:D50)</f>
        <v>600</v>
      </c>
      <c r="E51" s="49">
        <f>C51+D51</f>
        <v>5160573.58</v>
      </c>
      <c r="F51" s="49">
        <v>3457032.5700000003</v>
      </c>
    </row>
    <row r="52" spans="1:6" ht="20.149999999999999" customHeight="1" x14ac:dyDescent="0.25">
      <c r="A52" s="56" t="s">
        <v>70</v>
      </c>
      <c r="B52" s="57" t="s">
        <v>71</v>
      </c>
      <c r="C52" s="49">
        <v>0</v>
      </c>
      <c r="D52" s="49">
        <v>2264446.92</v>
      </c>
      <c r="E52" s="49">
        <f t="shared" ref="E52:E55" si="10">C52+D52</f>
        <v>2264446.92</v>
      </c>
      <c r="F52" s="49">
        <v>2598817.5299999998</v>
      </c>
    </row>
    <row r="53" spans="1:6" ht="20.149999999999999" customHeight="1" x14ac:dyDescent="0.25">
      <c r="A53" s="56" t="s">
        <v>72</v>
      </c>
      <c r="B53" s="57" t="s">
        <v>73</v>
      </c>
      <c r="C53" s="49">
        <v>0</v>
      </c>
      <c r="D53" s="49">
        <v>5205.05</v>
      </c>
      <c r="E53" s="49">
        <f t="shared" si="10"/>
        <v>5205.05</v>
      </c>
      <c r="F53" s="49">
        <v>1801.6</v>
      </c>
    </row>
    <row r="54" spans="1:6" ht="20.149999999999999" customHeight="1" x14ac:dyDescent="0.25">
      <c r="A54" s="56" t="s">
        <v>74</v>
      </c>
      <c r="B54" s="57" t="s">
        <v>75</v>
      </c>
      <c r="C54" s="49">
        <v>0</v>
      </c>
      <c r="D54" s="49">
        <v>8096662.5800000001</v>
      </c>
      <c r="E54" s="49">
        <f t="shared" si="10"/>
        <v>8096662.5800000001</v>
      </c>
      <c r="F54" s="49">
        <v>5603322.0099999998</v>
      </c>
    </row>
    <row r="55" spans="1:6" ht="20.149999999999999" customHeight="1" x14ac:dyDescent="0.25">
      <c r="A55" s="56" t="s">
        <v>76</v>
      </c>
      <c r="B55" s="57" t="s">
        <v>79</v>
      </c>
      <c r="C55" s="49">
        <v>4370.97</v>
      </c>
      <c r="D55" s="49">
        <v>18000.009999999998</v>
      </c>
      <c r="E55" s="49">
        <f t="shared" si="10"/>
        <v>22370.98</v>
      </c>
      <c r="F55" s="49">
        <v>1275.53</v>
      </c>
    </row>
    <row r="56" spans="1:6" s="3" customFormat="1" ht="20.149999999999999" customHeight="1" x14ac:dyDescent="0.25">
      <c r="A56" s="56"/>
      <c r="B56" s="57" t="s">
        <v>80</v>
      </c>
      <c r="C56" s="49">
        <f>C55+C54+C53+C52+C51+C43+C38+C36+C15</f>
        <v>4530325607.8299999</v>
      </c>
      <c r="D56" s="49">
        <f t="shared" ref="D56" si="11">D55+D54+D53+D52+D51+D43+D38+D36+D15</f>
        <v>10765081.299999999</v>
      </c>
      <c r="E56" s="49">
        <f>E55+E54+E53+E52+E51+E43+E38+E36+E15</f>
        <v>4153072924.3199997</v>
      </c>
      <c r="F56" s="49">
        <v>3990621481.9499998</v>
      </c>
    </row>
    <row r="57" spans="1:6" s="3" customFormat="1" ht="12" customHeight="1" x14ac:dyDescent="0.2">
      <c r="A57" s="58"/>
      <c r="B57" s="34" t="s">
        <v>81</v>
      </c>
      <c r="C57" s="50">
        <v>28732594.66</v>
      </c>
      <c r="D57" s="50">
        <v>0</v>
      </c>
      <c r="E57" s="50">
        <f>C57+D57</f>
        <v>28732594.66</v>
      </c>
      <c r="F57" s="50">
        <v>40139767.909999996</v>
      </c>
    </row>
    <row r="58" spans="1:6" s="3" customFormat="1" ht="12" customHeight="1" x14ac:dyDescent="0.2">
      <c r="A58" s="34"/>
      <c r="B58" s="34" t="s">
        <v>82</v>
      </c>
      <c r="C58" s="50">
        <v>0</v>
      </c>
      <c r="D58" s="50">
        <v>0</v>
      </c>
      <c r="E58" s="50">
        <f>C58+D58</f>
        <v>0</v>
      </c>
      <c r="F58" s="50">
        <v>0</v>
      </c>
    </row>
    <row r="59" spans="1:6" s="3" customFormat="1" ht="12" customHeight="1" x14ac:dyDescent="0.2">
      <c r="A59" s="34"/>
      <c r="B59" s="34" t="s">
        <v>83</v>
      </c>
      <c r="C59" s="50">
        <v>0</v>
      </c>
      <c r="D59" s="50">
        <v>1240482566.46</v>
      </c>
      <c r="E59" s="50">
        <f>C59+D59</f>
        <v>1240482566.46</v>
      </c>
      <c r="F59" s="50">
        <v>885549161.66999996</v>
      </c>
    </row>
    <row r="60" spans="1:6" ht="30" customHeight="1" x14ac:dyDescent="0.25">
      <c r="A60" s="59"/>
      <c r="B60" s="57" t="s">
        <v>84</v>
      </c>
      <c r="C60" s="49">
        <f>SUM(C56:C59)</f>
        <v>4559058202.4899998</v>
      </c>
      <c r="D60" s="49">
        <f t="shared" ref="D60:E60" si="12">SUM(D56:D59)</f>
        <v>1251247647.76</v>
      </c>
      <c r="E60" s="49">
        <f t="shared" si="12"/>
        <v>5422288085.4399996</v>
      </c>
      <c r="F60" s="49">
        <v>4916310411.5299997</v>
      </c>
    </row>
    <row r="61" spans="1:6" ht="14.15" customHeight="1" x14ac:dyDescent="0.25"/>
    <row r="62" spans="1:6" ht="14.15" customHeight="1" x14ac:dyDescent="0.25"/>
    <row r="63" spans="1:6" s="3" customFormat="1" ht="14.15" customHeight="1" x14ac:dyDescent="0.25"/>
    <row r="64" spans="1:6" ht="30" customHeight="1" x14ac:dyDescent="0.25"/>
    <row r="65" spans="1:6" ht="30" customHeight="1" x14ac:dyDescent="0.25">
      <c r="A65" s="55"/>
    </row>
    <row r="75" spans="1:6" x14ac:dyDescent="0.25">
      <c r="F75" s="38"/>
    </row>
  </sheetData>
  <pageMargins left="0.7" right="0.7" top="0.75" bottom="0.75" header="0.3" footer="0.3"/>
  <pageSetup paperSize="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5"/>
  <sheetViews>
    <sheetView zoomScaleNormal="100" workbookViewId="0"/>
  </sheetViews>
  <sheetFormatPr defaultColWidth="11.453125" defaultRowHeight="11.5" x14ac:dyDescent="0.25"/>
  <cols>
    <col min="1" max="1" width="3.81640625" style="1" customWidth="1"/>
    <col min="2" max="2" width="45.1796875" style="1" customWidth="1"/>
    <col min="3" max="6" width="14.7265625" style="1" customWidth="1"/>
    <col min="7" max="16384" width="11.453125" style="1"/>
  </cols>
  <sheetData>
    <row r="1" spans="1:6" ht="13" customHeight="1" x14ac:dyDescent="0.25">
      <c r="A1" s="15" t="s">
        <v>116</v>
      </c>
      <c r="B1" s="2"/>
      <c r="C1" s="2"/>
      <c r="D1" s="2"/>
      <c r="E1" s="2"/>
      <c r="F1" s="2"/>
    </row>
    <row r="2" spans="1:6" ht="11.15" customHeight="1" x14ac:dyDescent="0.25">
      <c r="A2" s="16" t="s">
        <v>112</v>
      </c>
      <c r="B2" s="2"/>
      <c r="C2" s="2"/>
      <c r="D2" s="2"/>
      <c r="E2" s="2"/>
      <c r="F2" s="2"/>
    </row>
    <row r="3" spans="1:6" ht="11.15" customHeight="1" x14ac:dyDescent="0.25">
      <c r="A3" s="16" t="s">
        <v>113</v>
      </c>
      <c r="B3" s="2"/>
      <c r="C3" s="2"/>
      <c r="D3" s="2"/>
      <c r="E3" s="2"/>
      <c r="F3" s="2"/>
    </row>
    <row r="4" spans="1:6" ht="11.15" customHeight="1" x14ac:dyDescent="0.25">
      <c r="A4" s="16" t="s">
        <v>139</v>
      </c>
      <c r="B4" s="2"/>
      <c r="C4"/>
      <c r="D4"/>
      <c r="E4" s="2"/>
      <c r="F4" s="2"/>
    </row>
    <row r="5" spans="1:6" ht="11.15" customHeight="1" x14ac:dyDescent="0.25">
      <c r="A5" s="16" t="s">
        <v>114</v>
      </c>
      <c r="B5" s="2"/>
      <c r="C5" s="2"/>
      <c r="D5" s="2"/>
      <c r="E5" s="2"/>
      <c r="F5" s="2"/>
    </row>
    <row r="6" spans="1:6" ht="11.15" customHeight="1" x14ac:dyDescent="0.25">
      <c r="A6" s="17" t="s">
        <v>115</v>
      </c>
      <c r="B6" s="2"/>
      <c r="C6" s="2"/>
      <c r="D6" s="2"/>
      <c r="E6" s="2"/>
      <c r="F6" s="2"/>
    </row>
    <row r="7" spans="1:6" ht="11.15" customHeight="1" x14ac:dyDescent="0.25">
      <c r="A7" s="18"/>
      <c r="B7" s="2"/>
      <c r="C7" s="2"/>
      <c r="D7" s="2"/>
      <c r="E7" s="2"/>
      <c r="F7" s="2"/>
    </row>
    <row r="8" spans="1:6" s="3" customFormat="1" ht="20.149999999999999" customHeight="1" x14ac:dyDescent="0.25">
      <c r="A8" s="74"/>
      <c r="B8" s="75" t="s">
        <v>0</v>
      </c>
      <c r="C8" s="76" t="s">
        <v>126</v>
      </c>
      <c r="D8" s="76" t="s">
        <v>5</v>
      </c>
      <c r="E8" s="76">
        <v>2015</v>
      </c>
      <c r="F8" s="76">
        <v>2014</v>
      </c>
    </row>
    <row r="9" spans="1:6" ht="12" customHeight="1" x14ac:dyDescent="0.25">
      <c r="A9" s="34"/>
      <c r="B9" s="34" t="s">
        <v>7</v>
      </c>
      <c r="C9" s="50">
        <v>24694979.09</v>
      </c>
      <c r="D9" s="50">
        <v>0</v>
      </c>
      <c r="E9" s="50">
        <v>24694979.09</v>
      </c>
      <c r="F9" s="50">
        <v>24302655.260000002</v>
      </c>
    </row>
    <row r="10" spans="1:6" ht="12" customHeight="1" x14ac:dyDescent="0.25">
      <c r="A10" s="34"/>
      <c r="B10" s="34" t="s">
        <v>8</v>
      </c>
      <c r="C10" s="50">
        <v>3004094.89</v>
      </c>
      <c r="D10" s="50">
        <v>891.81</v>
      </c>
      <c r="E10" s="50">
        <v>3004986.7</v>
      </c>
      <c r="F10" s="50">
        <v>2981576.6199999996</v>
      </c>
    </row>
    <row r="11" spans="1:6" ht="12" customHeight="1" x14ac:dyDescent="0.25">
      <c r="A11" s="34"/>
      <c r="B11" s="34" t="s">
        <v>9</v>
      </c>
      <c r="C11" s="50">
        <v>1583796.77</v>
      </c>
      <c r="D11" s="50">
        <v>356476.62</v>
      </c>
      <c r="E11" s="50">
        <v>1940273.3900000001</v>
      </c>
      <c r="F11" s="50">
        <v>1792000.48</v>
      </c>
    </row>
    <row r="12" spans="1:6" ht="12" customHeight="1" x14ac:dyDescent="0.25">
      <c r="A12" s="34"/>
      <c r="B12" s="34" t="s">
        <v>10</v>
      </c>
      <c r="C12" s="50">
        <v>13379.64</v>
      </c>
      <c r="D12" s="50">
        <v>0</v>
      </c>
      <c r="E12" s="50">
        <v>13379.64</v>
      </c>
      <c r="F12" s="50">
        <v>12685.6</v>
      </c>
    </row>
    <row r="13" spans="1:6" ht="12" customHeight="1" x14ac:dyDescent="0.25">
      <c r="A13" s="34"/>
      <c r="B13" s="34" t="s">
        <v>11</v>
      </c>
      <c r="C13" s="50">
        <v>31773.62</v>
      </c>
      <c r="D13" s="50">
        <v>0</v>
      </c>
      <c r="E13" s="50">
        <v>31773.62</v>
      </c>
      <c r="F13" s="50">
        <v>49918.77</v>
      </c>
    </row>
    <row r="14" spans="1:6" ht="12" customHeight="1" x14ac:dyDescent="0.25">
      <c r="A14" s="34"/>
      <c r="B14" s="34" t="s">
        <v>12</v>
      </c>
      <c r="C14" s="50">
        <v>13258144.83</v>
      </c>
      <c r="D14" s="50">
        <v>0</v>
      </c>
      <c r="E14" s="50">
        <v>13258144.83</v>
      </c>
      <c r="F14" s="50">
        <v>12966677.6</v>
      </c>
    </row>
    <row r="15" spans="1:6" s="3" customFormat="1" ht="20.149999999999999" customHeight="1" x14ac:dyDescent="0.25">
      <c r="A15" s="56" t="s">
        <v>14</v>
      </c>
      <c r="B15" s="57" t="s">
        <v>15</v>
      </c>
      <c r="C15" s="49">
        <v>42586168.840000004</v>
      </c>
      <c r="D15" s="49">
        <v>357368.43</v>
      </c>
      <c r="E15" s="49">
        <v>42943537.270000003</v>
      </c>
      <c r="F15" s="49">
        <v>42105514.330000006</v>
      </c>
    </row>
    <row r="16" spans="1:6" ht="12" customHeight="1" x14ac:dyDescent="0.25">
      <c r="A16" s="34"/>
      <c r="B16" s="34" t="s">
        <v>16</v>
      </c>
      <c r="C16" s="50">
        <v>990851.98</v>
      </c>
      <c r="D16" s="50">
        <v>0</v>
      </c>
      <c r="E16" s="50">
        <v>990851.98</v>
      </c>
      <c r="F16" s="50">
        <v>2232282.8199999998</v>
      </c>
    </row>
    <row r="17" spans="1:6" ht="12" customHeight="1" x14ac:dyDescent="0.25">
      <c r="A17" s="34"/>
      <c r="B17" s="34" t="s">
        <v>17</v>
      </c>
      <c r="C17" s="50">
        <v>2719532849.8499999</v>
      </c>
      <c r="D17" s="50">
        <v>0</v>
      </c>
      <c r="E17" s="50">
        <v>2719532849.8499999</v>
      </c>
      <c r="F17" s="50">
        <v>2608480295.8200002</v>
      </c>
    </row>
    <row r="18" spans="1:6" ht="12" customHeight="1" x14ac:dyDescent="0.25">
      <c r="A18" s="34"/>
      <c r="B18" s="34" t="s">
        <v>18</v>
      </c>
      <c r="C18" s="50">
        <v>134877697.33000001</v>
      </c>
      <c r="D18" s="50">
        <v>0</v>
      </c>
      <c r="E18" s="50">
        <v>134877697.33000001</v>
      </c>
      <c r="F18" s="50">
        <v>133346959.67</v>
      </c>
    </row>
    <row r="19" spans="1:6" ht="12" customHeight="1" x14ac:dyDescent="0.25">
      <c r="A19" s="34"/>
      <c r="B19" s="34" t="s">
        <v>19</v>
      </c>
      <c r="C19" s="50">
        <v>36508932.939999998</v>
      </c>
      <c r="D19" s="50">
        <v>0</v>
      </c>
      <c r="E19" s="50">
        <v>36508932.939999998</v>
      </c>
      <c r="F19" s="50">
        <v>32194228.899999999</v>
      </c>
    </row>
    <row r="20" spans="1:6" ht="12" customHeight="1" x14ac:dyDescent="0.25">
      <c r="A20" s="34"/>
      <c r="B20" s="34" t="s">
        <v>20</v>
      </c>
      <c r="C20" s="50">
        <v>488908236.68000001</v>
      </c>
      <c r="D20" s="50">
        <v>0</v>
      </c>
      <c r="E20" s="50">
        <v>488908236.68000001</v>
      </c>
      <c r="F20" s="50">
        <v>471383038.97000003</v>
      </c>
    </row>
    <row r="21" spans="1:6" ht="12" customHeight="1" x14ac:dyDescent="0.25">
      <c r="A21" s="34"/>
      <c r="B21" s="34" t="s">
        <v>21</v>
      </c>
      <c r="C21" s="50">
        <v>53690630.299999997</v>
      </c>
      <c r="D21" s="50">
        <v>0</v>
      </c>
      <c r="E21" s="50">
        <v>53690630.299999997</v>
      </c>
      <c r="F21" s="50">
        <v>52536808.770000003</v>
      </c>
    </row>
    <row r="22" spans="1:6" ht="12" customHeight="1" x14ac:dyDescent="0.25">
      <c r="A22" s="34"/>
      <c r="B22" s="34" t="s">
        <v>22</v>
      </c>
      <c r="C22" s="50">
        <v>36232558.240000002</v>
      </c>
      <c r="D22" s="50">
        <v>0</v>
      </c>
      <c r="E22" s="50">
        <v>36232558.240000002</v>
      </c>
      <c r="F22" s="50">
        <v>38364596.509999998</v>
      </c>
    </row>
    <row r="23" spans="1:6" ht="12" customHeight="1" x14ac:dyDescent="0.25">
      <c r="A23" s="34"/>
      <c r="B23" s="34" t="s">
        <v>23</v>
      </c>
      <c r="C23" s="50">
        <v>2737585.71</v>
      </c>
      <c r="D23" s="50">
        <v>0</v>
      </c>
      <c r="E23" s="50">
        <v>2737585.71</v>
      </c>
      <c r="F23" s="50">
        <v>2882274.51</v>
      </c>
    </row>
    <row r="24" spans="1:6" ht="12" customHeight="1" x14ac:dyDescent="0.25">
      <c r="A24" s="34"/>
      <c r="B24" s="34" t="s">
        <v>24</v>
      </c>
      <c r="C24" s="50">
        <v>106665.86</v>
      </c>
      <c r="D24" s="50">
        <v>0</v>
      </c>
      <c r="E24" s="50">
        <v>106665.86</v>
      </c>
      <c r="F24" s="50">
        <v>117227.82</v>
      </c>
    </row>
    <row r="25" spans="1:6" ht="12" customHeight="1" x14ac:dyDescent="0.25">
      <c r="A25" s="34"/>
      <c r="B25" s="34" t="s">
        <v>25</v>
      </c>
      <c r="C25" s="50">
        <v>12632702.789999999</v>
      </c>
      <c r="D25" s="50">
        <v>0</v>
      </c>
      <c r="E25" s="50">
        <v>12632702.789999999</v>
      </c>
      <c r="F25" s="50">
        <v>14183757.710000001</v>
      </c>
    </row>
    <row r="26" spans="1:6" ht="12" customHeight="1" x14ac:dyDescent="0.25">
      <c r="A26" s="34"/>
      <c r="B26" s="34" t="s">
        <v>26</v>
      </c>
      <c r="C26" s="50">
        <v>97617582.930000007</v>
      </c>
      <c r="D26" s="50">
        <v>0</v>
      </c>
      <c r="E26" s="50">
        <v>97617582.930000007</v>
      </c>
      <c r="F26" s="50">
        <v>95900531</v>
      </c>
    </row>
    <row r="27" spans="1:6" ht="12" customHeight="1" x14ac:dyDescent="0.25">
      <c r="A27" s="34"/>
      <c r="B27" s="34" t="s">
        <v>27</v>
      </c>
      <c r="C27" s="50">
        <v>4679918.96</v>
      </c>
      <c r="D27" s="50">
        <v>0</v>
      </c>
      <c r="E27" s="50">
        <v>4679918.96</v>
      </c>
      <c r="F27" s="50">
        <v>5115053.8099999996</v>
      </c>
    </row>
    <row r="28" spans="1:6" ht="12" customHeight="1" x14ac:dyDescent="0.25">
      <c r="A28" s="34"/>
      <c r="B28" s="34" t="s">
        <v>28</v>
      </c>
      <c r="C28" s="50">
        <v>213789.66</v>
      </c>
      <c r="D28" s="50">
        <v>0</v>
      </c>
      <c r="E28" s="50">
        <v>213789.66</v>
      </c>
      <c r="F28" s="50">
        <v>246257.2</v>
      </c>
    </row>
    <row r="29" spans="1:6" ht="12" customHeight="1" x14ac:dyDescent="0.25">
      <c r="A29" s="34"/>
      <c r="B29" s="34" t="s">
        <v>29</v>
      </c>
      <c r="C29" s="50">
        <v>67422063.359999999</v>
      </c>
      <c r="D29" s="50">
        <v>0</v>
      </c>
      <c r="E29" s="50">
        <v>67422063.359999999</v>
      </c>
      <c r="F29" s="50">
        <v>65055231.810000002</v>
      </c>
    </row>
    <row r="30" spans="1:6" ht="12" customHeight="1" x14ac:dyDescent="0.25">
      <c r="A30" s="34"/>
      <c r="B30" s="35" t="s">
        <v>31</v>
      </c>
      <c r="C30" s="50">
        <v>3656152066.5899997</v>
      </c>
      <c r="D30" s="50">
        <v>0</v>
      </c>
      <c r="E30" s="50">
        <v>3656152066.5899997</v>
      </c>
      <c r="F30" s="50">
        <v>3522038545.3200006</v>
      </c>
    </row>
    <row r="31" spans="1:6" ht="12" customHeight="1" x14ac:dyDescent="0.25">
      <c r="A31" s="34"/>
      <c r="B31" s="35" t="s">
        <v>32</v>
      </c>
      <c r="C31" s="50">
        <v>0</v>
      </c>
      <c r="D31" s="50">
        <v>0</v>
      </c>
      <c r="E31" s="50">
        <v>0</v>
      </c>
      <c r="F31" s="50">
        <v>27108.23</v>
      </c>
    </row>
    <row r="32" spans="1:6" ht="12" customHeight="1" x14ac:dyDescent="0.25">
      <c r="A32" s="34"/>
      <c r="B32" s="37" t="s">
        <v>127</v>
      </c>
      <c r="C32" s="60">
        <v>98374830.469999999</v>
      </c>
      <c r="D32" s="60">
        <v>0</v>
      </c>
      <c r="E32" s="50">
        <v>98374830.469999999</v>
      </c>
      <c r="F32" s="60">
        <v>88119791.709999993</v>
      </c>
    </row>
    <row r="33" spans="1:6" ht="12" customHeight="1" x14ac:dyDescent="0.25">
      <c r="A33" s="36"/>
      <c r="B33" s="37" t="s">
        <v>128</v>
      </c>
      <c r="C33" s="50">
        <v>23992944.780000001</v>
      </c>
      <c r="D33" s="50">
        <v>0</v>
      </c>
      <c r="E33" s="50">
        <v>23992944.780000001</v>
      </c>
      <c r="F33" s="50">
        <v>24381997.739999998</v>
      </c>
    </row>
    <row r="34" spans="1:6" ht="12" customHeight="1" x14ac:dyDescent="0.25">
      <c r="A34" s="36"/>
      <c r="B34" s="35" t="s">
        <v>33</v>
      </c>
      <c r="C34" s="50">
        <v>3126101.97</v>
      </c>
      <c r="D34" s="50">
        <v>0</v>
      </c>
      <c r="E34" s="50">
        <v>3126101.97</v>
      </c>
      <c r="F34" s="50">
        <v>3023633.09</v>
      </c>
    </row>
    <row r="35" spans="1:6" ht="12" customHeight="1" x14ac:dyDescent="0.25">
      <c r="A35" s="34"/>
      <c r="B35" s="35" t="s">
        <v>34</v>
      </c>
      <c r="C35" s="50">
        <v>815958.61</v>
      </c>
      <c r="D35" s="50">
        <v>0</v>
      </c>
      <c r="E35" s="50">
        <v>815958.61</v>
      </c>
      <c r="F35" s="50">
        <v>1207852.99</v>
      </c>
    </row>
    <row r="36" spans="1:6" s="3" customFormat="1" ht="20.149999999999999" customHeight="1" x14ac:dyDescent="0.25">
      <c r="A36" s="56" t="s">
        <v>36</v>
      </c>
      <c r="B36" s="61" t="s">
        <v>37</v>
      </c>
      <c r="C36" s="49">
        <v>3782461902.4199996</v>
      </c>
      <c r="D36" s="49">
        <v>0</v>
      </c>
      <c r="E36" s="49">
        <v>3782461902.4199996</v>
      </c>
      <c r="F36" s="49">
        <v>3638798929.0800004</v>
      </c>
    </row>
    <row r="37" spans="1:6" ht="12" customHeight="1" x14ac:dyDescent="0.25">
      <c r="A37" s="34"/>
      <c r="B37" s="34" t="s">
        <v>38</v>
      </c>
      <c r="C37" s="70">
        <v>0</v>
      </c>
      <c r="D37" s="70">
        <v>0</v>
      </c>
      <c r="E37" s="50">
        <v>0</v>
      </c>
      <c r="F37" s="50">
        <v>0</v>
      </c>
    </row>
    <row r="38" spans="1:6" s="3" customFormat="1" ht="20.149999999999999" customHeight="1" x14ac:dyDescent="0.25">
      <c r="A38" s="56" t="s">
        <v>39</v>
      </c>
      <c r="B38" s="57" t="s">
        <v>40</v>
      </c>
      <c r="C38" s="49">
        <v>0</v>
      </c>
      <c r="D38" s="49">
        <v>0</v>
      </c>
      <c r="E38" s="49">
        <v>0</v>
      </c>
      <c r="F38" s="49">
        <v>0</v>
      </c>
    </row>
    <row r="39" spans="1:6" ht="12" customHeight="1" x14ac:dyDescent="0.25">
      <c r="A39" s="36"/>
      <c r="B39" s="34" t="s">
        <v>47</v>
      </c>
      <c r="C39" s="50">
        <v>112708462.39</v>
      </c>
      <c r="D39" s="50">
        <v>0</v>
      </c>
      <c r="E39" s="50">
        <v>112708462.39</v>
      </c>
      <c r="F39" s="50">
        <v>108219112.73</v>
      </c>
    </row>
    <row r="40" spans="1:6" ht="12" customHeight="1" x14ac:dyDescent="0.25">
      <c r="A40" s="36"/>
      <c r="B40" s="34" t="s">
        <v>42</v>
      </c>
      <c r="C40" s="50">
        <v>34418474.229999997</v>
      </c>
      <c r="D40" s="50">
        <v>0</v>
      </c>
      <c r="E40" s="50">
        <v>34418474.229999997</v>
      </c>
      <c r="F40" s="72">
        <v>39954702.390000001</v>
      </c>
    </row>
    <row r="41" spans="1:6" ht="12" customHeight="1" x14ac:dyDescent="0.25">
      <c r="A41" s="34"/>
      <c r="B41" s="34" t="s">
        <v>46</v>
      </c>
      <c r="C41" s="50">
        <v>6426856.4000000004</v>
      </c>
      <c r="D41" s="50">
        <v>0</v>
      </c>
      <c r="E41" s="50">
        <v>6426856.4000000004</v>
      </c>
      <c r="F41" s="50">
        <v>5708164.3399999999</v>
      </c>
    </row>
    <row r="42" spans="1:6" s="3" customFormat="1" ht="12" customHeight="1" x14ac:dyDescent="0.2">
      <c r="A42" s="34"/>
      <c r="B42" s="34" t="s">
        <v>43</v>
      </c>
      <c r="C42" s="50">
        <v>356215167.13999999</v>
      </c>
      <c r="D42" s="50">
        <v>0</v>
      </c>
      <c r="E42" s="54" t="s">
        <v>44</v>
      </c>
      <c r="F42" s="54" t="s">
        <v>44</v>
      </c>
    </row>
    <row r="43" spans="1:6" ht="20.149999999999999" customHeight="1" x14ac:dyDescent="0.25">
      <c r="A43" s="56" t="s">
        <v>48</v>
      </c>
      <c r="B43" s="57" t="s">
        <v>49</v>
      </c>
      <c r="C43" s="49">
        <v>509768960.15999997</v>
      </c>
      <c r="D43" s="49">
        <v>0</v>
      </c>
      <c r="E43" s="49">
        <v>153553793.02000001</v>
      </c>
      <c r="F43" s="49">
        <v>153881979.46000001</v>
      </c>
    </row>
    <row r="44" spans="1:6" ht="12" customHeight="1" x14ac:dyDescent="0.25">
      <c r="A44" s="36"/>
      <c r="B44" s="34" t="s">
        <v>50</v>
      </c>
      <c r="C44" s="60">
        <v>163093.10999999999</v>
      </c>
      <c r="D44" s="60">
        <v>0</v>
      </c>
      <c r="E44" s="50">
        <v>163093.10999999999</v>
      </c>
      <c r="F44" s="60">
        <v>8612920.8900000006</v>
      </c>
    </row>
    <row r="45" spans="1:6" ht="12" customHeight="1" x14ac:dyDescent="0.25">
      <c r="A45" s="34"/>
      <c r="B45" s="34" t="s">
        <v>130</v>
      </c>
      <c r="C45" s="60">
        <v>292191</v>
      </c>
      <c r="D45" s="60">
        <v>0</v>
      </c>
      <c r="E45" s="50">
        <v>292191</v>
      </c>
      <c r="F45" s="60">
        <v>305078.05</v>
      </c>
    </row>
    <row r="46" spans="1:6" ht="12" customHeight="1" x14ac:dyDescent="0.25">
      <c r="A46" s="34"/>
      <c r="B46" s="34" t="s">
        <v>54</v>
      </c>
      <c r="C46" s="50">
        <v>140466.01999999999</v>
      </c>
      <c r="D46" s="50">
        <v>0</v>
      </c>
      <c r="E46" s="50">
        <v>140466.01999999999</v>
      </c>
      <c r="F46" s="50">
        <v>154734.82999999999</v>
      </c>
    </row>
    <row r="47" spans="1:6" ht="12" customHeight="1" x14ac:dyDescent="0.25">
      <c r="A47" s="34"/>
      <c r="B47" s="34" t="s">
        <v>131</v>
      </c>
      <c r="C47" s="50">
        <v>839534.73</v>
      </c>
      <c r="D47" s="50">
        <v>0</v>
      </c>
      <c r="E47" s="50">
        <v>839534.73</v>
      </c>
      <c r="F47" s="50">
        <v>669864.19999999995</v>
      </c>
    </row>
    <row r="48" spans="1:6" ht="12" customHeight="1" x14ac:dyDescent="0.25">
      <c r="A48" s="34"/>
      <c r="B48" s="34" t="s">
        <v>132</v>
      </c>
      <c r="C48" s="50">
        <v>419767.37</v>
      </c>
      <c r="D48" s="50">
        <v>0</v>
      </c>
      <c r="E48" s="50">
        <v>419767.37</v>
      </c>
      <c r="F48" s="50">
        <v>334932.09999999998</v>
      </c>
    </row>
    <row r="49" spans="1:6" ht="12" customHeight="1" x14ac:dyDescent="0.25">
      <c r="A49" s="34"/>
      <c r="B49" s="34" t="s">
        <v>65</v>
      </c>
      <c r="C49" s="50">
        <v>1593325.01</v>
      </c>
      <c r="D49" s="50">
        <v>0</v>
      </c>
      <c r="E49" s="50">
        <v>1593325.01</v>
      </c>
      <c r="F49" s="50">
        <v>2157605.86</v>
      </c>
    </row>
    <row r="50" spans="1:6" ht="12" customHeight="1" x14ac:dyDescent="0.25">
      <c r="A50" s="34"/>
      <c r="B50" s="67" t="s">
        <v>136</v>
      </c>
      <c r="C50" s="50">
        <v>0</v>
      </c>
      <c r="D50" s="50">
        <v>8655.33</v>
      </c>
      <c r="E50" s="50">
        <v>8655.33</v>
      </c>
      <c r="F50" s="50">
        <v>4643.7</v>
      </c>
    </row>
    <row r="51" spans="1:6" ht="20.149999999999999" customHeight="1" x14ac:dyDescent="0.25">
      <c r="A51" s="56" t="s">
        <v>68</v>
      </c>
      <c r="B51" s="57" t="s">
        <v>69</v>
      </c>
      <c r="C51" s="49">
        <v>3448377.24</v>
      </c>
      <c r="D51" s="49">
        <v>8655.33</v>
      </c>
      <c r="E51" s="49">
        <v>3457032.5700000003</v>
      </c>
      <c r="F51" s="49">
        <v>12239779.629999999</v>
      </c>
    </row>
    <row r="52" spans="1:6" ht="20.149999999999999" customHeight="1" x14ac:dyDescent="0.25">
      <c r="A52" s="56" t="s">
        <v>70</v>
      </c>
      <c r="B52" s="57" t="s">
        <v>71</v>
      </c>
      <c r="C52" s="49">
        <v>0</v>
      </c>
      <c r="D52" s="49">
        <v>2598817.5299999998</v>
      </c>
      <c r="E52" s="49">
        <v>2598817.5299999998</v>
      </c>
      <c r="F52" s="49">
        <v>1873282.72</v>
      </c>
    </row>
    <row r="53" spans="1:6" ht="20.149999999999999" customHeight="1" x14ac:dyDescent="0.25">
      <c r="A53" s="56" t="s">
        <v>72</v>
      </c>
      <c r="B53" s="57" t="s">
        <v>73</v>
      </c>
      <c r="C53" s="49">
        <v>0</v>
      </c>
      <c r="D53" s="49">
        <v>1801.6</v>
      </c>
      <c r="E53" s="49">
        <v>1801.6</v>
      </c>
      <c r="F53" s="49">
        <v>5050.13</v>
      </c>
    </row>
    <row r="54" spans="1:6" ht="20.149999999999999" customHeight="1" x14ac:dyDescent="0.25">
      <c r="A54" s="56" t="s">
        <v>74</v>
      </c>
      <c r="B54" s="57" t="s">
        <v>75</v>
      </c>
      <c r="C54" s="49">
        <v>0</v>
      </c>
      <c r="D54" s="49">
        <v>5603322.0099999998</v>
      </c>
      <c r="E54" s="49">
        <v>5603322.0099999998</v>
      </c>
      <c r="F54" s="49">
        <v>5622095.3099999996</v>
      </c>
    </row>
    <row r="55" spans="1:6" ht="20.149999999999999" customHeight="1" x14ac:dyDescent="0.25">
      <c r="A55" s="56" t="s">
        <v>76</v>
      </c>
      <c r="B55" s="57" t="s">
        <v>79</v>
      </c>
      <c r="C55" s="49">
        <v>1275.25</v>
      </c>
      <c r="D55" s="49">
        <v>0.28000000000000003</v>
      </c>
      <c r="E55" s="49">
        <v>1275.53</v>
      </c>
      <c r="F55" s="49">
        <v>50699.6</v>
      </c>
    </row>
    <row r="56" spans="1:6" s="3" customFormat="1" ht="20.149999999999999" customHeight="1" x14ac:dyDescent="0.25">
      <c r="A56" s="56"/>
      <c r="B56" s="57" t="s">
        <v>80</v>
      </c>
      <c r="C56" s="49">
        <v>4338266683.9099998</v>
      </c>
      <c r="D56" s="49">
        <v>8569965.1799999997</v>
      </c>
      <c r="E56" s="49">
        <v>3990621481.9499998</v>
      </c>
      <c r="F56" s="49">
        <v>3854577330.2600002</v>
      </c>
    </row>
    <row r="57" spans="1:6" s="3" customFormat="1" ht="12" customHeight="1" x14ac:dyDescent="0.2">
      <c r="A57" s="58"/>
      <c r="B57" s="34" t="s">
        <v>81</v>
      </c>
      <c r="C57" s="50">
        <v>40139767.909999996</v>
      </c>
      <c r="D57" s="50">
        <v>0</v>
      </c>
      <c r="E57" s="50">
        <v>40139767.909999996</v>
      </c>
      <c r="F57" s="50">
        <v>39152471.329999998</v>
      </c>
    </row>
    <row r="58" spans="1:6" s="3" customFormat="1" ht="12" customHeight="1" x14ac:dyDescent="0.2">
      <c r="A58" s="34"/>
      <c r="B58" s="34" t="s">
        <v>82</v>
      </c>
      <c r="C58" s="50">
        <v>0</v>
      </c>
      <c r="D58" s="50">
        <v>0</v>
      </c>
      <c r="E58" s="50">
        <v>0</v>
      </c>
      <c r="F58" s="50">
        <v>0</v>
      </c>
    </row>
    <row r="59" spans="1:6" s="3" customFormat="1" ht="12" customHeight="1" x14ac:dyDescent="0.2">
      <c r="A59" s="34"/>
      <c r="B59" s="34" t="s">
        <v>83</v>
      </c>
      <c r="C59" s="50">
        <v>0</v>
      </c>
      <c r="D59" s="50">
        <v>885549161.66999996</v>
      </c>
      <c r="E59" s="50">
        <v>885549161.66999996</v>
      </c>
      <c r="F59" s="50">
        <v>1821213460.29</v>
      </c>
    </row>
    <row r="60" spans="1:6" ht="30" customHeight="1" x14ac:dyDescent="0.25">
      <c r="A60" s="59"/>
      <c r="B60" s="57" t="s">
        <v>84</v>
      </c>
      <c r="C60" s="49">
        <v>4378406451.8199997</v>
      </c>
      <c r="D60" s="49">
        <v>894119126.8499999</v>
      </c>
      <c r="E60" s="49">
        <v>4916310411.5299997</v>
      </c>
      <c r="F60" s="49">
        <v>5714943261.8800001</v>
      </c>
    </row>
    <row r="61" spans="1:6" ht="14.15" customHeight="1" x14ac:dyDescent="0.25"/>
    <row r="62" spans="1:6" ht="14.15" customHeight="1" x14ac:dyDescent="0.25"/>
    <row r="63" spans="1:6" s="3" customFormat="1" ht="14.15" customHeight="1" x14ac:dyDescent="0.25"/>
    <row r="64" spans="1:6" ht="30" customHeight="1" x14ac:dyDescent="0.25"/>
    <row r="65" spans="1:6" ht="30" customHeight="1" x14ac:dyDescent="0.25">
      <c r="A65" s="55"/>
    </row>
    <row r="75" spans="1:6" x14ac:dyDescent="0.25">
      <c r="F75" s="38"/>
    </row>
  </sheetData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34</vt:i4>
      </vt:variant>
    </vt:vector>
  </HeadingPairs>
  <TitlesOfParts>
    <vt:vector size="57" baseType="lpstr">
      <vt:lpstr>Data_2023</vt:lpstr>
      <vt:lpstr>Data_2022</vt:lpstr>
      <vt:lpstr>Data_2021</vt:lpstr>
      <vt:lpstr>Data_2020</vt:lpstr>
      <vt:lpstr>Data_2019</vt:lpstr>
      <vt:lpstr>Data_2018</vt:lpstr>
      <vt:lpstr>Data_2017</vt:lpstr>
      <vt:lpstr>Data_2016</vt:lpstr>
      <vt:lpstr>Data_2015</vt:lpstr>
      <vt:lpstr>Data_2014</vt:lpstr>
      <vt:lpstr>Data_2013</vt:lpstr>
      <vt:lpstr>Data_2012</vt:lpstr>
      <vt:lpstr>Data_2011</vt:lpstr>
      <vt:lpstr>Data_2010</vt:lpstr>
      <vt:lpstr>Data_2009</vt:lpstr>
      <vt:lpstr>Data_2008</vt:lpstr>
      <vt:lpstr>Data_2007</vt:lpstr>
      <vt:lpstr>Data_2006</vt:lpstr>
      <vt:lpstr>Data_2005</vt:lpstr>
      <vt:lpstr>Data_2004</vt:lpstr>
      <vt:lpstr>Data_2003</vt:lpstr>
      <vt:lpstr>Data_2002</vt:lpstr>
      <vt:lpstr>Data_2001</vt:lpstr>
      <vt:lpstr>Data_2001!Print_Area</vt:lpstr>
      <vt:lpstr>Data_2002!Print_Area</vt:lpstr>
      <vt:lpstr>Data_2003!Print_Area</vt:lpstr>
      <vt:lpstr>Data_2004!Print_Area</vt:lpstr>
      <vt:lpstr>Data_2005!Print_Area</vt:lpstr>
      <vt:lpstr>Data_2006!Print_Area</vt:lpstr>
      <vt:lpstr>Data_2007!Print_Area</vt:lpstr>
      <vt:lpstr>Data_2008!Print_Area</vt:lpstr>
      <vt:lpstr>Data_2009!Print_Area</vt:lpstr>
      <vt:lpstr>Data_2010!Print_Area</vt:lpstr>
      <vt:lpstr>Data_2011!Print_Area</vt:lpstr>
      <vt:lpstr>Data_2012!Print_Area</vt:lpstr>
      <vt:lpstr>Data_2013!Print_Area</vt:lpstr>
      <vt:lpstr>Data_2014!Print_Area</vt:lpstr>
      <vt:lpstr>Data_2015!Print_Area</vt:lpstr>
      <vt:lpstr>Data_2016!Print_Area</vt:lpstr>
      <vt:lpstr>Data_2017!Print_Area</vt:lpstr>
      <vt:lpstr>Data_2018!Print_Area</vt:lpstr>
      <vt:lpstr>Data_2019!Print_Area</vt:lpstr>
      <vt:lpstr>Data_2020!Print_Area</vt:lpstr>
      <vt:lpstr>Data_2021!Print_Area</vt:lpstr>
      <vt:lpstr>Data_2022!Print_Area</vt:lpstr>
      <vt:lpstr>Data_2023!Print_Area</vt:lpstr>
      <vt:lpstr>Data_2001!Print_Titles</vt:lpstr>
      <vt:lpstr>Data_2002!Print_Titles</vt:lpstr>
      <vt:lpstr>Data_2003!Print_Titles</vt:lpstr>
      <vt:lpstr>Data_2004!Print_Titles</vt:lpstr>
      <vt:lpstr>Data_2005!Print_Titles</vt:lpstr>
      <vt:lpstr>Data_2006!Print_Titles</vt:lpstr>
      <vt:lpstr>Data_2007!Print_Titles</vt:lpstr>
      <vt:lpstr>Data_2008!Print_Titles</vt:lpstr>
      <vt:lpstr>Data_2009!Print_Titles</vt:lpstr>
      <vt:lpstr>Data_2010!Print_Titles</vt:lpstr>
      <vt:lpstr>Data_2011!Print_Titles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2014-10-17T13:20:50Z</cp:lastPrinted>
  <dcterms:created xsi:type="dcterms:W3CDTF">2009-10-21T15:36:59Z</dcterms:created>
  <dcterms:modified xsi:type="dcterms:W3CDTF">2024-12-12T13:20:57Z</dcterms:modified>
</cp:coreProperties>
</file>