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K:\USEE\01-AEVonly\03-USEE-IS\31-StatistiquesDechets\Eurostat\SUP\submission\2023\resubmissionAugust25\"/>
    </mc:Choice>
  </mc:AlternateContent>
  <xr:revisionPtr revIDLastSave="0" documentId="13_ncr:1_{510DB6DC-BADC-4B34-B70A-9C4A72D5791F}" xr6:coauthVersionLast="47" xr6:coauthVersionMax="47" xr10:uidLastSave="{00000000-0000-0000-0000-000000000000}"/>
  <workbookProtection workbookAlgorithmName="SHA-512" workbookHashValue="Ko4nKnzDR5ZPfmSc8mQBhsAV3jGVbTzv3W9axXnaJ5IUukUYXUfuGadqZ4KBnYIft8FIt7xBKfcKSu2/+C16jw==" workbookSaltValue="VWugWz36AKJZnz61upDjaw==" workbookSpinCount="100000" lockStructure="1"/>
  <bookViews>
    <workbookView xWindow="-120" yWindow="-120" windowWidth="29040" windowHeight="15720" activeTab="5" xr2:uid="{E6FDA54C-2998-405C-B5DD-EDD42946C652}"/>
  </bookViews>
  <sheets>
    <sheet name="Background and Instructions" sheetId="14" r:id="rId1"/>
    <sheet name="SUP bottles-PoM" sheetId="12" r:id="rId2"/>
    <sheet name="SUP bottles-Separate collection" sheetId="13" r:id="rId3"/>
    <sheet name="QC I,II" sheetId="4" r:id="rId4"/>
    <sheet name="QC III" sheetId="7" r:id="rId5"/>
    <sheet name="QC IV" sheetId="9" r:id="rId6"/>
    <sheet name="QC V,VI" sheetId="18" r:id="rId7"/>
    <sheet name="Summary" sheetId="16" state="hidden" r:id="rId8"/>
    <sheet name="Lists" sheetId="15" state="hidden" r:id="rId9"/>
    <sheet name="2022_PoM" sheetId="19" state="hidden" r:id="rId10"/>
    <sheet name="2022_SEPCol" sheetId="20" state="hidden" r:id="rId11"/>
  </sheets>
  <definedNames>
    <definedName name="_xlnm._FilterDatabase" localSheetId="10" hidden="1">'2022_SEPCol'!$A$7:$CU$65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1" i="12" l="1"/>
  <c r="E32" i="12"/>
  <c r="E29" i="12"/>
  <c r="F58" i="9" l="1"/>
  <c r="C58" i="9"/>
  <c r="B58" i="9"/>
  <c r="F57" i="9"/>
  <c r="C57" i="9"/>
  <c r="B57" i="9"/>
  <c r="F56" i="9"/>
  <c r="C56" i="9"/>
  <c r="B56" i="9"/>
  <c r="E56" i="9" s="1"/>
  <c r="G56" i="9" l="1"/>
  <c r="E57" i="9"/>
  <c r="G57" i="9" s="1"/>
  <c r="E58" i="9"/>
  <c r="G58" i="9" s="1"/>
  <c r="E25" i="12"/>
  <c r="E40" i="16"/>
  <c r="E8" i="4"/>
  <c r="A33" i="16"/>
  <c r="A34" i="16"/>
  <c r="A35" i="16"/>
  <c r="A31" i="16"/>
  <c r="B19" i="18"/>
  <c r="B20" i="18"/>
  <c r="B21" i="18"/>
  <c r="B22" i="18"/>
  <c r="B23" i="18"/>
  <c r="B10" i="18"/>
  <c r="B11" i="18"/>
  <c r="B12" i="18"/>
  <c r="B13" i="18"/>
  <c r="B14" i="18"/>
  <c r="C48" i="9"/>
  <c r="C49" i="9"/>
  <c r="C50" i="9"/>
  <c r="C51" i="9"/>
  <c r="B48" i="9"/>
  <c r="B49" i="9"/>
  <c r="B50" i="9"/>
  <c r="B51" i="9"/>
  <c r="B11" i="9"/>
  <c r="B12" i="9"/>
  <c r="B13" i="9"/>
  <c r="B14" i="9"/>
  <c r="B15" i="9"/>
  <c r="B22" i="9"/>
  <c r="B23" i="9"/>
  <c r="B24" i="9"/>
  <c r="B25" i="9"/>
  <c r="B26" i="9"/>
  <c r="B27" i="9"/>
  <c r="B28" i="9"/>
  <c r="B29" i="9"/>
  <c r="B40" i="9"/>
  <c r="B41" i="9"/>
  <c r="B42" i="9"/>
  <c r="B43" i="9"/>
  <c r="B44" i="9"/>
  <c r="B26" i="7"/>
  <c r="B27" i="7"/>
  <c r="B28" i="7"/>
  <c r="B29" i="7"/>
  <c r="B30" i="7"/>
  <c r="B17" i="7"/>
  <c r="B18" i="7"/>
  <c r="B19" i="7"/>
  <c r="B20" i="7"/>
  <c r="B21" i="7"/>
  <c r="B12" i="7"/>
  <c r="B13" i="7"/>
  <c r="B20" i="4"/>
  <c r="B21" i="4"/>
  <c r="B22" i="4"/>
  <c r="B23" i="4"/>
  <c r="B8" i="4"/>
  <c r="B9" i="4"/>
  <c r="B10" i="4"/>
  <c r="B11" i="4"/>
  <c r="B12" i="4"/>
  <c r="B13" i="4"/>
  <c r="B14" i="4"/>
  <c r="B15" i="4"/>
  <c r="B16" i="4"/>
  <c r="B29" i="12"/>
  <c r="B30" i="12"/>
  <c r="B31" i="12"/>
  <c r="B32" i="12"/>
  <c r="B15" i="12"/>
  <c r="B17" i="12"/>
  <c r="B18" i="12"/>
  <c r="B19" i="12"/>
  <c r="B20" i="12"/>
  <c r="B21" i="12"/>
  <c r="B22" i="12"/>
  <c r="B23" i="12"/>
  <c r="B24" i="12"/>
  <c r="B25" i="12"/>
  <c r="B9" i="13"/>
  <c r="B8" i="13"/>
  <c r="E50" i="16" l="1"/>
  <c r="D50" i="16"/>
  <c r="D41" i="16"/>
  <c r="D43" i="16"/>
  <c r="D44" i="16"/>
  <c r="D46" i="16"/>
  <c r="D47" i="16"/>
  <c r="E47" i="16"/>
  <c r="E46" i="16"/>
  <c r="E44" i="16" l="1"/>
  <c r="E43" i="16"/>
  <c r="E41" i="16"/>
  <c r="B27" i="16" l="1"/>
  <c r="C23" i="18" l="1"/>
  <c r="C22" i="18"/>
  <c r="C21" i="18"/>
  <c r="C14" i="18"/>
  <c r="C13" i="18"/>
  <c r="C12" i="18"/>
  <c r="C21" i="7"/>
  <c r="C20" i="7"/>
  <c r="C19" i="7"/>
  <c r="C18" i="7"/>
  <c r="C17" i="7"/>
  <c r="C23" i="4"/>
  <c r="C44" i="9" l="1"/>
  <c r="C43" i="9"/>
  <c r="C42" i="9"/>
  <c r="C30" i="7"/>
  <c r="C29" i="7"/>
  <c r="C28" i="7"/>
  <c r="C27" i="7"/>
  <c r="C14" i="4" l="1"/>
  <c r="C20" i="18" l="1"/>
  <c r="C19" i="18"/>
  <c r="C11" i="18"/>
  <c r="C10" i="18"/>
  <c r="B34" i="16"/>
  <c r="B35" i="16"/>
  <c r="B33" i="16"/>
  <c r="B31" i="16"/>
  <c r="E25" i="16"/>
  <c r="E24" i="16"/>
  <c r="B20" i="16"/>
  <c r="A20" i="16"/>
  <c r="B19" i="16"/>
  <c r="A19" i="16"/>
  <c r="B18" i="16"/>
  <c r="A18" i="16"/>
  <c r="B17" i="16"/>
  <c r="A17" i="16"/>
  <c r="A25" i="16"/>
  <c r="B25" i="16"/>
  <c r="B24" i="16"/>
  <c r="A24" i="16"/>
  <c r="A7" i="16"/>
  <c r="B7" i="16"/>
  <c r="A8" i="16"/>
  <c r="B8" i="16"/>
  <c r="A9" i="16"/>
  <c r="B9" i="16"/>
  <c r="A10" i="16"/>
  <c r="B10" i="16"/>
  <c r="A11" i="16"/>
  <c r="B11" i="16"/>
  <c r="A12" i="16"/>
  <c r="B12" i="16"/>
  <c r="A13" i="16"/>
  <c r="B13" i="16"/>
  <c r="A14" i="16"/>
  <c r="B14" i="16"/>
  <c r="A15" i="16"/>
  <c r="B15" i="16"/>
  <c r="B6" i="16"/>
  <c r="A6" i="16"/>
  <c r="C41" i="9" l="1"/>
  <c r="C40" i="9"/>
  <c r="E18" i="16" l="1"/>
  <c r="E19" i="16"/>
  <c r="E20" i="16"/>
  <c r="E17" i="16"/>
  <c r="E8" i="16"/>
  <c r="E9" i="16"/>
  <c r="E10" i="16"/>
  <c r="E11" i="16"/>
  <c r="E12" i="16"/>
  <c r="E13" i="16"/>
  <c r="E14" i="16"/>
  <c r="E7" i="16"/>
  <c r="E6" i="16"/>
  <c r="E33" i="16" s="1"/>
  <c r="C23" i="9"/>
  <c r="C24" i="9"/>
  <c r="C25" i="9"/>
  <c r="C26" i="9"/>
  <c r="C27" i="9"/>
  <c r="C28" i="9"/>
  <c r="C29" i="9"/>
  <c r="C22" i="9"/>
  <c r="C12" i="9"/>
  <c r="C13" i="9"/>
  <c r="C14" i="9"/>
  <c r="C15" i="9"/>
  <c r="C11" i="9"/>
  <c r="C26" i="7"/>
  <c r="C13" i="7"/>
  <c r="C12" i="7"/>
  <c r="C9" i="4"/>
  <c r="C10" i="4"/>
  <c r="C11" i="4"/>
  <c r="C12" i="4"/>
  <c r="C13" i="4"/>
  <c r="C15" i="4"/>
  <c r="C16" i="4"/>
  <c r="C8" i="4"/>
  <c r="C21" i="4"/>
  <c r="C22" i="4"/>
  <c r="C20" i="4"/>
  <c r="E31" i="16" l="1"/>
  <c r="E35" i="16" s="1"/>
  <c r="C9" i="13"/>
  <c r="C8" i="13"/>
  <c r="E15" i="16" l="1"/>
  <c r="E34" i="16" s="1"/>
  <c r="C32" i="12"/>
  <c r="C31" i="12"/>
  <c r="C30" i="12"/>
  <c r="C29" i="12"/>
  <c r="C17" i="12"/>
  <c r="C18" i="12"/>
  <c r="C19" i="12"/>
  <c r="C20" i="12"/>
  <c r="C21" i="12"/>
  <c r="C22" i="12"/>
  <c r="C23" i="12"/>
  <c r="C24" i="12"/>
  <c r="C25" i="12"/>
  <c r="C15"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tc={414BEA84-D44F-4E87-98F8-8E2CD6106D8F}</author>
  </authors>
  <commentList>
    <comment ref="A45" authorId="0" shapeId="0" xr:uid="{414BEA84-D44F-4E87-98F8-8E2CD6106D8F}">
      <text>
        <t>[Threaded comment]
Your version of Excel allows you to read this threaded comment; however, any edits to it will get removed if the file is opened in a newer version of Excel. Learn more: https://go.microsoft.com/fwlink/?linkid=870924
Comment:
    Need to add new table 4.5.?</t>
      </text>
    </comment>
  </commentList>
</comments>
</file>

<file path=xl/sharedStrings.xml><?xml version="1.0" encoding="utf-8"?>
<sst xmlns="http://schemas.openxmlformats.org/spreadsheetml/2006/main" count="613" uniqueCount="275">
  <si>
    <t>Reporting on Directive 2019/904 on the reduction of the impact of certain plastic products on the environment</t>
  </si>
  <si>
    <t>Annual reporting of: 
c) separate collection of SUP beverage bottles</t>
  </si>
  <si>
    <t>Template for reporting</t>
  </si>
  <si>
    <t>Background</t>
  </si>
  <si>
    <r>
      <rPr>
        <b/>
        <i/>
        <sz val="11"/>
        <color theme="1"/>
        <rFont val="Calibri"/>
        <family val="2"/>
        <scheme val="minor"/>
      </rPr>
      <t>Directive 2019/904</t>
    </r>
    <r>
      <rPr>
        <i/>
        <sz val="11"/>
        <color theme="1"/>
        <rFont val="Calibri"/>
        <family val="2"/>
        <scheme val="minor"/>
      </rPr>
      <t xml:space="preserve"> of the European Union and the Council of 5 June 2019 on the reduction of the impact of certain plastic products on the environment </t>
    </r>
    <r>
      <rPr>
        <sz val="11"/>
        <color theme="1"/>
        <rFont val="Calibri"/>
        <family val="2"/>
        <scheme val="minor"/>
      </rPr>
      <t xml:space="preserve">(henceforth "SUP Directive") aims at preventing and reducing the negative impact of certain plastic products on the (marine) environment and on human health, promoting the transition to a circular economy, and contributing to the efficient functioning of the internal market. 
The SUP Directive (EU) 2019/904, according the Article 9(1), sets </t>
    </r>
    <r>
      <rPr>
        <b/>
        <sz val="11"/>
        <color theme="1"/>
        <rFont val="Calibri"/>
        <family val="2"/>
        <scheme val="minor"/>
      </rPr>
      <t>targets for the separate collection for recycling of waste single-use plastic beverage bottles</t>
    </r>
    <r>
      <rPr>
        <sz val="11"/>
        <color theme="1"/>
        <rFont val="Calibri"/>
        <family val="2"/>
        <scheme val="minor"/>
      </rPr>
      <t xml:space="preserve"> listed in Part F of the Annex. This includes "</t>
    </r>
    <r>
      <rPr>
        <b/>
        <sz val="11"/>
        <color theme="1"/>
        <rFont val="Calibri"/>
        <family val="2"/>
        <scheme val="minor"/>
      </rPr>
      <t>beverage bottles with a capacity of up to three litres, including their caps and lids</t>
    </r>
    <r>
      <rPr>
        <sz val="11"/>
        <color theme="1"/>
        <rFont val="Calibri"/>
        <family val="2"/>
        <scheme val="minor"/>
      </rPr>
      <t xml:space="preserve">, but </t>
    </r>
    <r>
      <rPr>
        <b/>
        <u/>
        <sz val="11"/>
        <color theme="1"/>
        <rFont val="Calibri"/>
        <family val="2"/>
        <scheme val="minor"/>
      </rPr>
      <t>NOT</t>
    </r>
    <r>
      <rPr>
        <sz val="11"/>
        <color theme="1"/>
        <rFont val="Calibri"/>
        <family val="2"/>
        <scheme val="minor"/>
      </rPr>
      <t xml:space="preserve">:
(a) glass or metal beverage bottles that have caps and lids made from plastic,
(b) beverage bottles intended and used for food for special medical purposes as defined in point (g) of Article 2 of Regulation (EU) No 609/2013 that is in liquid form.
The targets, according to Article 9 1), for the separate collection for recycling of waste single-use plastic beverage bottles (listed in Part F of the Annex) are the following:
(a) by 2025, of an amount of waste SUP beverage bottles equal to 77 % of such bottles placed on the market in a given year by weight; 
(b) by 2029, of an amount of waste SUP beverage bottles equal to 90 % of such bottles placed on the market in a given year by weight. 
These single-use plastic products placed on the market in a Member State may be deemed to be equal to the amount of waste generated from such products, including of as litter, in the same year in that Member State.
In order to achieve that objective, Member States may inter alia establish deposit-refund schemes, establish separate collection targets for relevant extended producer responsibility schemes, etc. 
</t>
    </r>
    <r>
      <rPr>
        <b/>
        <sz val="11"/>
        <color theme="1"/>
        <rFont val="Calibri"/>
        <family val="2"/>
        <scheme val="minor"/>
      </rPr>
      <t>Article 13 (1)</t>
    </r>
    <r>
      <rPr>
        <sz val="11"/>
        <color theme="1"/>
        <rFont val="Calibri"/>
        <family val="2"/>
        <scheme val="minor"/>
      </rPr>
      <t xml:space="preserve"> of the SUP Directive specifies, among other </t>
    </r>
    <r>
      <rPr>
        <b/>
        <sz val="11"/>
        <color theme="1"/>
        <rFont val="Calibri"/>
        <family val="2"/>
        <scheme val="minor"/>
      </rPr>
      <t>reporting obligations</t>
    </r>
    <r>
      <rPr>
        <sz val="11"/>
        <color theme="1"/>
        <rFont val="Calibri"/>
        <family val="2"/>
        <scheme val="minor"/>
      </rPr>
      <t xml:space="preserve">, that "Member States shall, for each calendar year, report to the Commission the following:
</t>
    </r>
    <r>
      <rPr>
        <b/>
        <sz val="11"/>
        <color theme="1"/>
        <rFont val="Calibri"/>
        <family val="2"/>
        <scheme val="minor"/>
      </rPr>
      <t>(c) data on single-use plastic products listed in Part F of the Annex that have been separately collected</t>
    </r>
    <r>
      <rPr>
        <sz val="11"/>
        <color theme="1"/>
        <rFont val="Calibri"/>
        <family val="2"/>
        <scheme val="minor"/>
      </rPr>
      <t xml:space="preserve"> in the Member State each year, to demonstrate the attainment of the separate collection targets in accordance with Article 9(1).
Article 13(1) of the SUP Directive states also that "Member States shall report the data and information electronically within 18 months of the end of the reporting year for which they were collected. (...) The first reporting period shall be the calendar year 2022." 
Article 13(2) of the SUP Directive states that "The data and information reported by Member States in accordance with this Article shall be accompanied by a quality check report." The data and information shall be reported in the </t>
    </r>
    <r>
      <rPr>
        <b/>
        <sz val="11"/>
        <color theme="1"/>
        <rFont val="Calibri"/>
        <family val="2"/>
        <scheme val="minor"/>
      </rPr>
      <t>format</t>
    </r>
    <r>
      <rPr>
        <sz val="11"/>
        <color theme="1"/>
        <rFont val="Calibri"/>
        <family val="2"/>
        <scheme val="minor"/>
      </rPr>
      <t xml:space="preserve"> established by the Commission. The </t>
    </r>
    <r>
      <rPr>
        <b/>
        <i/>
        <sz val="11"/>
        <color theme="1"/>
        <rFont val="Calibri"/>
        <family val="2"/>
        <scheme val="minor"/>
      </rPr>
      <t xml:space="preserve">Commission Implementing Decision (EU) 2021/1752 </t>
    </r>
    <r>
      <rPr>
        <i/>
        <sz val="11"/>
        <color theme="1"/>
        <rFont val="Calibri"/>
        <family val="2"/>
        <scheme val="minor"/>
      </rPr>
      <t xml:space="preserve">of 1 October 2021 </t>
    </r>
    <r>
      <rPr>
        <sz val="11"/>
        <color theme="1"/>
        <rFont val="Calibri"/>
        <family val="2"/>
        <scheme val="minor"/>
      </rPr>
      <t>lays down rules for the application of the SUP Directive as regards the calculation, verification and reporting of data on the separate collection of waste single-use plastic beverage bottles. This implementing decision establishes that "The amount of separately collected waste single-use plastic beverage bottles listed in Part F of the Annex to SUP Directive (waste single-use bottles’) shall be calculated by dividing the weight of the</t>
    </r>
    <r>
      <rPr>
        <b/>
        <sz val="11"/>
        <color theme="1"/>
        <rFont val="Calibri"/>
        <family val="2"/>
        <scheme val="minor"/>
      </rPr>
      <t xml:space="preserve"> separately collected waste single-use bottles</t>
    </r>
    <r>
      <rPr>
        <sz val="11"/>
        <color theme="1"/>
        <rFont val="Calibri"/>
        <family val="2"/>
        <scheme val="minor"/>
      </rPr>
      <t xml:space="preserve"> by the weight of such </t>
    </r>
    <r>
      <rPr>
        <b/>
        <sz val="11"/>
        <color theme="1"/>
        <rFont val="Calibri"/>
        <family val="2"/>
        <scheme val="minor"/>
      </rPr>
      <t>single-use bottles placed on the market</t>
    </r>
    <r>
      <rPr>
        <sz val="11"/>
        <color theme="1"/>
        <rFont val="Calibri"/>
        <family val="2"/>
        <scheme val="minor"/>
      </rPr>
      <t xml:space="preserve"> (‘single-use bottles placed on the market’). The resulting ratio shall be expressed in percent. The implementing decision establishes also the </t>
    </r>
    <r>
      <rPr>
        <b/>
        <sz val="11"/>
        <color theme="1"/>
        <rFont val="Calibri"/>
        <family val="2"/>
        <scheme val="minor"/>
      </rPr>
      <t>methodology</t>
    </r>
    <r>
      <rPr>
        <sz val="11"/>
        <color theme="1"/>
        <rFont val="Calibri"/>
        <family val="2"/>
        <scheme val="minor"/>
      </rPr>
      <t xml:space="preserve"> to calculate the weight of both waste single-use bottles separately collected and single-use plastics bottles placed on the market (articles 2 and 3, respectively, of the implementing decision). It also states that where there are significant </t>
    </r>
    <r>
      <rPr>
        <b/>
        <sz val="11"/>
        <color theme="1"/>
        <rFont val="Calibri"/>
        <family val="2"/>
        <scheme val="minor"/>
      </rPr>
      <t>imports, exports or other movements</t>
    </r>
    <r>
      <rPr>
        <sz val="11"/>
        <color theme="1"/>
        <rFont val="Calibri"/>
        <family val="2"/>
        <scheme val="minor"/>
      </rPr>
      <t xml:space="preserve"> within the Union of single-use plastic bottles by operators or by natural persons for their own personal use, the weigth of single-use bottles placed on the market may be </t>
    </r>
    <r>
      <rPr>
        <b/>
        <sz val="11"/>
        <color theme="1"/>
        <rFont val="Calibri"/>
        <family val="2"/>
        <scheme val="minor"/>
      </rPr>
      <t>adjusted</t>
    </r>
    <r>
      <rPr>
        <sz val="11"/>
        <color theme="1"/>
        <rFont val="Calibri"/>
        <family val="2"/>
        <scheme val="minor"/>
      </rPr>
      <t xml:space="preserve"> in order to take account of such movements. The implementing decision includes also provisions for cases where Member States determine the weight of single-use bottles placed on the market on the basis of the weight of the waste generated from such products as referred to in Article 9(1), second subparagraph, ofthe SUP Directive. </t>
    </r>
  </si>
  <si>
    <t>Instructions</t>
  </si>
  <si>
    <r>
      <t>This template is to be used by Member States for the reporting of the following data linked to the reporting obligations of the SUP Directive, as well as the related quality check report: 
(c) data on single-use plastic products listed in Part F of the Annex that have been separately collected in the Member State each year.
The format of this template follows the specifications provided in the</t>
    </r>
    <r>
      <rPr>
        <i/>
        <sz val="11"/>
        <color theme="1"/>
        <rFont val="Calibri"/>
        <family val="2"/>
        <scheme val="minor"/>
      </rPr>
      <t xml:space="preserve"> </t>
    </r>
    <r>
      <rPr>
        <b/>
        <i/>
        <sz val="11"/>
        <color theme="1"/>
        <rFont val="Calibri"/>
        <family val="2"/>
        <scheme val="minor"/>
      </rPr>
      <t xml:space="preserve">Commission Implementing Decision (EU) 2021/1752 </t>
    </r>
    <r>
      <rPr>
        <i/>
        <sz val="11"/>
        <color theme="1"/>
        <rFont val="Calibri"/>
        <family val="2"/>
        <scheme val="minor"/>
      </rPr>
      <t>of 1 October 2021 laying down the rules for the application of SUP Directive as regards the calculation, verification and reporting on the reduction in the consumption of certain single-use plastic products and the measures taken by Member States to achieve such reduction</t>
    </r>
    <r>
      <rPr>
        <sz val="11"/>
        <color theme="1"/>
        <rFont val="Calibri"/>
        <family val="2"/>
        <scheme val="minor"/>
      </rPr>
      <t xml:space="preserve">. 
Below, an overview is provided of the different sheets to be filled in within this template. In each of these sheets, the coloring of the cells informs about which fields are mandatory and which are voluntary. </t>
    </r>
    <r>
      <rPr>
        <sz val="11"/>
        <color rgb="FF009591"/>
        <rFont val="Calibri"/>
        <family val="2"/>
        <scheme val="minor"/>
      </rPr>
      <t xml:space="preserve"> </t>
    </r>
    <r>
      <rPr>
        <b/>
        <sz val="11"/>
        <color rgb="FF009591"/>
        <rFont val="Calibri"/>
        <family val="2"/>
        <scheme val="minor"/>
      </rPr>
      <t>When reporting in sheet "SUP bottles-PoM</t>
    </r>
    <r>
      <rPr>
        <sz val="11"/>
        <color rgb="FF009591"/>
        <rFont val="Calibri"/>
        <family val="2"/>
        <scheme val="minor"/>
      </rPr>
      <t xml:space="preserve"> </t>
    </r>
    <r>
      <rPr>
        <sz val="11"/>
        <rFont val="Calibri"/>
        <family val="2"/>
        <scheme val="minor"/>
      </rPr>
      <t>(single-use plastics bottles placed on the market),</t>
    </r>
    <r>
      <rPr>
        <sz val="11"/>
        <color rgb="FF009591"/>
        <rFont val="Calibri"/>
        <family val="2"/>
        <scheme val="minor"/>
      </rPr>
      <t xml:space="preserve"> </t>
    </r>
    <r>
      <rPr>
        <b/>
        <sz val="11"/>
        <color rgb="FF009591"/>
        <rFont val="Calibri"/>
        <family val="2"/>
        <scheme val="minor"/>
      </rPr>
      <t>you must indicate whether you are reporting based on the default approach, i.e. weight of single-use bottles placed on the market or based on the weight of waste generated from such products</t>
    </r>
    <r>
      <rPr>
        <sz val="11"/>
        <rFont val="Calibri"/>
        <family val="2"/>
        <scheme val="minor"/>
      </rPr>
      <t>. This wil color accordingly the cells for which reporting is mandatory and those for which is voluntary.</t>
    </r>
    <r>
      <rPr>
        <sz val="11"/>
        <color rgb="FF009591"/>
        <rFont val="Calibri"/>
        <family val="2"/>
        <scheme val="minor"/>
      </rPr>
      <t xml:space="preserve">
</t>
    </r>
    <r>
      <rPr>
        <sz val="11"/>
        <color theme="1"/>
        <rFont val="Calibri"/>
        <family val="2"/>
        <scheme val="minor"/>
      </rPr>
      <t xml:space="preserve">
Within each sheet, you will also find guidance on how to fill in the different cells. Please refer to the </t>
    </r>
    <r>
      <rPr>
        <b/>
        <sz val="11"/>
        <color theme="1"/>
        <rFont val="Calibri"/>
        <family val="2"/>
        <scheme val="minor"/>
      </rPr>
      <t>"Manual for reporters"</t>
    </r>
    <r>
      <rPr>
        <sz val="11"/>
        <color theme="1"/>
        <rFont val="Calibri"/>
        <family val="2"/>
        <scheme val="minor"/>
      </rPr>
      <t xml:space="preserve"> for a more complete overview and guidance on how to fill in each sheet of the template. In the Manual for reporters you will also find more guidance on defintions, Frequently Asked Questions, and links to additional sources of information, which can help you along the reporting process.
Note that many cells include some constraints, such as </t>
    </r>
    <r>
      <rPr>
        <b/>
        <sz val="11"/>
        <color theme="1"/>
        <rFont val="Calibri"/>
        <family val="2"/>
        <scheme val="minor"/>
      </rPr>
      <t>text length restrictions</t>
    </r>
    <r>
      <rPr>
        <sz val="11"/>
        <color theme="1"/>
        <rFont val="Calibri"/>
        <family val="2"/>
        <scheme val="minor"/>
      </rPr>
      <t xml:space="preserve">. You will receive a warning message in case your text does not meet the requirements. In such case, please note that when you get a warning, Excel will ask you if you want to continue (see image here below): 
If you to select “No”, you could go back to your text and reduce the length. If you click on “Yes”, Excel will let you continue filling in the form, even if the text is too long. Be aware that </t>
    </r>
    <r>
      <rPr>
        <b/>
        <sz val="11"/>
        <color rgb="FF009591"/>
        <rFont val="Calibri"/>
        <family val="2"/>
        <scheme val="minor"/>
      </rPr>
      <t>if you select “Cancel” the text that you typed in the cell will disappear</t>
    </r>
    <r>
      <rPr>
        <sz val="11"/>
        <color rgb="FF009591"/>
        <rFont val="Calibri"/>
        <family val="2"/>
        <scheme val="minor"/>
      </rPr>
      <t>.</t>
    </r>
  </si>
  <si>
    <t>Excelsheets in this file</t>
  </si>
  <si>
    <t>Name</t>
  </si>
  <si>
    <t>Description</t>
  </si>
  <si>
    <t>SUP bottles-PoM</t>
  </si>
  <si>
    <t>Data on weight of single-use bottles in tonnes calculated in accordance with Article 3 of the Implementing Decision (EU) 2021/1752, as detailed in its Annex II.</t>
  </si>
  <si>
    <t>SUP bottles-Separate collection</t>
  </si>
  <si>
    <t>Weight of separately collected for recycling waste single-use bottles calculated in accordance with Article 2(4) of the Implementing Decision (EU) 2021/1752, as detailed in its Annex II.</t>
  </si>
  <si>
    <t>QC I,II</t>
  </si>
  <si>
    <t>General information and description of the institutions involved in the data collection, as detailed in sections I and II of the Quality Check report within Annex III of the Commission Implementing Decision (EU) 2021/1752.</t>
  </si>
  <si>
    <t>QC III</t>
  </si>
  <si>
    <t>Description of the methods used, as detailed in section III of the Quality Check report within Annex III of the Commission Implementing Decision (EU) 2021/1752.</t>
  </si>
  <si>
    <t>QC IV</t>
  </si>
  <si>
    <t>Data verification and control systems, as detailed in section IV of the Quality Check report within Annex III of the Commission Implementing Decision (EU) 2021/1752.</t>
  </si>
  <si>
    <t>QC V,VI</t>
  </si>
  <si>
    <t>Confidentiality, and main national websites, reference documents and publications, as detailed in sections V and VI of the Quality Check report within Annex III of the Commission Implementing Decision (EU) 2021/1752.</t>
  </si>
  <si>
    <t>Version</t>
  </si>
  <si>
    <t>Legend</t>
  </si>
  <si>
    <t>Light colour means voluntary field</t>
  </si>
  <si>
    <t>Dark colour means compulsory - see provisions that apply in specific cells</t>
  </si>
  <si>
    <r>
      <rPr>
        <sz val="14"/>
        <color theme="1"/>
        <rFont val="Calibri"/>
        <family val="2"/>
        <scheme val="minor"/>
      </rPr>
      <t xml:space="preserve">Implementing Decision (EU) 2021/1752
</t>
    </r>
    <r>
      <rPr>
        <b/>
        <sz val="14"/>
        <color theme="1"/>
        <rFont val="Calibri"/>
        <family val="2"/>
        <scheme val="minor"/>
      </rPr>
      <t>Annex II. FORMAT FOR THE REPORTING OF DATA</t>
    </r>
  </si>
  <si>
    <t>COUNTRY:</t>
  </si>
  <si>
    <t>Greece</t>
  </si>
  <si>
    <t>REFERENCE YEAR:</t>
  </si>
  <si>
    <r>
      <t xml:space="preserve">Please specify if you are reporting based on the </t>
    </r>
    <r>
      <rPr>
        <u/>
        <sz val="12"/>
        <color theme="1"/>
        <rFont val="Calibri"/>
        <family val="2"/>
        <scheme val="minor"/>
      </rPr>
      <t>default approach</t>
    </r>
    <r>
      <rPr>
        <sz val="12"/>
        <color theme="1"/>
        <rFont val="Calibri"/>
        <family val="2"/>
        <scheme val="minor"/>
      </rPr>
      <t xml:space="preserve">, i.e. </t>
    </r>
    <r>
      <rPr>
        <b/>
        <sz val="12"/>
        <color theme="1"/>
        <rFont val="Calibri"/>
        <family val="2"/>
        <scheme val="minor"/>
      </rPr>
      <t>weight</t>
    </r>
    <r>
      <rPr>
        <sz val="12"/>
        <color theme="1"/>
        <rFont val="Calibri"/>
        <family val="2"/>
        <scheme val="minor"/>
      </rPr>
      <t xml:space="preserve"> of single-use bottles placed on the market, or based on the</t>
    </r>
    <r>
      <rPr>
        <b/>
        <sz val="12"/>
        <color theme="1"/>
        <rFont val="Calibri"/>
        <family val="2"/>
        <scheme val="minor"/>
      </rPr>
      <t xml:space="preserve"> weight of waste</t>
    </r>
    <r>
      <rPr>
        <sz val="12"/>
        <color theme="1"/>
        <rFont val="Calibri"/>
        <family val="2"/>
        <scheme val="minor"/>
      </rPr>
      <t xml:space="preserve"> generated from such products.</t>
    </r>
  </si>
  <si>
    <t>REPORTING BASED ON:</t>
  </si>
  <si>
    <t>Weight of waste generated</t>
  </si>
  <si>
    <t>If your country reports based on the weight of single-use bottles placed on the market</t>
  </si>
  <si>
    <t>Country</t>
  </si>
  <si>
    <t>Year</t>
  </si>
  <si>
    <r>
      <rPr>
        <b/>
        <sz val="13"/>
        <color theme="0"/>
        <rFont val="Calibri"/>
        <family val="2"/>
        <scheme val="minor"/>
      </rPr>
      <t xml:space="preserve">I. Format for reporting of data calculated based on the methodology set out in Article 3
</t>
    </r>
    <r>
      <rPr>
        <b/>
        <sz val="12"/>
        <color theme="0"/>
        <rFont val="Calibri"/>
        <family val="2"/>
        <scheme val="minor"/>
      </rPr>
      <t>Table 1: Weight of single-use bottles in tonnes calculated in accordance with Article 3 (in tonnes)</t>
    </r>
  </si>
  <si>
    <r>
      <t xml:space="preserve">Weight of single use bottles </t>
    </r>
    <r>
      <rPr>
        <b/>
        <sz val="11"/>
        <rFont val="Calibri"/>
        <family val="2"/>
        <scheme val="minor"/>
      </rPr>
      <t>placed on the market</t>
    </r>
    <r>
      <rPr>
        <sz val="11"/>
        <color theme="1"/>
        <rFont val="Calibri"/>
        <family val="2"/>
        <scheme val="minor"/>
      </rPr>
      <t xml:space="preserve"> (W</t>
    </r>
    <r>
      <rPr>
        <sz val="8"/>
        <color theme="1"/>
        <rFont val="Calibri"/>
        <family val="2"/>
        <scheme val="minor"/>
      </rPr>
      <t>BPM gross</t>
    </r>
    <r>
      <rPr>
        <sz val="11"/>
        <color theme="1"/>
        <rFont val="Calibri"/>
        <family val="2"/>
        <scheme val="minor"/>
      </rPr>
      <t>)</t>
    </r>
  </si>
  <si>
    <t>Adjustment of the weight of single-use bottles calculated in accordance with Article 3, paragraph 2</t>
  </si>
  <si>
    <r>
      <t>Weight of single use bottles placed on the market that have been imported (from outside the EU) by operators (W</t>
    </r>
    <r>
      <rPr>
        <sz val="8"/>
        <color theme="1"/>
        <rFont val="Calibri"/>
        <family val="2"/>
        <scheme val="minor"/>
      </rPr>
      <t>B in imported</t>
    </r>
    <r>
      <rPr>
        <sz val="11"/>
        <color theme="1"/>
        <rFont val="Calibri"/>
        <family val="2"/>
        <scheme val="minor"/>
      </rPr>
      <t>)</t>
    </r>
  </si>
  <si>
    <r>
      <t>Weight of single use bottles placed on the market that have been received from other Member States by operators (W</t>
    </r>
    <r>
      <rPr>
        <sz val="8"/>
        <color theme="1"/>
        <rFont val="Calibri"/>
        <family val="2"/>
        <scheme val="minor"/>
      </rPr>
      <t>B in from other MS</t>
    </r>
    <r>
      <rPr>
        <sz val="11"/>
        <color theme="1"/>
        <rFont val="Calibri"/>
        <family val="2"/>
        <scheme val="minor"/>
      </rPr>
      <t>)</t>
    </r>
  </si>
  <si>
    <r>
      <t>Weight of single use bottles placed on the market that have been exported (out of the EU) by operators (W</t>
    </r>
    <r>
      <rPr>
        <sz val="8"/>
        <color theme="1"/>
        <rFont val="Calibri"/>
        <family val="2"/>
        <scheme val="minor"/>
      </rPr>
      <t>B out exp</t>
    </r>
    <r>
      <rPr>
        <sz val="11"/>
        <color theme="1"/>
        <rFont val="Calibri"/>
        <family val="2"/>
        <scheme val="minor"/>
      </rPr>
      <t>)</t>
    </r>
  </si>
  <si>
    <r>
      <t>Weight of single use bottles placed on the market that have been moved to other Member States by operators (W</t>
    </r>
    <r>
      <rPr>
        <sz val="8"/>
        <color theme="1"/>
        <rFont val="Calibri"/>
        <family val="2"/>
        <scheme val="minor"/>
      </rPr>
      <t>B out moved to other MS</t>
    </r>
    <r>
      <rPr>
        <sz val="11"/>
        <color theme="1"/>
        <rFont val="Calibri"/>
        <family val="2"/>
        <scheme val="minor"/>
      </rPr>
      <t>)</t>
    </r>
  </si>
  <si>
    <r>
      <t>Estimated weight of single use bottles placed on the market that have been exported (out of the EU) by natural persons for their own personal use (W</t>
    </r>
    <r>
      <rPr>
        <sz val="8"/>
        <color theme="1"/>
        <rFont val="Calibri"/>
        <family val="2"/>
        <scheme val="minor"/>
      </rPr>
      <t>B out by natural persons</t>
    </r>
    <r>
      <rPr>
        <sz val="11"/>
        <color theme="1"/>
        <rFont val="Calibri"/>
        <family val="2"/>
        <scheme val="minor"/>
      </rPr>
      <t>)</t>
    </r>
  </si>
  <si>
    <r>
      <t>Estimated weight of single use bottles placed on the market that have been imported (from outside the EU) by natural persons for their own personal use (W</t>
    </r>
    <r>
      <rPr>
        <sz val="8"/>
        <color theme="1"/>
        <rFont val="Calibri"/>
        <family val="2"/>
        <scheme val="minor"/>
      </rPr>
      <t>B in by natural persons</t>
    </r>
    <r>
      <rPr>
        <sz val="11"/>
        <color theme="1"/>
        <rFont val="Calibri"/>
        <family val="2"/>
        <scheme val="minor"/>
      </rPr>
      <t>)</t>
    </r>
  </si>
  <si>
    <r>
      <t>Estimated weight of single use bottles placed on the market that have been moved to other Member State by natural persons for their own personal use (W</t>
    </r>
    <r>
      <rPr>
        <sz val="8"/>
        <color theme="1"/>
        <rFont val="Calibri"/>
        <family val="2"/>
        <scheme val="minor"/>
      </rPr>
      <t>B out moved to other MS by natural persons</t>
    </r>
    <r>
      <rPr>
        <sz val="11"/>
        <color theme="1"/>
        <rFont val="Calibri"/>
        <family val="2"/>
        <scheme val="minor"/>
      </rPr>
      <t>)</t>
    </r>
  </si>
  <si>
    <r>
      <t>Estimated weight of single use bottles placed on the market that have been moved from other Member State by natural persons for their own personal use (W</t>
    </r>
    <r>
      <rPr>
        <sz val="8"/>
        <color theme="1"/>
        <rFont val="Calibri"/>
        <family val="2"/>
        <scheme val="minor"/>
      </rPr>
      <t>B in moved from other MS by natural persons</t>
    </r>
    <r>
      <rPr>
        <sz val="11"/>
        <color theme="1"/>
        <rFont val="Calibri"/>
        <family val="2"/>
        <scheme val="minor"/>
      </rPr>
      <t>)</t>
    </r>
  </si>
  <si>
    <r>
      <t>Weight of single use bottles placed on the market adjusted (W</t>
    </r>
    <r>
      <rPr>
        <sz val="8"/>
        <color theme="1"/>
        <rFont val="Calibri"/>
        <family val="2"/>
        <scheme val="minor"/>
      </rPr>
      <t>BPM</t>
    </r>
    <r>
      <rPr>
        <sz val="11"/>
        <color theme="1"/>
        <rFont val="Calibri"/>
        <family val="2"/>
        <scheme val="minor"/>
      </rPr>
      <t>)</t>
    </r>
  </si>
  <si>
    <t>If your country reports based on the weight of waste generated</t>
  </si>
  <si>
    <r>
      <t xml:space="preserve">Weight of single-use bottles placed on the market determined on the basis of the </t>
    </r>
    <r>
      <rPr>
        <b/>
        <u/>
        <sz val="12"/>
        <color theme="0"/>
        <rFont val="Calibri"/>
        <family val="2"/>
        <scheme val="minor"/>
      </rPr>
      <t>weight of waste generated</t>
    </r>
    <r>
      <rPr>
        <b/>
        <sz val="12"/>
        <color theme="0"/>
        <rFont val="Calibri"/>
        <family val="2"/>
        <scheme val="minor"/>
      </rPr>
      <t xml:space="preserve"> from such products calculated in accordance with Art 3, paragraph 3 (in tonnes)</t>
    </r>
  </si>
  <si>
    <r>
      <t>Weight of waste single-use bottles collected separately for recycling in accordance with the requirements set out in Article 2(4)(a) and (b) (TW</t>
    </r>
    <r>
      <rPr>
        <sz val="8"/>
        <color theme="1"/>
        <rFont val="Calibri"/>
        <family val="2"/>
        <scheme val="minor"/>
      </rPr>
      <t>SCB</t>
    </r>
    <r>
      <rPr>
        <sz val="11"/>
        <color theme="1"/>
        <rFont val="Calibri"/>
        <family val="2"/>
        <scheme val="minor"/>
      </rPr>
      <t>)</t>
    </r>
  </si>
  <si>
    <r>
      <t>Weight of waste single use bottles collected separately not in accordance with the requirements set out in Article 2(4)(a) and (b) (W</t>
    </r>
    <r>
      <rPr>
        <sz val="8"/>
        <color theme="1"/>
        <rFont val="Calibri"/>
        <family val="2"/>
        <scheme val="minor"/>
      </rPr>
      <t>other SCB)</t>
    </r>
  </si>
  <si>
    <r>
      <t>Weight of waste single-use bottles collected as mixed municipal waste (W</t>
    </r>
    <r>
      <rPr>
        <sz val="8"/>
        <color theme="1"/>
        <rFont val="Calibri"/>
        <family val="2"/>
        <scheme val="minor"/>
      </rPr>
      <t>MSW</t>
    </r>
    <r>
      <rPr>
        <sz val="11"/>
        <color theme="1"/>
        <rFont val="Calibri"/>
        <family val="2"/>
        <scheme val="minor"/>
      </rPr>
      <t>)</t>
    </r>
  </si>
  <si>
    <r>
      <t>Weight of littered waste single-use bottles (W</t>
    </r>
    <r>
      <rPr>
        <sz val="8"/>
        <color theme="1"/>
        <rFont val="Calibri"/>
        <family val="2"/>
        <scheme val="minor"/>
      </rPr>
      <t>litter</t>
    </r>
    <r>
      <rPr>
        <sz val="11"/>
        <color theme="1"/>
        <rFont val="Calibri"/>
        <family val="2"/>
        <scheme val="minor"/>
      </rPr>
      <t>)</t>
    </r>
  </si>
  <si>
    <t>Dark colour means compulsory</t>
  </si>
  <si>
    <r>
      <t xml:space="preserve">Implementing Decision (EU) 2021/1752
</t>
    </r>
    <r>
      <rPr>
        <b/>
        <sz val="14"/>
        <color theme="1"/>
        <rFont val="Calibri"/>
        <family val="2"/>
        <scheme val="minor"/>
      </rPr>
      <t>Annex II. FORMAT FOR THE REPORTING OF DATA</t>
    </r>
  </si>
  <si>
    <r>
      <rPr>
        <b/>
        <sz val="13"/>
        <color theme="0"/>
        <rFont val="Calibri"/>
        <family val="2"/>
        <scheme val="minor"/>
      </rPr>
      <t xml:space="preserve">II. Format for reporting of data calculated based on the methodology set out in Article 2(4)
</t>
    </r>
    <r>
      <rPr>
        <b/>
        <sz val="12"/>
        <color theme="0"/>
        <rFont val="Calibri"/>
        <family val="2"/>
        <scheme val="minor"/>
      </rPr>
      <t>Table 2: Weight of separately collected for recycling waste single-use bottles calculated in accordance with Article 2(4) (in tonnes)</t>
    </r>
  </si>
  <si>
    <r>
      <t>a) Weight of waste single use bottles collected separately from any other waste (W</t>
    </r>
    <r>
      <rPr>
        <sz val="8"/>
        <color theme="1"/>
        <rFont val="Calibri"/>
        <family val="2"/>
        <scheme val="minor"/>
      </rPr>
      <t xml:space="preserve"> SCB apart</t>
    </r>
    <r>
      <rPr>
        <sz val="11"/>
        <color theme="1"/>
        <rFont val="Calibri"/>
        <family val="2"/>
        <scheme val="minor"/>
      </rPr>
      <t>)</t>
    </r>
  </si>
  <si>
    <r>
      <t xml:space="preserve">b) Weight of waste single use bottles collected together with other wastes (W </t>
    </r>
    <r>
      <rPr>
        <sz val="8"/>
        <color theme="1"/>
        <rFont val="Calibri"/>
        <family val="2"/>
        <scheme val="minor"/>
      </rPr>
      <t>SCB blended</t>
    </r>
    <r>
      <rPr>
        <sz val="11"/>
        <color theme="1"/>
        <rFont val="Calibri"/>
        <family val="2"/>
        <scheme val="minor"/>
      </rPr>
      <t>)</t>
    </r>
  </si>
  <si>
    <r>
      <rPr>
        <sz val="14"/>
        <color theme="1"/>
        <rFont val="Calibri"/>
        <family val="2"/>
        <scheme val="minor"/>
      </rPr>
      <t xml:space="preserve">Implementing Decision (EU) 2021/1752
</t>
    </r>
    <r>
      <rPr>
        <b/>
        <sz val="14"/>
        <color theme="1"/>
        <rFont val="Calibri"/>
        <family val="2"/>
        <scheme val="minor"/>
      </rPr>
      <t>Annex III. FORMAT FOR THE QUALITY CHECK REPORT</t>
    </r>
  </si>
  <si>
    <t>I. General Information</t>
  </si>
  <si>
    <t>Member State:</t>
  </si>
  <si>
    <t>Organisation submitting the data and the description:</t>
  </si>
  <si>
    <t>Contact name:</t>
  </si>
  <si>
    <t>Contact email address:</t>
  </si>
  <si>
    <t>Contact phone number:</t>
  </si>
  <si>
    <t>Reference year:</t>
  </si>
  <si>
    <t>Delivery date:</t>
  </si>
  <si>
    <t>Version:</t>
  </si>
  <si>
    <t>Link to data publication by the Member State (if any):</t>
  </si>
  <si>
    <t>II. Description of the institutions involved in the data collection</t>
  </si>
  <si>
    <t>Name of institution</t>
  </si>
  <si>
    <t>Description of key responsibilities</t>
  </si>
  <si>
    <t>Dark colour means compulsory - see provisions for specific cells</t>
  </si>
  <si>
    <t>III. Description of methods used</t>
  </si>
  <si>
    <t>3.1. Single-use bottles placed on the market (Annex II, Table 1)</t>
  </si>
  <si>
    <t>3.1.1. Description of the methodology for surveys and composition analysis</t>
  </si>
  <si>
    <r>
      <rPr>
        <u/>
        <sz val="11"/>
        <color theme="1"/>
        <rFont val="Calibri"/>
        <family val="2"/>
        <scheme val="minor"/>
      </rPr>
      <t xml:space="preserve">Where </t>
    </r>
    <r>
      <rPr>
        <sz val="11"/>
        <color theme="1"/>
        <rFont val="Calibri"/>
        <family val="2"/>
        <scheme val="minor"/>
      </rPr>
      <t xml:space="preserve">the weight of single-use bottles </t>
    </r>
    <r>
      <rPr>
        <u/>
        <sz val="11"/>
        <color theme="1"/>
        <rFont val="Calibri"/>
        <family val="2"/>
        <scheme val="minor"/>
      </rPr>
      <t xml:space="preserve">placed on the market </t>
    </r>
    <r>
      <rPr>
        <sz val="11"/>
        <color theme="1"/>
        <rFont val="Calibri"/>
        <family val="2"/>
        <scheme val="minor"/>
      </rPr>
      <t xml:space="preserve">is determined </t>
    </r>
    <r>
      <rPr>
        <u/>
        <sz val="11"/>
        <color theme="1"/>
        <rFont val="Calibri"/>
        <family val="2"/>
        <scheme val="minor"/>
      </rPr>
      <t>based on the weight of the waste generated</t>
    </r>
    <r>
      <rPr>
        <sz val="11"/>
        <color theme="1"/>
        <rFont val="Calibri"/>
        <family val="2"/>
        <scheme val="minor"/>
      </rPr>
      <t xml:space="preserve"> from such products, a description of the methodology used for the sampling and the waste composition analysis referred to in Article 4.</t>
    </r>
  </si>
  <si>
    <t>Methodology used</t>
  </si>
  <si>
    <t>Variations taken into account</t>
  </si>
  <si>
    <t>Waste single-use bottles collected as mixed municipal waste</t>
  </si>
  <si>
    <t>Waste single-use bottles disposed of as litter</t>
  </si>
  <si>
    <t>3.1.2. Description of any significant inconsistencies between the weight of single-use bottles placed on the market and the weight of packaging waste generated or any other related issues</t>
  </si>
  <si>
    <t>Where appropriate, a description of corrective measures planned or taken.</t>
  </si>
  <si>
    <t>3.2. Information on separately collected waste single-use bottles (Annex II, Table 2)</t>
  </si>
  <si>
    <t>3.2.1. Description of the methods and sources for determining the weight of separately collected waste single-use bottles</t>
  </si>
  <si>
    <t>Explain the practices that are taken into account for calculating the share of separately collected waste single-use bottles, and the methods for determining that waste single-use bottles collected together with other waste are of comparable quality to waste single-use bottles collected separately from any other waste. Include the documentation of the quality assurance systems and of the third party verification that are set up by the waste operators to verify that the conditions set out in Article 2(4)(b), points (i) and (ii), are fulfilled.</t>
  </si>
  <si>
    <r>
      <t xml:space="preserve">Light colour means voluntary field.
Member States are </t>
    </r>
    <r>
      <rPr>
        <b/>
        <u/>
        <sz val="13"/>
        <color theme="1"/>
        <rFont val="Calibri"/>
        <family val="2"/>
        <scheme val="minor"/>
      </rPr>
      <t>required</t>
    </r>
    <r>
      <rPr>
        <sz val="11"/>
        <color theme="1"/>
        <rFont val="Calibri"/>
        <family val="2"/>
        <scheme val="minor"/>
      </rPr>
      <t xml:space="preserve"> to describe here the data verification and control systems apply to the data they have reported.</t>
    </r>
  </si>
  <si>
    <t>Implementing Decision (EU) 2021/1752
Annex III. FORMAT FOR THE QUALITY CHECK REPORT</t>
  </si>
  <si>
    <t>IV. Data verification and control system</t>
  </si>
  <si>
    <t>4.1. Verification of data on separately collected waste single-use bottles</t>
  </si>
  <si>
    <t>Verification and control procedures</t>
  </si>
  <si>
    <t>Applied for data on</t>
  </si>
  <si>
    <t>Additional comments, if relevant</t>
  </si>
  <si>
    <r>
      <t xml:space="preserve">Single-use bottles placed on the market
</t>
    </r>
    <r>
      <rPr>
        <b/>
        <sz val="11"/>
        <rFont val="Calibri"/>
        <family val="2"/>
        <scheme val="minor"/>
      </rPr>
      <t>(yes/no)</t>
    </r>
  </si>
  <si>
    <r>
      <t xml:space="preserve">Waste single-use bottles
</t>
    </r>
    <r>
      <rPr>
        <b/>
        <sz val="11"/>
        <rFont val="Calibri"/>
        <family val="2"/>
        <scheme val="minor"/>
      </rPr>
      <t>(yes/no)</t>
    </r>
  </si>
  <si>
    <r>
      <t xml:space="preserve">Waste single- use bottles collected separately from other waste as referred to in Article 2(4), point (a)
</t>
    </r>
    <r>
      <rPr>
        <b/>
        <sz val="11"/>
        <rFont val="Calibri"/>
        <family val="2"/>
        <scheme val="minor"/>
      </rPr>
      <t>(yes/no)</t>
    </r>
  </si>
  <si>
    <r>
      <t xml:space="preserve">Waste single- use bottles collected together with other waste as referred to in Article 2(4), point (b)
</t>
    </r>
    <r>
      <rPr>
        <b/>
        <sz val="11"/>
        <rFont val="Calibri"/>
        <family val="2"/>
        <scheme val="minor"/>
      </rPr>
      <t>(yes/no)</t>
    </r>
  </si>
  <si>
    <r>
      <t xml:space="preserve">Adjustment to account for other materials captured by separate collection, that are not part of the single-use bottles(1)
</t>
    </r>
    <r>
      <rPr>
        <b/>
        <sz val="11"/>
        <rFont val="Calibri"/>
        <family val="2"/>
        <scheme val="minor"/>
      </rPr>
      <t>(yes/no)</t>
    </r>
  </si>
  <si>
    <t>Data completeness checks</t>
  </si>
  <si>
    <t>&lt; Please select &gt;</t>
  </si>
  <si>
    <t>Cross-checks</t>
  </si>
  <si>
    <t>Time-series checks</t>
  </si>
  <si>
    <t>Audit checks</t>
  </si>
  <si>
    <t>Other (specify)</t>
  </si>
  <si>
    <t>(1)</t>
  </si>
  <si>
    <t>Labels, adhesives, residues of beverages that the bottles contained and any other material that is not part of the single-use bottle or of its caps and lids.</t>
  </si>
  <si>
    <t>4.2. Description of main factors affecting the accuracy of the data reported on waste single-use bottles, single- use bottles placed on the market and/or waste single-use bottles separately collected</t>
  </si>
  <si>
    <t>Potential factors affecting reliability of data</t>
  </si>
  <si>
    <t>Factors</t>
  </si>
  <si>
    <t>Description of how the accuracy of the data is affected and which methods are applied to minimize such impact</t>
  </si>
  <si>
    <r>
      <t xml:space="preserve">Waste single-use bottles separately collected
</t>
    </r>
    <r>
      <rPr>
        <b/>
        <sz val="11"/>
        <rFont val="Calibri"/>
        <family val="2"/>
        <scheme val="minor"/>
      </rPr>
      <t>(yes/no)</t>
    </r>
  </si>
  <si>
    <t>Sampling errors(1)
(e.g. coefficients of variation)</t>
  </si>
  <si>
    <t>Coverage errors(2)
(e.g. de-minimis rules, regional coverage)</t>
  </si>
  <si>
    <t>Measurement errors(3)
(e.g. measurement unit, material that is not part of an empty single-use bottle including its caps and lids)</t>
  </si>
  <si>
    <t>Data collection test instruments(4)
(e.g. testing of questionnaires)</t>
  </si>
  <si>
    <t>Processing errors(5)
(e.g. identification of errors, correction of errors)</t>
  </si>
  <si>
    <t>Non-response errors(6)</t>
  </si>
  <si>
    <t>Model assumption errors(7)</t>
  </si>
  <si>
    <t>Other (please specify)</t>
  </si>
  <si>
    <t>Describe the estimated coefficients of variation and the methodologies applied for variance estimation.</t>
  </si>
  <si>
    <t>(2)</t>
  </si>
  <si>
    <t>Describe the type and size of coverage errors.</t>
  </si>
  <si>
    <t>(3)</t>
  </si>
  <si>
    <t>Describe the instruments to reduce potential risks and avoid errors.</t>
  </si>
  <si>
    <t>(4)</t>
  </si>
  <si>
    <t>Describe the instruments and methodologies applied for securing quality and relevance of data collection instruments.</t>
  </si>
  <si>
    <t>(5)</t>
  </si>
  <si>
    <t>Describe the processing steps between data collection and production of statistics and list processing errors identified and their extent.</t>
  </si>
  <si>
    <t>(6)</t>
  </si>
  <si>
    <t>Describe the unit and item non-response rates for the main variables and the imputation methods (if any).</t>
  </si>
  <si>
    <t>(7)</t>
  </si>
  <si>
    <t>Describe the type and size of model assumption errors.</t>
  </si>
  <si>
    <t>4.3. Explanation of the scope and validity of surveys to collect data on waste single-use bottles, single-use bottles placed on the market and or waste single-use bottles separately collected</t>
  </si>
  <si>
    <t>4.4. Differences from data reported for the previous years</t>
  </si>
  <si>
    <t>Significant methodological changes in the calculation method used for the current reference year in relation to the calculation method used for previous reference years, if any (in particular retrospective revisions, their nature and whether a break in the series has to be flagged for a certain year).</t>
  </si>
  <si>
    <t>4.5. Explanation for the difference in tonnage</t>
  </si>
  <si>
    <t>Reported value 2022</t>
  </si>
  <si>
    <t>Reported value 2023</t>
  </si>
  <si>
    <t>Variation (%)</t>
  </si>
  <si>
    <t>Main reason for variation</t>
  </si>
  <si>
    <t>Weight of single-use bottles placed on the market determined on the basis of the weight of waste generated</t>
  </si>
  <si>
    <t>Weight of separately collected for recycling waste single-use bottles</t>
  </si>
  <si>
    <t>V. Confidentialty</t>
  </si>
  <si>
    <t>Excel sheet</t>
  </si>
  <si>
    <t>Item and cell/s (specify)</t>
  </si>
  <si>
    <t>Justification for the request to withhold the publication of certain data or parts of this quality check report</t>
  </si>
  <si>
    <t>VI. Main national websites, reference documents and publications</t>
  </si>
  <si>
    <t>Name and URL of the main websites, reference documents and publications related to this data collection</t>
  </si>
  <si>
    <t>Overview of results</t>
  </si>
  <si>
    <t>Single-use plastic bottles placed on the market</t>
  </si>
  <si>
    <t>Based on weight of SUP plastic bottles placed on the market (tonnes)</t>
  </si>
  <si>
    <r>
      <t>W</t>
    </r>
    <r>
      <rPr>
        <sz val="8"/>
        <color theme="0"/>
        <rFont val="Calibri"/>
        <family val="2"/>
        <scheme val="minor"/>
      </rPr>
      <t>BPM gross</t>
    </r>
  </si>
  <si>
    <t>Weight of single use bottles placed on the market (WBPM gross)</t>
  </si>
  <si>
    <r>
      <t>W</t>
    </r>
    <r>
      <rPr>
        <sz val="8"/>
        <color theme="0"/>
        <rFont val="Calibri"/>
        <family val="2"/>
        <scheme val="minor"/>
      </rPr>
      <t>B in imported</t>
    </r>
  </si>
  <si>
    <t>Weight of single use bottles placed on the market that have been imported (from outside the EU) by operators (WB in imported)</t>
  </si>
  <si>
    <r>
      <t>W</t>
    </r>
    <r>
      <rPr>
        <sz val="8"/>
        <color theme="0"/>
        <rFont val="Calibri"/>
        <family val="2"/>
        <scheme val="minor"/>
      </rPr>
      <t>B in from other MS</t>
    </r>
  </si>
  <si>
    <t>Weight of single use bottles placed on the market that have been received from other Member States by operators (WB in from other MS)</t>
  </si>
  <si>
    <r>
      <t>W</t>
    </r>
    <r>
      <rPr>
        <sz val="8"/>
        <color theme="0"/>
        <rFont val="Calibri"/>
        <family val="2"/>
        <scheme val="minor"/>
      </rPr>
      <t>B out exp</t>
    </r>
  </si>
  <si>
    <t>Weight of single use bottles placed on the market that have been exported (out of the EU) by operators (WB out exp)</t>
  </si>
  <si>
    <r>
      <t>W</t>
    </r>
    <r>
      <rPr>
        <sz val="8"/>
        <color theme="0"/>
        <rFont val="Calibri"/>
        <family val="2"/>
        <scheme val="minor"/>
      </rPr>
      <t>B out moved to other MS</t>
    </r>
  </si>
  <si>
    <t>Weight of single use bottles placed on the market that have been moved to other Member States by operators (WB out moved to other MS)</t>
  </si>
  <si>
    <r>
      <t>W</t>
    </r>
    <r>
      <rPr>
        <sz val="8"/>
        <color theme="0"/>
        <rFont val="Calibri"/>
        <family val="2"/>
        <scheme val="minor"/>
      </rPr>
      <t>B out by natural persons</t>
    </r>
  </si>
  <si>
    <t>Estimated weight of single use bottles placed on the market that have been exported (out of the EU) by natural persons for their own personal use (WB out by natural persons)</t>
  </si>
  <si>
    <r>
      <t>W</t>
    </r>
    <r>
      <rPr>
        <sz val="8"/>
        <color theme="0"/>
        <rFont val="Calibri"/>
        <family val="2"/>
        <scheme val="minor"/>
      </rPr>
      <t>B in by natural persons</t>
    </r>
  </si>
  <si>
    <t>Estimated weight of single use bottles placed on the market that have been imported (from outside the EU) by natural persons for their own personal use (WB in by natural persons)</t>
  </si>
  <si>
    <r>
      <t>W</t>
    </r>
    <r>
      <rPr>
        <sz val="8"/>
        <color theme="0"/>
        <rFont val="Calibri"/>
        <family val="2"/>
        <scheme val="minor"/>
      </rPr>
      <t>B out moved to other MS by natural persons</t>
    </r>
  </si>
  <si>
    <t>Estimated weight of single use bottles placed on the market that have been moved to other Member State by natural persons for their own personal use (WB out moved to other MS by natural persons)</t>
  </si>
  <si>
    <r>
      <t>W</t>
    </r>
    <r>
      <rPr>
        <sz val="8"/>
        <color theme="0"/>
        <rFont val="Calibri"/>
        <family val="2"/>
        <scheme val="minor"/>
      </rPr>
      <t>B in moved from other MS by natural persons</t>
    </r>
  </si>
  <si>
    <t>Estimated weight of single use bottles placed on the market that have been moved from other Member State by natural persons for their own personal use (WB in moved from other MS by natural persons)</t>
  </si>
  <si>
    <r>
      <t>W</t>
    </r>
    <r>
      <rPr>
        <sz val="8"/>
        <color theme="0"/>
        <rFont val="Calibri"/>
        <family val="2"/>
        <scheme val="minor"/>
      </rPr>
      <t>BPM</t>
    </r>
  </si>
  <si>
    <t>Weight of single use bottles placed on the market adjusted (WBPM)</t>
  </si>
  <si>
    <t>Based on the waste generated (tonnes)</t>
  </si>
  <si>
    <r>
      <t>TW</t>
    </r>
    <r>
      <rPr>
        <sz val="8"/>
        <color theme="0"/>
        <rFont val="Calibri"/>
        <family val="2"/>
        <scheme val="minor"/>
      </rPr>
      <t>SCB</t>
    </r>
  </si>
  <si>
    <r>
      <t>W</t>
    </r>
    <r>
      <rPr>
        <sz val="8"/>
        <color theme="0"/>
        <rFont val="Calibri"/>
        <family val="2"/>
        <scheme val="minor"/>
      </rPr>
      <t>other SCB</t>
    </r>
  </si>
  <si>
    <r>
      <t>W</t>
    </r>
    <r>
      <rPr>
        <sz val="8"/>
        <color theme="0"/>
        <rFont val="Calibri"/>
        <family val="2"/>
        <scheme val="minor"/>
      </rPr>
      <t>MSW</t>
    </r>
  </si>
  <si>
    <r>
      <t>W</t>
    </r>
    <r>
      <rPr>
        <sz val="8"/>
        <color theme="0"/>
        <rFont val="Calibri"/>
        <family val="2"/>
        <scheme val="minor"/>
      </rPr>
      <t>litter</t>
    </r>
  </si>
  <si>
    <t xml:space="preserve">Separately collected for recycling waste single-use bottles </t>
  </si>
  <si>
    <r>
      <t>W</t>
    </r>
    <r>
      <rPr>
        <sz val="8"/>
        <color theme="0"/>
        <rFont val="Calibri"/>
        <family val="2"/>
        <scheme val="minor"/>
      </rPr>
      <t>SCB apart</t>
    </r>
  </si>
  <si>
    <t>a) Weight of waste single use bottles collected separately from any other waste</t>
  </si>
  <si>
    <r>
      <t>W</t>
    </r>
    <r>
      <rPr>
        <sz val="8"/>
        <color theme="0"/>
        <rFont val="Calibri"/>
        <family val="2"/>
        <scheme val="minor"/>
      </rPr>
      <t>SCB blended</t>
    </r>
  </si>
  <si>
    <t>b) Weight of waste single use bottles collected together with other wastes</t>
  </si>
  <si>
    <t>Confidentiality</t>
  </si>
  <si>
    <t>For European Commission use</t>
  </si>
  <si>
    <t>Full name</t>
  </si>
  <si>
    <t>Value</t>
  </si>
  <si>
    <r>
      <t>W</t>
    </r>
    <r>
      <rPr>
        <sz val="8"/>
        <color theme="0"/>
        <rFont val="Calibri"/>
        <family val="2"/>
        <scheme val="minor"/>
      </rPr>
      <t>EWG</t>
    </r>
  </si>
  <si>
    <t>Weight of single-use bottles placed on the market and determined on the basis of the weight of the waste generated by such products as referred to in Article 3(3)</t>
  </si>
  <si>
    <r>
      <t>A</t>
    </r>
    <r>
      <rPr>
        <sz val="8"/>
        <color theme="0"/>
        <rFont val="Calibri"/>
        <family val="2"/>
        <scheme val="minor"/>
      </rPr>
      <t xml:space="preserve">SCB </t>
    </r>
  </si>
  <si>
    <t>Amount of separately collected for recycling waste single-use bottles as referred to in Article 1</t>
  </si>
  <si>
    <t>Based on the weight placed on the market - gross</t>
  </si>
  <si>
    <t>Based on the weight placed on the market - adjusted</t>
  </si>
  <si>
    <t>Based on the weight of waste generated</t>
  </si>
  <si>
    <t>Quality Check Report</t>
  </si>
  <si>
    <t>Fishing gear placed on the market</t>
  </si>
  <si>
    <t>Number of mandatory fields</t>
  </si>
  <si>
    <t>Number of filled in mandatory cells</t>
  </si>
  <si>
    <t xml:space="preserve">I. General Information </t>
  </si>
  <si>
    <t>6</t>
  </si>
  <si>
    <t>II. Description of the parties involved in the data collection</t>
  </si>
  <si>
    <t>Countries</t>
  </si>
  <si>
    <t>Reporting choice</t>
  </si>
  <si>
    <t>Yes/No</t>
  </si>
  <si>
    <t>Sheets</t>
  </si>
  <si>
    <t>SUP item c elements</t>
  </si>
  <si>
    <t>Austria</t>
  </si>
  <si>
    <t>Weight of single-use bottles placed on the market</t>
  </si>
  <si>
    <t>Yes</t>
  </si>
  <si>
    <t>Waste single-use bottles</t>
  </si>
  <si>
    <t>Belgium</t>
  </si>
  <si>
    <t>No</t>
  </si>
  <si>
    <t>Single-use bottles placed on the market and/or waste single-use bottles separately collected</t>
  </si>
  <si>
    <t>Bulgaria</t>
  </si>
  <si>
    <t>Croatia</t>
  </si>
  <si>
    <t>Cyprus</t>
  </si>
  <si>
    <t>Czechia</t>
  </si>
  <si>
    <t>Denmark</t>
  </si>
  <si>
    <t>Estonia</t>
  </si>
  <si>
    <t>Finland</t>
  </si>
  <si>
    <t>France</t>
  </si>
  <si>
    <t>Germany</t>
  </si>
  <si>
    <t>Hungary</t>
  </si>
  <si>
    <t>Iceland</t>
  </si>
  <si>
    <t>Ireland</t>
  </si>
  <si>
    <t>Italy</t>
  </si>
  <si>
    <t>Latvia</t>
  </si>
  <si>
    <t>Liechtenstein</t>
  </si>
  <si>
    <t>Lithuania</t>
  </si>
  <si>
    <t>Luxembourg</t>
  </si>
  <si>
    <t>Malta</t>
  </si>
  <si>
    <t>Netherlands</t>
  </si>
  <si>
    <t>Norway</t>
  </si>
  <si>
    <t>Poland</t>
  </si>
  <si>
    <t>Portugal</t>
  </si>
  <si>
    <t>Romania</t>
  </si>
  <si>
    <t>Slovakia</t>
  </si>
  <si>
    <t>Slovenia</t>
  </si>
  <si>
    <t>Spain</t>
  </si>
  <si>
    <t>Sweden</t>
  </si>
  <si>
    <t>Implementing Decision (EU) 2021/1752</t>
  </si>
  <si>
    <t>Annex II. FORMAT FOR THE REPORTING OF DATA</t>
  </si>
  <si>
    <t>I. Format for reporting of data calculated based on the methodology set out in Article 3</t>
  </si>
  <si>
    <t>Table 1: Weight of single-use bottles in tonnes calculated in accordance with Article 3 (in tonnes)</t>
  </si>
  <si>
    <r>
      <t xml:space="preserve">Weight of single use bottles </t>
    </r>
    <r>
      <rPr>
        <b/>
        <sz val="11"/>
        <rFont val="Calibri"/>
        <family val="2"/>
        <scheme val="minor"/>
      </rPr>
      <t>placed on the market</t>
    </r>
    <r>
      <rPr>
        <sz val="11"/>
        <color rgb="FF000000"/>
        <rFont val="Calibri"/>
        <family val="2"/>
        <scheme val="minor"/>
      </rPr>
      <t xml:space="preserve"> (W</t>
    </r>
    <r>
      <rPr>
        <sz val="8"/>
        <color rgb="FF000000"/>
        <rFont val="Calibri"/>
        <family val="2"/>
        <scheme val="minor"/>
      </rPr>
      <t>BPM gross</t>
    </r>
    <r>
      <rPr>
        <sz val="11"/>
        <color rgb="FF000000"/>
        <rFont val="Calibri"/>
        <family val="2"/>
        <scheme val="minor"/>
      </rPr>
      <t>)</t>
    </r>
  </si>
  <si>
    <r>
      <t xml:space="preserve">Weight of single-use bottles placed on the market determined on the basis of the </t>
    </r>
    <r>
      <rPr>
        <b/>
        <u/>
        <sz val="12"/>
        <color rgb="FFFFFFFF"/>
        <rFont val="Calibri"/>
        <family val="2"/>
        <scheme val="minor"/>
      </rPr>
      <t>weight of waste generated</t>
    </r>
    <r>
      <rPr>
        <b/>
        <sz val="12"/>
        <color rgb="FFFFFFFF"/>
        <rFont val="Calibri"/>
        <family val="2"/>
        <scheme val="minor"/>
      </rPr>
      <t xml:space="preserve"> from such products calculated in accordance with Art 3, paragraph 3 (in tonnes)</t>
    </r>
  </si>
  <si>
    <r>
      <t>Weight of waste single-use bottles collected separately for recycling in accordance with the requirements set out in Article 2(4)(a) and (b) (TW</t>
    </r>
    <r>
      <rPr>
        <sz val="8"/>
        <color rgb="FF000000"/>
        <rFont val="Calibri"/>
        <family val="2"/>
        <scheme val="minor"/>
      </rPr>
      <t>SCB</t>
    </r>
    <r>
      <rPr>
        <sz val="11"/>
        <color rgb="FF000000"/>
        <rFont val="Calibri"/>
        <family val="2"/>
        <scheme val="minor"/>
      </rPr>
      <t>)</t>
    </r>
  </si>
  <si>
    <r>
      <t>Weight of waste single use bottles collected separately not in accordance with the requirements set out in Article 2(4)(a) and (b) (W</t>
    </r>
    <r>
      <rPr>
        <sz val="8"/>
        <color rgb="FF000000"/>
        <rFont val="Calibri"/>
        <family val="2"/>
        <scheme val="minor"/>
      </rPr>
      <t>other SCB)</t>
    </r>
  </si>
  <si>
    <r>
      <t>Weight of waste single-use bottles collected as mixed municipal waste (W</t>
    </r>
    <r>
      <rPr>
        <sz val="8"/>
        <color rgb="FF000000"/>
        <rFont val="Calibri"/>
        <family val="2"/>
        <scheme val="minor"/>
      </rPr>
      <t>MSW</t>
    </r>
    <r>
      <rPr>
        <sz val="11"/>
        <color rgb="FF000000"/>
        <rFont val="Calibri"/>
        <family val="2"/>
        <scheme val="minor"/>
      </rPr>
      <t>)</t>
    </r>
  </si>
  <si>
    <r>
      <t>Weight of littered waste single-use bottles (W</t>
    </r>
    <r>
      <rPr>
        <sz val="8"/>
        <color rgb="FF000000"/>
        <rFont val="Calibri"/>
        <family val="2"/>
        <scheme val="minor"/>
      </rPr>
      <t>litter</t>
    </r>
    <r>
      <rPr>
        <sz val="11"/>
        <color rgb="FF000000"/>
        <rFont val="Calibri"/>
        <family val="2"/>
        <scheme val="minor"/>
      </rPr>
      <t>)</t>
    </r>
  </si>
  <si>
    <t>II. Format for reporting of data calculated based on the methodology set out in Article 2(4)</t>
  </si>
  <si>
    <t>Table 2: Weight of separately collected for recycling waste single-use bottles calculated in accordance with Article 2(4) (in tonnes)</t>
  </si>
  <si>
    <r>
      <t>a) Weight of waste single use bottles collected separately from any other waste (W</t>
    </r>
    <r>
      <rPr>
        <sz val="8"/>
        <color rgb="FF000000"/>
        <rFont val="Calibri"/>
        <family val="2"/>
        <scheme val="minor"/>
      </rPr>
      <t xml:space="preserve"> SCB apart</t>
    </r>
    <r>
      <rPr>
        <sz val="11"/>
        <color rgb="FF000000"/>
        <rFont val="Calibri"/>
        <family val="2"/>
        <scheme val="minor"/>
      </rPr>
      <t>)</t>
    </r>
  </si>
  <si>
    <r>
      <t xml:space="preserve">b) Weight of waste single use bottles collected together with other wastes (W </t>
    </r>
    <r>
      <rPr>
        <sz val="8"/>
        <color rgb="FF000000"/>
        <rFont val="Calibri"/>
        <family val="2"/>
        <scheme val="minor"/>
      </rPr>
      <t>SCB blended</t>
    </r>
    <r>
      <rPr>
        <sz val="11"/>
        <color rgb="FF000000"/>
        <rFont val="Calibri"/>
        <family val="2"/>
        <scheme val="minor"/>
      </rPr>
      <t>)</t>
    </r>
  </si>
  <si>
    <t>v1.2</t>
  </si>
  <si>
    <t>Where the reported data shows a greater than 10 % variation in relation to the data submitted for the previous reference year.
Reasons for the difference or the underlying cause for the differences in single-use bottles placed on the market, weight of waste single-use bottles and/or waste single-use bottles separately collected.</t>
  </si>
  <si>
    <t>Single-use bottles placed on the market, waste single-use bottles and waste single-use bottles separately collected</t>
  </si>
  <si>
    <t xml:space="preserve">Weight of single use bottles placed on the market (default approach) </t>
  </si>
  <si>
    <t>1.2</t>
  </si>
  <si>
    <t xml:space="preserve"> </t>
  </si>
  <si>
    <t>Administration de l'environnement</t>
  </si>
  <si>
    <t>Fabien Wahl</t>
  </si>
  <si>
    <t>fabien.wahl@aev.etat.lu</t>
  </si>
  <si>
    <t>https://data.public.lu/en/datasets/waste-and-resources-single-use-plastic/</t>
  </si>
  <si>
    <t>003522475282</t>
  </si>
  <si>
    <t>AEV</t>
  </si>
  <si>
    <t>Valorlux</t>
  </si>
  <si>
    <t>data collection and reporting, waste analysis</t>
  </si>
  <si>
    <t>Annual reporting of packaging collected separately; waste analysis</t>
  </si>
  <si>
    <t xml:space="preserve">waste stream composition analysis based on samples and extrapolation to total waste collected annually </t>
  </si>
  <si>
    <t>n/a</t>
  </si>
  <si>
    <t>Packaging of dangerous materials is excluded from the PMC collection (https://www.valorlux.lu/en/the-blue-bag). The sorting of the PMC fracion is done with state-of-the-art equipment and its accuracy is regularly assessed (https://www.valorlux.lu/en/recyclable-packaging).</t>
  </si>
  <si>
    <t>NA</t>
  </si>
  <si>
    <t>only general contact data should be published (infos@aev.etat.lu)</t>
  </si>
  <si>
    <t>sheet "QC I,II", cells E10 &amp; E11</t>
  </si>
  <si>
    <t>The data for 2022 will be updated in due course, providing a more accurate picture of the current trend. While there is an increase in the reported amounts, the rise is relatively modest when comparing the updated 2022 figures. Notably, the growth in separate collection is more significant than the increase in placed-on-the-market (PoM) quantities. Although it is difficult to attribute this directly to any specific legal measure, Luxembourg has observed a slight improvement in the separate collection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</si>
</sst>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Calibri"/>
      <family val="2"/>
      <scheme val="minor"/>
    </font>
    <font>
      <sz val="11"/>
      <color theme="1"/>
      <name val="Aptos"/>
      <family val="2"/>
    </font>
    <font>
      <b/>
      <sz val="11"/>
      <color theme="1"/>
      <name val="Calibri"/>
      <family val="2"/>
      <scheme val="minor"/>
    </font>
    <font>
      <b/>
      <sz val="14"/>
      <color theme="1"/>
      <name val="Calibri"/>
      <family val="2"/>
      <scheme val="minor"/>
    </font>
    <font>
      <b/>
      <sz val="12"/>
      <color theme="1"/>
      <name val="Calibri"/>
      <family val="2"/>
      <scheme val="minor"/>
    </font>
    <font>
      <i/>
      <sz val="11"/>
      <color theme="1"/>
      <name val="Calibri"/>
      <family val="2"/>
      <scheme val="minor"/>
    </font>
    <font>
      <sz val="8"/>
      <name val="Calibri"/>
      <family val="2"/>
      <scheme val="minor"/>
    </font>
    <font>
      <b/>
      <sz val="11"/>
      <name val="Calibri"/>
      <family val="2"/>
      <scheme val="minor"/>
    </font>
    <font>
      <sz val="11"/>
      <name val="Calibri"/>
      <family val="2"/>
      <scheme val="minor"/>
    </font>
    <font>
      <u/>
      <sz val="11"/>
      <color theme="1"/>
      <name val="Calibri"/>
      <family val="2"/>
      <scheme val="minor"/>
    </font>
    <font>
      <b/>
      <u/>
      <sz val="13"/>
      <color theme="1"/>
      <name val="Calibri"/>
      <family val="2"/>
      <scheme val="minor"/>
    </font>
    <font>
      <b/>
      <sz val="11"/>
      <color theme="0"/>
      <name val="Calibri"/>
      <family val="2"/>
      <scheme val="minor"/>
    </font>
    <font>
      <sz val="11"/>
      <color theme="0"/>
      <name val="Calibri"/>
      <family val="2"/>
      <scheme val="minor"/>
    </font>
    <font>
      <b/>
      <sz val="14"/>
      <color theme="0"/>
      <name val="Calibri"/>
      <family val="2"/>
      <scheme val="minor"/>
    </font>
    <font>
      <b/>
      <sz val="12"/>
      <color theme="0"/>
      <name val="Calibri"/>
      <family val="2"/>
      <scheme val="minor"/>
    </font>
    <font>
      <b/>
      <u/>
      <sz val="12"/>
      <color theme="0"/>
      <name val="Calibri"/>
      <family val="2"/>
      <scheme val="minor"/>
    </font>
    <font>
      <sz val="8"/>
      <color theme="0"/>
      <name val="Calibri"/>
      <family val="2"/>
      <scheme val="minor"/>
    </font>
    <font>
      <sz val="8"/>
      <color theme="1"/>
      <name val="Calibri"/>
      <family val="2"/>
      <scheme val="minor"/>
    </font>
    <font>
      <sz val="12"/>
      <color theme="0"/>
      <name val="Calibri"/>
      <family val="2"/>
      <scheme val="minor"/>
    </font>
    <font>
      <b/>
      <i/>
      <sz val="11"/>
      <color theme="1"/>
      <name val="Calibri"/>
      <family val="2"/>
      <scheme val="minor"/>
    </font>
    <font>
      <b/>
      <sz val="11"/>
      <color theme="0" tint="-0.499984740745262"/>
      <name val="Calibri"/>
      <family val="2"/>
      <scheme val="minor"/>
    </font>
    <font>
      <b/>
      <u/>
      <sz val="11"/>
      <color theme="1"/>
      <name val="Calibri"/>
      <family val="2"/>
      <scheme val="minor"/>
    </font>
    <font>
      <sz val="14"/>
      <color theme="1"/>
      <name val="Calibri"/>
      <family val="2"/>
      <scheme val="minor"/>
    </font>
    <font>
      <b/>
      <sz val="13"/>
      <color theme="0"/>
      <name val="Calibri"/>
      <family val="2"/>
      <scheme val="minor"/>
    </font>
    <font>
      <sz val="11"/>
      <color rgb="FFFF0000"/>
      <name val="Calibri"/>
      <family val="2"/>
      <scheme val="minor"/>
    </font>
    <font>
      <sz val="12"/>
      <name val="Calibri"/>
      <family val="2"/>
      <scheme val="minor"/>
    </font>
    <font>
      <sz val="12"/>
      <color theme="1"/>
      <name val="Calibri"/>
      <family val="2"/>
      <scheme val="minor"/>
    </font>
    <font>
      <b/>
      <sz val="12"/>
      <name val="Calibri"/>
      <family val="2"/>
      <scheme val="minor"/>
    </font>
    <font>
      <u/>
      <sz val="12"/>
      <color theme="1"/>
      <name val="Calibri"/>
      <family val="2"/>
      <scheme val="minor"/>
    </font>
    <font>
      <sz val="11"/>
      <color rgb="FF009591"/>
      <name val="Calibri"/>
      <family val="2"/>
      <scheme val="minor"/>
    </font>
    <font>
      <sz val="10"/>
      <color theme="1"/>
      <name val="Calibri"/>
      <family val="2"/>
      <scheme val="minor"/>
    </font>
    <font>
      <b/>
      <sz val="11"/>
      <color rgb="FF009591"/>
      <name val="Calibri"/>
      <family val="2"/>
      <scheme val="minor"/>
    </font>
    <font>
      <sz val="11"/>
      <color rgb="FF000000"/>
      <name val="Calibri"/>
      <family val="2"/>
      <scheme val="minor"/>
    </font>
    <font>
      <sz val="11"/>
      <color theme="1"/>
      <name val="Calibri"/>
      <family val="2"/>
      <scheme val="minor"/>
    </font>
    <font>
      <sz val="14"/>
      <color rgb="FF000000"/>
      <name val="Calibri"/>
      <family val="2"/>
      <scheme val="minor"/>
    </font>
    <font>
      <b/>
      <sz val="14"/>
      <color rgb="FF000000"/>
      <name val="Calibri"/>
      <family val="2"/>
      <scheme val="minor"/>
    </font>
    <font>
      <b/>
      <sz val="12"/>
      <color rgb="FFFFFFFF"/>
      <name val="Calibri"/>
      <family val="2"/>
      <scheme val="minor"/>
    </font>
    <font>
      <b/>
      <sz val="13"/>
      <color rgb="FFFFFFFF"/>
      <name val="Calibri"/>
      <family val="2"/>
      <scheme val="minor"/>
    </font>
    <font>
      <sz val="8"/>
      <color rgb="FF000000"/>
      <name val="Calibri"/>
      <family val="2"/>
      <scheme val="minor"/>
    </font>
    <font>
      <b/>
      <sz val="11"/>
      <color rgb="FFFFFFFF"/>
      <name val="Calibri"/>
      <family val="2"/>
      <scheme val="minor"/>
    </font>
    <font>
      <b/>
      <sz val="12"/>
      <color rgb="FF000000"/>
      <name val="Calibri"/>
      <family val="2"/>
      <scheme val="minor"/>
    </font>
    <font>
      <b/>
      <sz val="14"/>
      <color rgb="FFFFFFFF"/>
      <name val="Calibri"/>
      <family val="2"/>
      <scheme val="minor"/>
    </font>
    <font>
      <b/>
      <u/>
      <sz val="12"/>
      <color rgb="FFFFFFFF"/>
      <name val="Calibri"/>
      <family val="2"/>
      <scheme val="minor"/>
    </font>
  </fonts>
  <fills count="36">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rgb="FFC1EFFF"/>
        <bgColor indexed="64"/>
      </patternFill>
    </fill>
    <fill>
      <patternFill patternType="solid">
        <fgColor rgb="FFE5F8FF"/>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4"/>
        <bgColor indexed="64"/>
      </patternFill>
    </fill>
    <fill>
      <patternFill patternType="solid">
        <fgColor rgb="FF009591"/>
        <bgColor indexed="64"/>
      </patternFill>
    </fill>
    <fill>
      <patternFill patternType="solid">
        <fgColor rgb="FFCCEAE9"/>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0"/>
        <bgColor indexed="64"/>
      </patternFill>
    </fill>
    <fill>
      <patternFill patternType="solid">
        <fgColor rgb="FF99D5D3"/>
        <bgColor indexed="64"/>
      </patternFill>
    </fill>
    <fill>
      <patternFill patternType="solid">
        <fgColor rgb="FFF0F3FA"/>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1"/>
        <bgColor indexed="64"/>
      </patternFill>
    </fill>
    <fill>
      <patternFill patternType="solid">
        <fgColor theme="1" tint="0.499984740745262"/>
        <bgColor indexed="64"/>
      </patternFill>
    </fill>
    <fill>
      <patternFill patternType="solid">
        <fgColor theme="2" tint="-0.249977111117893"/>
        <bgColor indexed="64"/>
      </patternFill>
    </fill>
    <fill>
      <patternFill patternType="solid">
        <fgColor theme="5"/>
        <bgColor indexed="64"/>
      </patternFill>
    </fill>
    <fill>
      <patternFill patternType="solid">
        <fgColor rgb="FFCBEAE9"/>
        <bgColor indexed="64"/>
      </patternFill>
    </fill>
    <fill>
      <patternFill patternType="solid">
        <fgColor theme="1" tint="0.34998626667073579"/>
        <bgColor indexed="64"/>
      </patternFill>
    </fill>
    <fill>
      <patternFill patternType="solid">
        <fgColor rgb="FFD0CECE"/>
        <bgColor rgb="FF000000"/>
      </patternFill>
    </fill>
    <fill>
      <patternFill patternType="solid">
        <fgColor rgb="FFA9D08E"/>
        <bgColor rgb="FF000000"/>
      </patternFill>
    </fill>
    <fill>
      <patternFill patternType="solid">
        <fgColor rgb="FF000000"/>
        <bgColor rgb="FF000000"/>
      </patternFill>
    </fill>
    <fill>
      <patternFill patternType="solid">
        <fgColor rgb="FF404040"/>
        <bgColor rgb="FF000000"/>
      </patternFill>
    </fill>
    <fill>
      <patternFill patternType="solid">
        <fgColor rgb="FFF2F2F2"/>
        <bgColor rgb="FF000000"/>
      </patternFill>
    </fill>
    <fill>
      <patternFill patternType="solid">
        <fgColor rgb="FFD9D9D9"/>
        <bgColor rgb="FF000000"/>
      </patternFill>
    </fill>
    <fill>
      <patternFill patternType="solid">
        <fgColor rgb="FF595959"/>
        <bgColor rgb="FF000000"/>
      </patternFill>
    </fill>
    <fill>
      <patternFill patternType="solid">
        <fgColor rgb="FF009591"/>
        <bgColor rgb="FF000000"/>
      </patternFill>
    </fill>
    <fill>
      <patternFill patternType="solid">
        <fgColor rgb="FF262626"/>
        <bgColor rgb="FF000000"/>
      </patternFill>
    </fill>
    <fill>
      <patternFill patternType="solid">
        <fgColor rgb="FFFF0000"/>
        <bgColor rgb="FF000000"/>
      </patternFill>
    </fill>
  </fills>
  <borders count="92">
    <border>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thin">
        <color theme="0"/>
      </left>
      <right style="thin">
        <color theme="0"/>
      </right>
      <top style="thin">
        <color theme="0"/>
      </top>
      <bottom style="thin">
        <color theme="0"/>
      </bottom>
      <diagonal/>
    </border>
    <border>
      <left style="medium">
        <color theme="1"/>
      </left>
      <right style="medium">
        <color theme="1"/>
      </right>
      <top style="medium">
        <color theme="1"/>
      </top>
      <bottom/>
      <diagonal/>
    </border>
    <border>
      <left style="medium">
        <color theme="1"/>
      </left>
      <right style="medium">
        <color theme="1"/>
      </right>
      <top/>
      <bottom style="medium">
        <color theme="1"/>
      </bottom>
      <diagonal/>
    </border>
    <border>
      <left style="medium">
        <color theme="0"/>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bottom style="medium">
        <color theme="0"/>
      </bottom>
      <diagonal/>
    </border>
    <border>
      <left style="medium">
        <color theme="0"/>
      </left>
      <right style="medium">
        <color theme="0"/>
      </right>
      <top style="medium">
        <color theme="0"/>
      </top>
      <bottom style="medium">
        <color theme="0"/>
      </bottom>
      <diagonal/>
    </border>
    <border>
      <left/>
      <right/>
      <top style="medium">
        <color theme="0"/>
      </top>
      <bottom style="medium">
        <color theme="0"/>
      </bottom>
      <diagonal/>
    </border>
    <border>
      <left style="thin">
        <color theme="1"/>
      </left>
      <right style="thin">
        <color theme="1"/>
      </right>
      <top style="thin">
        <color theme="1"/>
      </top>
      <bottom style="thin">
        <color theme="1"/>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medium">
        <color theme="0"/>
      </left>
      <right/>
      <top/>
      <bottom style="medium">
        <color theme="0"/>
      </bottom>
      <diagonal/>
    </border>
    <border>
      <left/>
      <right style="thin">
        <color theme="0"/>
      </right>
      <top style="thin">
        <color theme="0"/>
      </top>
      <bottom style="thin">
        <color theme="0"/>
      </bottom>
      <diagonal/>
    </border>
    <border>
      <left/>
      <right/>
      <top/>
      <bottom style="medium">
        <color theme="0"/>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medium">
        <color theme="1"/>
      </left>
      <right/>
      <top/>
      <bottom style="medium">
        <color theme="1"/>
      </bottom>
      <diagonal/>
    </border>
    <border>
      <left style="thin">
        <color theme="0"/>
      </left>
      <right/>
      <top style="medium">
        <color theme="0"/>
      </top>
      <bottom style="medium">
        <color theme="0"/>
      </bottom>
      <diagonal/>
    </border>
    <border>
      <left style="thin">
        <color theme="1"/>
      </left>
      <right/>
      <top style="thin">
        <color theme="1"/>
      </top>
      <bottom style="thin">
        <color theme="1"/>
      </bottom>
      <diagonal/>
    </border>
    <border>
      <left style="thin">
        <color theme="0"/>
      </left>
      <right style="thin">
        <color theme="0"/>
      </right>
      <top/>
      <bottom style="thin">
        <color theme="0"/>
      </bottom>
      <diagonal/>
    </border>
    <border>
      <left style="medium">
        <color theme="0"/>
      </left>
      <right style="medium">
        <color theme="0"/>
      </right>
      <top style="medium">
        <color theme="0"/>
      </top>
      <bottom/>
      <diagonal/>
    </border>
    <border>
      <left style="medium">
        <color theme="0"/>
      </left>
      <right style="medium">
        <color theme="0"/>
      </right>
      <top/>
      <bottom/>
      <diagonal/>
    </border>
    <border>
      <left style="medium">
        <color theme="1"/>
      </left>
      <right/>
      <top style="medium">
        <color theme="1"/>
      </top>
      <bottom/>
      <diagonal/>
    </border>
    <border>
      <left style="thin">
        <color theme="0"/>
      </left>
      <right style="thin">
        <color theme="0"/>
      </right>
      <top/>
      <bottom/>
      <diagonal/>
    </border>
    <border>
      <left/>
      <right/>
      <top style="thin">
        <color theme="0"/>
      </top>
      <bottom style="thin">
        <color theme="0"/>
      </bottom>
      <diagonal/>
    </border>
    <border>
      <left style="medium">
        <color indexed="64"/>
      </left>
      <right style="medium">
        <color theme="1"/>
      </right>
      <top style="medium">
        <color indexed="64"/>
      </top>
      <bottom/>
      <diagonal/>
    </border>
    <border>
      <left style="medium">
        <color indexed="64"/>
      </left>
      <right style="medium">
        <color theme="1"/>
      </right>
      <top/>
      <bottom style="medium">
        <color indexed="64"/>
      </bottom>
      <diagonal/>
    </border>
    <border>
      <left/>
      <right style="thin">
        <color theme="0"/>
      </right>
      <top/>
      <bottom style="medium">
        <color theme="0"/>
      </bottom>
      <diagonal/>
    </border>
    <border>
      <left style="medium">
        <color theme="0"/>
      </left>
      <right/>
      <top style="thin">
        <color theme="0"/>
      </top>
      <bottom style="medium">
        <color theme="0"/>
      </bottom>
      <diagonal/>
    </border>
    <border>
      <left/>
      <right/>
      <top style="thin">
        <color theme="0"/>
      </top>
      <bottom style="medium">
        <color theme="0"/>
      </bottom>
      <diagonal/>
    </border>
    <border>
      <left/>
      <right style="thin">
        <color theme="0"/>
      </right>
      <top style="thin">
        <color theme="0"/>
      </top>
      <bottom style="medium">
        <color theme="0"/>
      </bottom>
      <diagonal/>
    </border>
    <border>
      <left style="thin">
        <color theme="1" tint="0.14999847407452621"/>
      </left>
      <right style="thin">
        <color theme="1" tint="0.14999847407452621"/>
      </right>
      <top style="thin">
        <color theme="1" tint="0.14999847407452621"/>
      </top>
      <bottom style="thin">
        <color theme="1" tint="0.14999847407452621"/>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style="medium">
        <color theme="0"/>
      </left>
      <right/>
      <top style="thin">
        <color theme="0"/>
      </top>
      <bottom/>
      <diagonal/>
    </border>
    <border>
      <left style="medium">
        <color theme="0"/>
      </left>
      <right/>
      <top/>
      <bottom/>
      <diagonal/>
    </border>
    <border>
      <left style="thin">
        <color theme="0"/>
      </left>
      <right/>
      <top style="thin">
        <color theme="0"/>
      </top>
      <bottom/>
      <diagonal/>
    </border>
    <border>
      <left/>
      <right style="medium">
        <color theme="0"/>
      </right>
      <top style="medium">
        <color theme="0"/>
      </top>
      <bottom/>
      <diagonal/>
    </border>
    <border>
      <left/>
      <right style="medium">
        <color theme="0"/>
      </right>
      <top/>
      <bottom style="thin">
        <color theme="0"/>
      </bottom>
      <diagonal/>
    </border>
    <border>
      <left/>
      <right style="medium">
        <color theme="0"/>
      </right>
      <top style="thin">
        <color theme="0"/>
      </top>
      <bottom/>
      <diagonal/>
    </border>
    <border>
      <left/>
      <right style="thin">
        <color theme="0"/>
      </right>
      <top style="medium">
        <color theme="0"/>
      </top>
      <bottom style="medium">
        <color theme="0"/>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theme="0"/>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style="medium">
        <color indexed="64"/>
      </left>
      <right/>
      <top style="medium">
        <color indexed="64"/>
      </top>
      <bottom style="medium">
        <color theme="1"/>
      </bottom>
      <diagonal/>
    </border>
    <border>
      <left style="medium">
        <color indexed="64"/>
      </left>
      <right/>
      <top style="medium">
        <color theme="1"/>
      </top>
      <bottom style="medium">
        <color indexed="64"/>
      </bottom>
      <diagonal/>
    </border>
    <border>
      <left style="thin">
        <color rgb="FFFFFFFF"/>
      </left>
      <right/>
      <top style="thin">
        <color rgb="FFFFFFFF"/>
      </top>
      <bottom style="thin">
        <color rgb="FFFFFFFF"/>
      </bottom>
      <diagonal/>
    </border>
    <border>
      <left style="medium">
        <color indexed="64"/>
      </left>
      <right/>
      <top style="medium">
        <color theme="0"/>
      </top>
      <bottom/>
      <diagonal/>
    </border>
    <border>
      <left/>
      <right/>
      <top style="medium">
        <color theme="0"/>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style="thin">
        <color rgb="FFFFFFFF"/>
      </bottom>
      <diagonal/>
    </border>
    <border>
      <left style="thin">
        <color rgb="FFFFFFFF"/>
      </left>
      <right/>
      <top style="thin">
        <color rgb="FFFFFFFF"/>
      </top>
      <bottom/>
      <diagonal/>
    </border>
    <border>
      <left style="thin">
        <color rgb="FFFFFFFF"/>
      </left>
      <right/>
      <top/>
      <bottom style="thin">
        <color rgb="FFFFFFFF"/>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style="medium">
        <color rgb="FF000000"/>
      </bottom>
      <diagonal/>
    </border>
    <border>
      <left/>
      <right/>
      <top/>
      <bottom style="medium">
        <color rgb="FF000000"/>
      </bottom>
      <diagonal/>
    </border>
    <border>
      <left style="medium">
        <color rgb="FFFFFFFF"/>
      </left>
      <right style="medium">
        <color rgb="FFFFFFFF"/>
      </right>
      <top style="medium">
        <color rgb="FFFFFFFF"/>
      </top>
      <bottom style="medium">
        <color rgb="FFFFFFFF"/>
      </bottom>
      <diagonal/>
    </border>
    <border>
      <left style="thin">
        <color rgb="FFFFFFFF"/>
      </left>
      <right style="medium">
        <color rgb="FF000000"/>
      </right>
      <top style="thin">
        <color rgb="FFFFFFFF"/>
      </top>
      <bottom/>
      <diagonal/>
    </border>
    <border>
      <left style="thin">
        <color rgb="FFFFFFFF"/>
      </left>
      <right style="medium">
        <color rgb="FF000000"/>
      </right>
      <top/>
      <bottom style="thin">
        <color rgb="FFFFFFFF"/>
      </bottom>
      <diagonal/>
    </border>
    <border>
      <left/>
      <right style="thin">
        <color rgb="FF7F7F7F"/>
      </right>
      <top style="thin">
        <color rgb="FFFFFFFF"/>
      </top>
      <bottom/>
      <diagonal/>
    </border>
    <border>
      <left style="thin">
        <color rgb="FFFFFFFF"/>
      </left>
      <right/>
      <top/>
      <bottom style="medium">
        <color rgb="FFFFFFFF"/>
      </bottom>
      <diagonal/>
    </border>
    <border>
      <left/>
      <right style="thin">
        <color rgb="FF7F7F7F"/>
      </right>
      <top/>
      <bottom style="medium">
        <color rgb="FFFFFFFF"/>
      </bottom>
      <diagonal/>
    </border>
    <border>
      <left/>
      <right style="medium">
        <color rgb="FFFFFFFF"/>
      </right>
      <top style="medium">
        <color rgb="FFFFFFFF"/>
      </top>
      <bottom/>
      <diagonal/>
    </border>
    <border>
      <left style="medium">
        <color rgb="FFFFFFFF"/>
      </left>
      <right/>
      <top/>
      <bottom style="medium">
        <color rgb="FFFFFFFF"/>
      </bottom>
      <diagonal/>
    </border>
    <border>
      <left/>
      <right/>
      <top/>
      <bottom style="medium">
        <color rgb="FFFFFFFF"/>
      </bottom>
      <diagonal/>
    </border>
    <border>
      <left style="medium">
        <color rgb="FFFFFFFF"/>
      </left>
      <right style="medium">
        <color rgb="FFFFFFFF"/>
      </right>
      <top/>
      <bottom style="medium">
        <color rgb="FFFFFFFF"/>
      </bottom>
      <diagonal/>
    </border>
    <border>
      <left style="medium">
        <color rgb="FFFFFFFF"/>
      </left>
      <right style="medium">
        <color rgb="FFFFFFFF"/>
      </right>
      <top/>
      <bottom/>
      <diagonal/>
    </border>
    <border>
      <left style="medium">
        <color rgb="FFFFFFFF"/>
      </left>
      <right/>
      <top style="medium">
        <color rgb="FFFFFFFF"/>
      </top>
      <bottom style="medium">
        <color rgb="FFFFFFFF"/>
      </bottom>
      <diagonal/>
    </border>
    <border>
      <left/>
      <right/>
      <top style="medium">
        <color rgb="FFFFFFFF"/>
      </top>
      <bottom style="medium">
        <color rgb="FFFFFFFF"/>
      </bottom>
      <diagonal/>
    </border>
    <border>
      <left style="medium">
        <color rgb="FFFFFFFF"/>
      </left>
      <right/>
      <top style="thin">
        <color rgb="FFFFFFFF"/>
      </top>
      <bottom style="medium">
        <color rgb="FFFFFFFF"/>
      </bottom>
      <diagonal/>
    </border>
    <border>
      <left/>
      <right/>
      <top style="thin">
        <color rgb="FFFFFFFF"/>
      </top>
      <bottom style="medium">
        <color rgb="FFFFFFFF"/>
      </bottom>
      <diagonal/>
    </border>
    <border>
      <left style="medium">
        <color rgb="FFFFFFFF"/>
      </left>
      <right style="medium">
        <color rgb="FFFFFFFF"/>
      </right>
      <top style="thin">
        <color rgb="FFFFFFFF"/>
      </top>
      <bottom/>
      <diagonal/>
    </border>
    <border>
      <left style="medium">
        <color rgb="FFFFFFFF"/>
      </left>
      <right/>
      <top style="medium">
        <color rgb="FFFFFFFF"/>
      </top>
      <bottom/>
      <diagonal/>
    </border>
    <border>
      <left/>
      <right/>
      <top style="medium">
        <color rgb="FFFFFFFF"/>
      </top>
      <bottom/>
      <diagonal/>
    </border>
  </borders>
  <cellStyleXfs count="2">
    <xf numFmtId="0" fontId="0" fillId="0" borderId="0"/>
    <xf numFmtId="9" fontId="33" fillId="0" borderId="0" applyFont="0" applyFill="0" applyBorder="0" applyAlignment="0" applyProtection="0"/>
  </cellStyleXfs>
  <cellXfs count="257">
    <xf numFmtId="0" fontId="0" fillId="0" borderId="0" xfId="0"/>
    <xf numFmtId="49" fontId="0" fillId="0" borderId="0" xfId="0" applyNumberFormat="1"/>
    <xf numFmtId="49" fontId="0" fillId="0" borderId="5" xfId="0" applyNumberFormat="1" applyBorder="1"/>
    <xf numFmtId="49" fontId="0" fillId="8" borderId="11" xfId="0" applyNumberFormat="1" applyFill="1" applyBorder="1" applyAlignment="1">
      <alignment vertical="center" wrapText="1"/>
    </xf>
    <xf numFmtId="49" fontId="0" fillId="0" borderId="14" xfId="0" applyNumberFormat="1" applyBorder="1"/>
    <xf numFmtId="49" fontId="0" fillId="0" borderId="15" xfId="0" applyNumberFormat="1" applyBorder="1"/>
    <xf numFmtId="49" fontId="4" fillId="2" borderId="11" xfId="0" applyNumberFormat="1" applyFont="1" applyFill="1" applyBorder="1" applyAlignment="1">
      <alignment vertical="top" wrapText="1"/>
    </xf>
    <xf numFmtId="49" fontId="0" fillId="0" borderId="17" xfId="0" applyNumberFormat="1" applyBorder="1"/>
    <xf numFmtId="49" fontId="0" fillId="8" borderId="11" xfId="0" applyNumberFormat="1" applyFill="1" applyBorder="1" applyAlignment="1">
      <alignment horizontal="left" vertical="center" wrapText="1"/>
    </xf>
    <xf numFmtId="49" fontId="2" fillId="9" borderId="11" xfId="0" applyNumberFormat="1" applyFont="1" applyFill="1" applyBorder="1" applyAlignment="1">
      <alignment horizontal="left" vertical="center" wrapText="1"/>
    </xf>
    <xf numFmtId="49" fontId="0" fillId="0" borderId="25" xfId="0" applyNumberFormat="1" applyBorder="1"/>
    <xf numFmtId="49" fontId="0" fillId="8" borderId="8" xfId="0" applyNumberFormat="1" applyFill="1" applyBorder="1" applyAlignment="1">
      <alignment vertical="center" wrapText="1"/>
    </xf>
    <xf numFmtId="2" fontId="0" fillId="5" borderId="11" xfId="0" applyNumberFormat="1" applyFill="1" applyBorder="1"/>
    <xf numFmtId="49" fontId="14" fillId="7" borderId="11" xfId="0" applyNumberFormat="1" applyFont="1" applyFill="1" applyBorder="1" applyAlignment="1">
      <alignment vertical="center" wrapText="1"/>
    </xf>
    <xf numFmtId="49" fontId="0" fillId="0" borderId="5" xfId="0" applyNumberFormat="1" applyBorder="1" applyAlignment="1">
      <alignment vertical="center"/>
    </xf>
    <xf numFmtId="0" fontId="2" fillId="19" borderId="5" xfId="0" applyFont="1" applyFill="1" applyBorder="1" applyAlignment="1">
      <alignment horizontal="center" vertical="center"/>
    </xf>
    <xf numFmtId="0" fontId="2" fillId="3" borderId="5" xfId="0" applyFont="1" applyFill="1" applyBorder="1"/>
    <xf numFmtId="0" fontId="20" fillId="3" borderId="37" xfId="0" applyFont="1" applyFill="1" applyBorder="1"/>
    <xf numFmtId="0" fontId="8" fillId="3" borderId="5" xfId="0" applyFont="1" applyFill="1" applyBorder="1" applyAlignment="1">
      <alignment wrapText="1"/>
    </xf>
    <xf numFmtId="0" fontId="12" fillId="20" borderId="0" xfId="0" applyFont="1" applyFill="1"/>
    <xf numFmtId="0" fontId="8" fillId="0" borderId="0" xfId="0" applyFont="1"/>
    <xf numFmtId="2" fontId="0" fillId="4" borderId="11" xfId="0" applyNumberFormat="1" applyFill="1" applyBorder="1" applyAlignment="1">
      <alignment horizontal="right"/>
    </xf>
    <xf numFmtId="49" fontId="0" fillId="8" borderId="16" xfId="0" applyNumberFormat="1" applyFill="1" applyBorder="1" applyAlignment="1">
      <alignment horizontal="left" vertical="center" wrapText="1"/>
    </xf>
    <xf numFmtId="49" fontId="12" fillId="6" borderId="11" xfId="0" applyNumberFormat="1" applyFont="1" applyFill="1" applyBorder="1" applyAlignment="1">
      <alignment vertical="center" wrapText="1"/>
    </xf>
    <xf numFmtId="49" fontId="12" fillId="6" borderId="10" xfId="0" applyNumberFormat="1" applyFont="1" applyFill="1" applyBorder="1" applyAlignment="1">
      <alignment vertical="center" wrapText="1"/>
    </xf>
    <xf numFmtId="49" fontId="18" fillId="6" borderId="11" xfId="0" applyNumberFormat="1" applyFont="1" applyFill="1" applyBorder="1" applyAlignment="1">
      <alignment vertical="center" wrapText="1"/>
    </xf>
    <xf numFmtId="2" fontId="0" fillId="8" borderId="16" xfId="0" applyNumberFormat="1" applyFill="1" applyBorder="1" applyAlignment="1">
      <alignment horizontal="left" vertical="center" wrapText="1"/>
    </xf>
    <xf numFmtId="0" fontId="13" fillId="21" borderId="0" xfId="0" applyFont="1" applyFill="1" applyAlignment="1">
      <alignment wrapText="1"/>
    </xf>
    <xf numFmtId="49" fontId="11" fillId="6" borderId="51" xfId="0" applyNumberFormat="1" applyFont="1" applyFill="1" applyBorder="1" applyAlignment="1">
      <alignment vertical="center" wrapText="1"/>
    </xf>
    <xf numFmtId="0" fontId="11" fillId="21" borderId="53" xfId="0" applyFont="1" applyFill="1" applyBorder="1" applyAlignment="1">
      <alignment horizontal="left" wrapText="1"/>
    </xf>
    <xf numFmtId="0" fontId="27" fillId="0" borderId="54" xfId="0" applyFont="1" applyBorder="1" applyAlignment="1">
      <alignment horizontal="left"/>
    </xf>
    <xf numFmtId="0" fontId="27" fillId="0" borderId="55" xfId="0" applyFont="1" applyBorder="1" applyAlignment="1">
      <alignment horizontal="left"/>
    </xf>
    <xf numFmtId="0" fontId="27" fillId="0" borderId="2" xfId="0" applyFont="1" applyBorder="1" applyAlignment="1">
      <alignment horizontal="left"/>
    </xf>
    <xf numFmtId="0" fontId="11" fillId="21" borderId="0" xfId="0" applyFont="1" applyFill="1" applyAlignment="1">
      <alignment horizontal="left" wrapText="1"/>
    </xf>
    <xf numFmtId="0" fontId="2" fillId="0" borderId="1" xfId="0" applyFont="1" applyBorder="1" applyAlignment="1">
      <alignment wrapText="1"/>
    </xf>
    <xf numFmtId="49" fontId="0" fillId="8" borderId="56" xfId="0" applyNumberFormat="1" applyFill="1" applyBorder="1" applyAlignment="1">
      <alignment horizontal="right" vertical="center" wrapText="1"/>
    </xf>
    <xf numFmtId="0" fontId="0" fillId="0" borderId="0" xfId="0" applyAlignment="1">
      <alignment horizontal="right"/>
    </xf>
    <xf numFmtId="0" fontId="0" fillId="0" borderId="57" xfId="0" applyBorder="1"/>
    <xf numFmtId="0" fontId="0" fillId="0" borderId="58" xfId="0" applyBorder="1"/>
    <xf numFmtId="0" fontId="24" fillId="0" borderId="58" xfId="0" applyFont="1" applyBorder="1"/>
    <xf numFmtId="0" fontId="0" fillId="0" borderId="1" xfId="0" applyBorder="1"/>
    <xf numFmtId="2" fontId="0" fillId="0" borderId="1" xfId="0" applyNumberFormat="1" applyBorder="1"/>
    <xf numFmtId="2" fontId="8" fillId="11" borderId="11" xfId="0" applyNumberFormat="1" applyFont="1" applyFill="1" applyBorder="1" applyAlignment="1" applyProtection="1">
      <alignment horizontal="left" vertical="center" wrapText="1"/>
      <protection locked="0"/>
    </xf>
    <xf numFmtId="49" fontId="11" fillId="6" borderId="43" xfId="0" applyNumberFormat="1" applyFont="1" applyFill="1" applyBorder="1" applyAlignment="1">
      <alignment vertical="center" wrapText="1"/>
    </xf>
    <xf numFmtId="49" fontId="4" fillId="2" borderId="10" xfId="0" applyNumberFormat="1" applyFont="1" applyFill="1" applyBorder="1" applyAlignment="1">
      <alignment vertical="top" wrapText="1"/>
    </xf>
    <xf numFmtId="49" fontId="25" fillId="11" borderId="10" xfId="0" applyNumberFormat="1" applyFont="1" applyFill="1" applyBorder="1" applyAlignment="1" applyProtection="1">
      <alignment horizontal="left" vertical="center" wrapText="1"/>
      <protection locked="0"/>
    </xf>
    <xf numFmtId="49" fontId="0" fillId="11" borderId="11" xfId="0" applyNumberFormat="1" applyFill="1" applyBorder="1" applyAlignment="1" applyProtection="1">
      <alignment horizontal="left" vertical="center" wrapText="1"/>
      <protection locked="0"/>
    </xf>
    <xf numFmtId="14" fontId="0" fillId="11" borderId="11" xfId="0" applyNumberFormat="1" applyFill="1" applyBorder="1" applyAlignment="1" applyProtection="1">
      <alignment horizontal="left" vertical="center" wrapText="1"/>
      <protection locked="0"/>
    </xf>
    <xf numFmtId="49" fontId="0" fillId="12" borderId="11" xfId="0" applyNumberFormat="1" applyFill="1" applyBorder="1" applyAlignment="1" applyProtection="1">
      <alignment horizontal="left" vertical="center" wrapText="1"/>
      <protection locked="0"/>
    </xf>
    <xf numFmtId="49" fontId="0" fillId="12" borderId="2" xfId="0" applyNumberFormat="1" applyFill="1" applyBorder="1" applyAlignment="1">
      <alignment horizontal="left" vertical="center"/>
    </xf>
    <xf numFmtId="49" fontId="0" fillId="11" borderId="3" xfId="0" applyNumberFormat="1" applyFill="1" applyBorder="1" applyAlignment="1">
      <alignment horizontal="left" vertical="center" wrapText="1"/>
    </xf>
    <xf numFmtId="49" fontId="0" fillId="12" borderId="8" xfId="0" applyNumberFormat="1" applyFill="1" applyBorder="1" applyAlignment="1" applyProtection="1">
      <alignment horizontal="left" vertical="center" wrapText="1"/>
      <protection locked="0"/>
    </xf>
    <xf numFmtId="49" fontId="11" fillId="6" borderId="10" xfId="0" applyNumberFormat="1" applyFont="1" applyFill="1" applyBorder="1" applyAlignment="1">
      <alignment horizontal="left" vertical="center" wrapText="1"/>
    </xf>
    <xf numFmtId="2" fontId="0" fillId="12" borderId="11" xfId="0" applyNumberFormat="1" applyFill="1" applyBorder="1" applyAlignment="1" applyProtection="1">
      <alignment horizontal="left" vertical="center" wrapText="1"/>
      <protection locked="0"/>
    </xf>
    <xf numFmtId="49" fontId="0" fillId="0" borderId="5" xfId="0" applyNumberFormat="1" applyBorder="1" applyAlignment="1">
      <alignment horizontal="left" vertical="center"/>
    </xf>
    <xf numFmtId="0" fontId="0" fillId="0" borderId="0" xfId="0" applyAlignment="1">
      <alignment horizontal="left" vertical="center"/>
    </xf>
    <xf numFmtId="2" fontId="0" fillId="2" borderId="14" xfId="0" applyNumberFormat="1" applyFill="1" applyBorder="1" applyAlignment="1">
      <alignment horizontal="left" vertical="center"/>
    </xf>
    <xf numFmtId="2" fontId="8" fillId="24" borderId="11" xfId="0" applyNumberFormat="1" applyFont="1" applyFill="1" applyBorder="1" applyAlignment="1" applyProtection="1">
      <alignment horizontal="left" vertical="center" wrapText="1"/>
      <protection locked="0"/>
    </xf>
    <xf numFmtId="2" fontId="0" fillId="3" borderId="5" xfId="0" applyNumberFormat="1" applyFill="1" applyBorder="1" applyAlignment="1">
      <alignment horizontal="left" vertical="center"/>
    </xf>
    <xf numFmtId="49" fontId="14" fillId="20" borderId="5" xfId="0" applyNumberFormat="1" applyFont="1" applyFill="1" applyBorder="1" applyAlignment="1">
      <alignment horizontal="left" vertical="center"/>
    </xf>
    <xf numFmtId="49" fontId="0" fillId="0" borderId="15" xfId="0" applyNumberFormat="1" applyBorder="1" applyAlignment="1">
      <alignment horizontal="left" vertical="center"/>
    </xf>
    <xf numFmtId="49" fontId="0" fillId="0" borderId="14" xfId="0" applyNumberFormat="1" applyBorder="1" applyAlignment="1">
      <alignment horizontal="left" vertical="center"/>
    </xf>
    <xf numFmtId="49" fontId="0" fillId="0" borderId="17" xfId="0" applyNumberFormat="1" applyBorder="1" applyAlignment="1">
      <alignment horizontal="left" vertical="center"/>
    </xf>
    <xf numFmtId="49" fontId="0" fillId="0" borderId="25" xfId="0" applyNumberFormat="1" applyBorder="1" applyAlignment="1">
      <alignment horizontal="left" vertical="center"/>
    </xf>
    <xf numFmtId="49" fontId="11" fillId="6" borderId="49" xfId="0" applyNumberFormat="1" applyFont="1" applyFill="1" applyBorder="1" applyAlignment="1">
      <alignment horizontal="left" vertical="center" wrapText="1"/>
    </xf>
    <xf numFmtId="49" fontId="14" fillId="7" borderId="9" xfId="0" applyNumberFormat="1" applyFont="1" applyFill="1" applyBorder="1" applyAlignment="1">
      <alignment horizontal="left" vertical="center" wrapText="1"/>
    </xf>
    <xf numFmtId="49" fontId="11" fillId="6" borderId="5" xfId="0" applyNumberFormat="1" applyFont="1" applyFill="1" applyBorder="1" applyAlignment="1">
      <alignment horizontal="left" vertical="center" wrapText="1"/>
    </xf>
    <xf numFmtId="49" fontId="14" fillId="7" borderId="11" xfId="0" applyNumberFormat="1" applyFont="1" applyFill="1" applyBorder="1" applyAlignment="1">
      <alignment horizontal="left" vertical="center" wrapText="1"/>
    </xf>
    <xf numFmtId="49" fontId="0" fillId="0" borderId="29" xfId="0" applyNumberFormat="1" applyBorder="1" applyAlignment="1">
      <alignment horizontal="left" vertical="center"/>
    </xf>
    <xf numFmtId="49" fontId="0" fillId="3" borderId="14" xfId="0" applyNumberFormat="1" applyFill="1" applyBorder="1" applyAlignment="1">
      <alignment horizontal="left" vertical="center"/>
    </xf>
    <xf numFmtId="49" fontId="0" fillId="0" borderId="0" xfId="0" applyNumberFormat="1" applyAlignment="1">
      <alignment horizontal="left" vertical="center"/>
    </xf>
    <xf numFmtId="49" fontId="8" fillId="24" borderId="11" xfId="0" applyNumberFormat="1" applyFont="1" applyFill="1" applyBorder="1" applyAlignment="1" applyProtection="1">
      <alignment horizontal="left" vertical="center" wrapText="1"/>
      <protection locked="0"/>
    </xf>
    <xf numFmtId="49" fontId="2" fillId="9" borderId="26" xfId="0" applyNumberFormat="1" applyFont="1" applyFill="1" applyBorder="1" applyAlignment="1">
      <alignment horizontal="left" vertical="center" wrapText="1"/>
    </xf>
    <xf numFmtId="49" fontId="22" fillId="14" borderId="24" xfId="0" applyNumberFormat="1" applyFont="1" applyFill="1" applyBorder="1" applyAlignment="1">
      <alignment horizontal="left" vertical="center"/>
    </xf>
    <xf numFmtId="49" fontId="14" fillId="20" borderId="48" xfId="0" applyNumberFormat="1" applyFont="1" applyFill="1" applyBorder="1" applyAlignment="1">
      <alignment horizontal="left" vertical="center" wrapText="1"/>
    </xf>
    <xf numFmtId="49" fontId="14" fillId="20" borderId="43" xfId="0" applyNumberFormat="1" applyFont="1" applyFill="1" applyBorder="1" applyAlignment="1">
      <alignment horizontal="left" vertical="center" wrapText="1"/>
    </xf>
    <xf numFmtId="49" fontId="14" fillId="20" borderId="44" xfId="0" applyNumberFormat="1" applyFont="1" applyFill="1" applyBorder="1" applyAlignment="1">
      <alignment horizontal="left" vertical="center" wrapText="1"/>
    </xf>
    <xf numFmtId="49" fontId="11" fillId="6" borderId="49" xfId="0" applyNumberFormat="1" applyFont="1" applyFill="1" applyBorder="1" applyAlignment="1">
      <alignment vertical="center" wrapText="1"/>
    </xf>
    <xf numFmtId="49" fontId="11" fillId="25" borderId="49" xfId="0" applyNumberFormat="1" applyFont="1" applyFill="1" applyBorder="1" applyAlignment="1">
      <alignment horizontal="center" vertical="center" wrapText="1"/>
    </xf>
    <xf numFmtId="1" fontId="32" fillId="26" borderId="62" xfId="0" applyNumberFormat="1" applyFont="1" applyFill="1" applyBorder="1" applyAlignment="1">
      <alignment horizontal="left" vertical="center"/>
    </xf>
    <xf numFmtId="1" fontId="0" fillId="3" borderId="14" xfId="0" applyNumberFormat="1" applyFill="1" applyBorder="1" applyAlignment="1">
      <alignment horizontal="left" vertical="center"/>
    </xf>
    <xf numFmtId="0" fontId="8" fillId="11" borderId="11" xfId="0" applyFont="1" applyFill="1" applyBorder="1" applyAlignment="1" applyProtection="1">
      <alignment horizontal="left" vertical="center" wrapText="1"/>
      <protection locked="0"/>
    </xf>
    <xf numFmtId="1" fontId="0" fillId="2" borderId="14" xfId="0" applyNumberFormat="1" applyFill="1" applyBorder="1" applyAlignment="1">
      <alignment horizontal="left" vertical="center"/>
    </xf>
    <xf numFmtId="1" fontId="0" fillId="2" borderId="39" xfId="0" applyNumberFormat="1" applyFill="1" applyBorder="1" applyAlignment="1">
      <alignment horizontal="left" vertical="center"/>
    </xf>
    <xf numFmtId="1" fontId="0" fillId="8" borderId="16" xfId="0" applyNumberFormat="1" applyFill="1" applyBorder="1" applyAlignment="1">
      <alignment horizontal="left" vertical="center" wrapText="1"/>
    </xf>
    <xf numFmtId="49" fontId="0" fillId="8" borderId="0" xfId="0" applyNumberFormat="1" applyFill="1" applyAlignment="1">
      <alignment horizontal="right" vertical="center" wrapText="1"/>
    </xf>
    <xf numFmtId="49" fontId="11" fillId="25" borderId="47" xfId="0" applyNumberFormat="1" applyFont="1" applyFill="1" applyBorder="1" applyAlignment="1">
      <alignment vertical="center" wrapText="1"/>
    </xf>
    <xf numFmtId="49" fontId="5" fillId="12" borderId="12" xfId="0" applyNumberFormat="1" applyFont="1" applyFill="1" applyBorder="1" applyAlignment="1" applyProtection="1">
      <alignment vertical="center" wrapText="1"/>
      <protection locked="0"/>
    </xf>
    <xf numFmtId="0" fontId="32" fillId="0" borderId="0" xfId="0" applyFont="1"/>
    <xf numFmtId="0" fontId="32" fillId="0" borderId="65" xfId="0" applyFont="1" applyBorder="1"/>
    <xf numFmtId="0" fontId="32" fillId="0" borderId="66" xfId="0" applyFont="1" applyBorder="1"/>
    <xf numFmtId="0" fontId="32" fillId="0" borderId="62" xfId="0" applyFont="1" applyBorder="1"/>
    <xf numFmtId="0" fontId="32" fillId="26" borderId="62" xfId="0" applyFont="1" applyFill="1" applyBorder="1"/>
    <xf numFmtId="0" fontId="32" fillId="26" borderId="69" xfId="0" applyFont="1" applyFill="1" applyBorder="1"/>
    <xf numFmtId="0" fontId="32" fillId="31" borderId="74" xfId="0" applyFont="1" applyFill="1" applyBorder="1" applyAlignment="1">
      <alignment vertical="center" wrapText="1"/>
    </xf>
    <xf numFmtId="0" fontId="8" fillId="30" borderId="74" xfId="0" applyFont="1" applyFill="1" applyBorder="1" applyAlignment="1">
      <alignment horizontal="right" vertical="top" wrapText="1"/>
    </xf>
    <xf numFmtId="0" fontId="32" fillId="26" borderId="69" xfId="0" applyFont="1" applyFill="1" applyBorder="1" applyAlignment="1">
      <alignment horizontal="right"/>
    </xf>
    <xf numFmtId="0" fontId="32" fillId="26" borderId="62" xfId="0" applyFont="1" applyFill="1" applyBorder="1" applyAlignment="1">
      <alignment horizontal="right"/>
    </xf>
    <xf numFmtId="0" fontId="8" fillId="30" borderId="74" xfId="0" applyFont="1" applyFill="1" applyBorder="1" applyAlignment="1">
      <alignment vertical="top" wrapText="1"/>
    </xf>
    <xf numFmtId="0" fontId="32" fillId="0" borderId="67" xfId="0" applyFont="1" applyBorder="1"/>
    <xf numFmtId="0" fontId="39" fillId="32" borderId="80" xfId="0" applyFont="1" applyFill="1" applyBorder="1" applyAlignment="1">
      <alignment horizontal="center" vertical="center" wrapText="1"/>
    </xf>
    <xf numFmtId="49" fontId="0" fillId="3" borderId="11" xfId="0" applyNumberFormat="1" applyFill="1" applyBorder="1" applyAlignment="1" applyProtection="1">
      <alignment vertical="center" wrapText="1"/>
      <protection locked="0"/>
    </xf>
    <xf numFmtId="0" fontId="40" fillId="26" borderId="74" xfId="0" applyFont="1" applyFill="1" applyBorder="1" applyAlignment="1">
      <alignment vertical="top" wrapText="1"/>
    </xf>
    <xf numFmtId="0" fontId="8" fillId="33" borderId="74" xfId="0" applyFont="1" applyFill="1" applyBorder="1" applyAlignment="1">
      <alignment horizontal="left" vertical="center" wrapText="1"/>
    </xf>
    <xf numFmtId="0" fontId="39" fillId="34" borderId="84" xfId="0" applyFont="1" applyFill="1" applyBorder="1" applyAlignment="1">
      <alignment vertical="center" wrapText="1"/>
    </xf>
    <xf numFmtId="0" fontId="8" fillId="30" borderId="82" xfId="0" applyFont="1" applyFill="1" applyBorder="1" applyAlignment="1">
      <alignment horizontal="right" vertical="top" wrapText="1"/>
    </xf>
    <xf numFmtId="0" fontId="32" fillId="31" borderId="85" xfId="0" applyFont="1" applyFill="1" applyBorder="1" applyAlignment="1">
      <alignment vertical="center" wrapText="1"/>
    </xf>
    <xf numFmtId="0" fontId="39" fillId="34" borderId="83" xfId="0" applyFont="1" applyFill="1" applyBorder="1" applyAlignment="1">
      <alignment vertical="center" wrapText="1"/>
    </xf>
    <xf numFmtId="0" fontId="39" fillId="34" borderId="89" xfId="0" applyFont="1" applyFill="1" applyBorder="1" applyAlignment="1">
      <alignment vertical="center" wrapText="1"/>
    </xf>
    <xf numFmtId="0" fontId="36" fillId="29" borderId="85" xfId="0" applyFont="1" applyFill="1" applyBorder="1" applyAlignment="1">
      <alignment vertical="center"/>
    </xf>
    <xf numFmtId="0" fontId="36" fillId="29" borderId="86" xfId="0" applyFont="1" applyFill="1" applyBorder="1" applyAlignment="1">
      <alignment vertical="center"/>
    </xf>
    <xf numFmtId="0" fontId="41" fillId="34" borderId="87" xfId="0" applyFont="1" applyFill="1" applyBorder="1" applyAlignment="1">
      <alignment vertical="center" wrapText="1"/>
    </xf>
    <xf numFmtId="0" fontId="41" fillId="34" borderId="88" xfId="0" applyFont="1" applyFill="1" applyBorder="1" applyAlignment="1">
      <alignment vertical="center" wrapText="1"/>
    </xf>
    <xf numFmtId="0" fontId="36" fillId="29" borderId="85" xfId="0" applyFont="1" applyFill="1" applyBorder="1" applyAlignment="1">
      <alignment vertical="center" wrapText="1"/>
    </xf>
    <xf numFmtId="0" fontId="36" fillId="29" borderId="86" xfId="0" applyFont="1" applyFill="1" applyBorder="1" applyAlignment="1">
      <alignment vertical="center" wrapText="1"/>
    </xf>
    <xf numFmtId="0" fontId="32" fillId="0" borderId="75" xfId="0" applyFont="1" applyBorder="1"/>
    <xf numFmtId="0" fontId="32" fillId="0" borderId="76" xfId="0" applyFont="1" applyBorder="1"/>
    <xf numFmtId="0" fontId="34" fillId="27" borderId="70" xfId="0" applyFont="1" applyFill="1" applyBorder="1" applyAlignment="1">
      <alignment vertical="center" wrapText="1"/>
    </xf>
    <xf numFmtId="0" fontId="34" fillId="27" borderId="71" xfId="0" applyFont="1" applyFill="1" applyBorder="1" applyAlignment="1">
      <alignment vertical="center" wrapText="1"/>
    </xf>
    <xf numFmtId="0" fontId="35" fillId="27" borderId="72" xfId="0" applyFont="1" applyFill="1" applyBorder="1" applyAlignment="1">
      <alignment vertical="center" wrapText="1"/>
    </xf>
    <xf numFmtId="0" fontId="35" fillId="27" borderId="73" xfId="0" applyFont="1" applyFill="1" applyBorder="1" applyAlignment="1">
      <alignment vertical="center" wrapText="1"/>
    </xf>
    <xf numFmtId="0" fontId="37" fillId="29" borderId="90" xfId="0" applyFont="1" applyFill="1" applyBorder="1" applyAlignment="1">
      <alignment vertical="center" wrapText="1"/>
    </xf>
    <xf numFmtId="0" fontId="37" fillId="29" borderId="91" xfId="0" applyFont="1" applyFill="1" applyBorder="1" applyAlignment="1">
      <alignment vertical="center" wrapText="1"/>
    </xf>
    <xf numFmtId="0" fontId="36" fillId="29" borderId="81" xfId="0" applyFont="1" applyFill="1" applyBorder="1" applyAlignment="1">
      <alignment vertical="center" wrapText="1"/>
    </xf>
    <xf numFmtId="0" fontId="36" fillId="29" borderId="82" xfId="0" applyFont="1" applyFill="1" applyBorder="1" applyAlignment="1">
      <alignment vertical="center" wrapText="1"/>
    </xf>
    <xf numFmtId="0" fontId="32" fillId="35" borderId="62" xfId="0" applyFont="1" applyFill="1" applyBorder="1"/>
    <xf numFmtId="0" fontId="32" fillId="35" borderId="74" xfId="0" applyFont="1" applyFill="1" applyBorder="1" applyAlignment="1">
      <alignment vertical="center" wrapText="1"/>
    </xf>
    <xf numFmtId="0" fontId="32" fillId="35" borderId="69" xfId="0" applyFont="1" applyFill="1" applyBorder="1"/>
    <xf numFmtId="49" fontId="0" fillId="8" borderId="11" xfId="0" applyNumberFormat="1" applyFill="1" applyBorder="1" applyAlignment="1" applyProtection="1">
      <alignment vertical="center" wrapText="1"/>
      <protection locked="0"/>
    </xf>
    <xf numFmtId="2" fontId="0" fillId="8" borderId="14" xfId="0" applyNumberFormat="1" applyFill="1" applyBorder="1" applyAlignment="1">
      <alignment horizontal="left" vertical="center" wrapText="1"/>
    </xf>
    <xf numFmtId="9" fontId="0" fillId="8" borderId="14" xfId="1" applyFont="1" applyFill="1" applyBorder="1" applyAlignment="1">
      <alignment horizontal="left" vertical="center" wrapText="1"/>
    </xf>
    <xf numFmtId="49" fontId="0" fillId="12" borderId="8" xfId="0" applyNumberFormat="1" applyFill="1" applyBorder="1" applyAlignment="1" applyProtection="1">
      <alignment horizontal="left" vertical="center" wrapText="1"/>
      <protection locked="0"/>
    </xf>
    <xf numFmtId="0" fontId="0" fillId="3" borderId="39" xfId="0" applyFill="1" applyBorder="1" applyAlignment="1">
      <alignment horizontal="left" vertical="center" wrapText="1"/>
    </xf>
    <xf numFmtId="0" fontId="0" fillId="3" borderId="40" xfId="0" applyFill="1" applyBorder="1" applyAlignment="1">
      <alignment horizontal="left" vertical="center" wrapText="1"/>
    </xf>
    <xf numFmtId="0" fontId="2" fillId="18" borderId="5" xfId="0" applyFont="1" applyFill="1" applyBorder="1" applyAlignment="1">
      <alignment horizontal="center" vertical="center"/>
    </xf>
    <xf numFmtId="0" fontId="3" fillId="11" borderId="0" xfId="0" applyFont="1" applyFill="1" applyAlignment="1">
      <alignment horizontal="center" vertical="center" wrapText="1"/>
    </xf>
    <xf numFmtId="0" fontId="2" fillId="16" borderId="0" xfId="0" applyFont="1" applyFill="1" applyAlignment="1">
      <alignment horizontal="left" vertical="center" wrapText="1"/>
    </xf>
    <xf numFmtId="0" fontId="19" fillId="17" borderId="0" xfId="0" applyFont="1" applyFill="1" applyAlignment="1">
      <alignment horizontal="center" vertical="center" wrapText="1"/>
    </xf>
    <xf numFmtId="0" fontId="2" fillId="18" borderId="0" xfId="0" applyFont="1" applyFill="1" applyAlignment="1">
      <alignment horizontal="center" vertical="center"/>
    </xf>
    <xf numFmtId="49" fontId="11" fillId="6" borderId="31" xfId="0" applyNumberFormat="1" applyFont="1" applyFill="1" applyBorder="1" applyAlignment="1">
      <alignment horizontal="center" vertical="center" wrapText="1"/>
    </xf>
    <xf numFmtId="49" fontId="11" fillId="6" borderId="32" xfId="0" applyNumberFormat="1" applyFont="1" applyFill="1" applyBorder="1" applyAlignment="1">
      <alignment horizontal="center" vertical="center" wrapText="1"/>
    </xf>
    <xf numFmtId="49" fontId="14" fillId="7" borderId="16" xfId="0" applyNumberFormat="1" applyFont="1" applyFill="1" applyBorder="1" applyAlignment="1">
      <alignment horizontal="left" vertical="center" wrapText="1"/>
    </xf>
    <xf numFmtId="49" fontId="14" fillId="7" borderId="12" xfId="0" applyNumberFormat="1" applyFont="1" applyFill="1" applyBorder="1" applyAlignment="1">
      <alignment horizontal="left" vertical="center"/>
    </xf>
    <xf numFmtId="49" fontId="14" fillId="7" borderId="8" xfId="0" applyNumberFormat="1" applyFont="1" applyFill="1" applyBorder="1" applyAlignment="1">
      <alignment horizontal="left" vertical="center"/>
    </xf>
    <xf numFmtId="49" fontId="14" fillId="7" borderId="18" xfId="0" applyNumberFormat="1" applyFont="1" applyFill="1" applyBorder="1" applyAlignment="1">
      <alignment horizontal="left" vertical="center"/>
    </xf>
    <xf numFmtId="49" fontId="14" fillId="7" borderId="8" xfId="0" applyNumberFormat="1" applyFont="1" applyFill="1" applyBorder="1" applyAlignment="1">
      <alignment horizontal="left" vertical="center" wrapText="1"/>
    </xf>
    <xf numFmtId="49" fontId="14" fillId="7" borderId="12" xfId="0" applyNumberFormat="1" applyFont="1" applyFill="1" applyBorder="1" applyAlignment="1">
      <alignment horizontal="left" vertical="center" wrapText="1"/>
    </xf>
    <xf numFmtId="49" fontId="3" fillId="13" borderId="19" xfId="0" applyNumberFormat="1" applyFont="1" applyFill="1" applyBorder="1" applyAlignment="1">
      <alignment horizontal="left" vertical="center" wrapText="1"/>
    </xf>
    <xf numFmtId="49" fontId="3" fillId="13" borderId="21" xfId="0" applyNumberFormat="1" applyFont="1" applyFill="1" applyBorder="1" applyAlignment="1">
      <alignment horizontal="left" vertical="center"/>
    </xf>
    <xf numFmtId="49" fontId="13" fillId="6" borderId="16" xfId="0" applyNumberFormat="1" applyFont="1" applyFill="1" applyBorder="1" applyAlignment="1">
      <alignment horizontal="left" vertical="center" wrapText="1"/>
    </xf>
    <xf numFmtId="49" fontId="13" fillId="6" borderId="33" xfId="0" applyNumberFormat="1" applyFont="1" applyFill="1" applyBorder="1" applyAlignment="1">
      <alignment horizontal="left" vertical="center" wrapText="1"/>
    </xf>
    <xf numFmtId="49" fontId="26" fillId="23" borderId="0" xfId="0" applyNumberFormat="1" applyFont="1" applyFill="1" applyAlignment="1">
      <alignment horizontal="left" vertical="center" wrapText="1"/>
    </xf>
    <xf numFmtId="49" fontId="11" fillId="6" borderId="6" xfId="0" applyNumberFormat="1" applyFont="1" applyFill="1" applyBorder="1" applyAlignment="1">
      <alignment horizontal="left" vertical="center" wrapText="1"/>
    </xf>
    <xf numFmtId="49" fontId="11" fillId="6" borderId="7" xfId="0" applyNumberFormat="1" applyFont="1" applyFill="1" applyBorder="1" applyAlignment="1">
      <alignment horizontal="left" vertical="center" wrapText="1"/>
    </xf>
    <xf numFmtId="49" fontId="14" fillId="7" borderId="18" xfId="0" applyNumberFormat="1" applyFont="1" applyFill="1" applyBorder="1" applyAlignment="1">
      <alignment horizontal="left" vertical="center" wrapText="1"/>
    </xf>
    <xf numFmtId="49" fontId="22" fillId="13" borderId="19" xfId="0" applyNumberFormat="1" applyFont="1" applyFill="1" applyBorder="1" applyAlignment="1">
      <alignment horizontal="left" vertical="center" wrapText="1"/>
    </xf>
    <xf numFmtId="49" fontId="22" fillId="13" borderId="21" xfId="0" applyNumberFormat="1" applyFont="1" applyFill="1" applyBorder="1" applyAlignment="1">
      <alignment horizontal="left" vertical="center" wrapText="1"/>
    </xf>
    <xf numFmtId="49" fontId="11" fillId="6" borderId="28" xfId="0" applyNumberFormat="1" applyFont="1" applyFill="1" applyBorder="1" applyAlignment="1">
      <alignment horizontal="left" vertical="center" wrapText="1"/>
    </xf>
    <xf numFmtId="49" fontId="11" fillId="6" borderId="22" xfId="0" applyNumberFormat="1" applyFont="1" applyFill="1" applyBorder="1" applyAlignment="1">
      <alignment horizontal="left" vertical="center" wrapText="1"/>
    </xf>
    <xf numFmtId="49" fontId="3" fillId="13" borderId="41" xfId="0" applyNumberFormat="1" applyFont="1" applyFill="1" applyBorder="1" applyAlignment="1">
      <alignment horizontal="left" vertical="center" wrapText="1"/>
    </xf>
    <xf numFmtId="49" fontId="3" fillId="13" borderId="42" xfId="0" applyNumberFormat="1" applyFont="1" applyFill="1" applyBorder="1" applyAlignment="1">
      <alignment horizontal="left" vertical="center"/>
    </xf>
    <xf numFmtId="49" fontId="14" fillId="7" borderId="9" xfId="0" applyNumberFormat="1" applyFont="1" applyFill="1" applyBorder="1" applyAlignment="1">
      <alignment horizontal="left" vertical="center" wrapText="1"/>
    </xf>
    <xf numFmtId="49" fontId="14" fillId="7" borderId="23" xfId="0" applyNumberFormat="1" applyFont="1" applyFill="1" applyBorder="1" applyAlignment="1">
      <alignment horizontal="left" vertical="center" wrapText="1"/>
    </xf>
    <xf numFmtId="49" fontId="11" fillId="6" borderId="19" xfId="0" applyNumberFormat="1" applyFont="1" applyFill="1" applyBorder="1" applyAlignment="1">
      <alignment horizontal="center" vertical="center" wrapText="1"/>
    </xf>
    <xf numFmtId="49" fontId="14" fillId="20" borderId="45" xfId="0" applyNumberFormat="1" applyFont="1" applyFill="1" applyBorder="1" applyAlignment="1">
      <alignment horizontal="left" vertical="center" wrapText="1"/>
    </xf>
    <xf numFmtId="49" fontId="14" fillId="20" borderId="0" xfId="0" applyNumberFormat="1" applyFont="1" applyFill="1" applyAlignment="1">
      <alignment horizontal="left" vertical="center" wrapText="1"/>
    </xf>
    <xf numFmtId="49" fontId="14" fillId="20" borderId="38" xfId="0" applyNumberFormat="1" applyFont="1" applyFill="1" applyBorder="1" applyAlignment="1">
      <alignment horizontal="left" vertical="center" wrapText="1"/>
    </xf>
    <xf numFmtId="49" fontId="14" fillId="6" borderId="34" xfId="0" applyNumberFormat="1" applyFont="1" applyFill="1" applyBorder="1" applyAlignment="1">
      <alignment horizontal="left" vertical="center" wrapText="1"/>
    </xf>
    <xf numFmtId="49" fontId="14" fillId="6" borderId="35" xfId="0" applyNumberFormat="1" applyFont="1" applyFill="1" applyBorder="1" applyAlignment="1">
      <alignment horizontal="left" vertical="center" wrapText="1"/>
    </xf>
    <xf numFmtId="49" fontId="14" fillId="6" borderId="36" xfId="0" applyNumberFormat="1" applyFont="1" applyFill="1" applyBorder="1" applyAlignment="1">
      <alignment horizontal="left" vertical="center" wrapText="1"/>
    </xf>
    <xf numFmtId="49" fontId="3" fillId="13" borderId="20" xfId="0" applyNumberFormat="1" applyFont="1" applyFill="1" applyBorder="1" applyAlignment="1">
      <alignment horizontal="left" vertical="center"/>
    </xf>
    <xf numFmtId="49" fontId="0" fillId="12" borderId="54" xfId="0" applyNumberFormat="1" applyFill="1" applyBorder="1" applyAlignment="1">
      <alignment horizontal="left" vertical="center" wrapText="1"/>
    </xf>
    <xf numFmtId="49" fontId="0" fillId="12" borderId="2" xfId="0" applyNumberFormat="1" applyFill="1" applyBorder="1" applyAlignment="1">
      <alignment horizontal="left" vertical="center" wrapText="1"/>
    </xf>
    <xf numFmtId="49" fontId="0" fillId="11" borderId="59" xfId="0" applyNumberFormat="1" applyFill="1" applyBorder="1" applyAlignment="1">
      <alignment horizontal="left" vertical="center"/>
    </xf>
    <xf numFmtId="49" fontId="0" fillId="11" borderId="3" xfId="0" applyNumberFormat="1" applyFill="1" applyBorder="1" applyAlignment="1">
      <alignment horizontal="left" vertical="center"/>
    </xf>
    <xf numFmtId="49" fontId="2" fillId="9" borderId="8" xfId="0" applyNumberFormat="1" applyFont="1" applyFill="1" applyBorder="1" applyAlignment="1">
      <alignment horizontal="left" vertical="center" wrapText="1"/>
    </xf>
    <xf numFmtId="49" fontId="2" fillId="9" borderId="12" xfId="0" applyNumberFormat="1" applyFont="1" applyFill="1" applyBorder="1" applyAlignment="1">
      <alignment horizontal="left" vertical="center" wrapText="1"/>
    </xf>
    <xf numFmtId="49" fontId="2" fillId="9" borderId="9" xfId="0" applyNumberFormat="1" applyFont="1" applyFill="1" applyBorder="1" applyAlignment="1">
      <alignment horizontal="left" vertical="center" wrapText="1"/>
    </xf>
    <xf numFmtId="49" fontId="0" fillId="12" borderId="8" xfId="0" applyNumberFormat="1" applyFill="1" applyBorder="1" applyAlignment="1" applyProtection="1">
      <alignment horizontal="left" vertical="center" wrapText="1"/>
      <protection locked="0"/>
    </xf>
    <xf numFmtId="49" fontId="0" fillId="12" borderId="12" xfId="0" applyNumberFormat="1" applyFill="1" applyBorder="1" applyAlignment="1" applyProtection="1">
      <alignment horizontal="left" vertical="center" wrapText="1"/>
      <protection locked="0"/>
    </xf>
    <xf numFmtId="49" fontId="0" fillId="12" borderId="9" xfId="0" applyNumberFormat="1" applyFill="1" applyBorder="1" applyAlignment="1" applyProtection="1">
      <alignment horizontal="left" vertical="center" wrapText="1"/>
      <protection locked="0"/>
    </xf>
    <xf numFmtId="49" fontId="0" fillId="9" borderId="8" xfId="0" applyNumberFormat="1" applyFill="1" applyBorder="1" applyAlignment="1">
      <alignment horizontal="left" vertical="center" wrapText="1"/>
    </xf>
    <xf numFmtId="49" fontId="0" fillId="9" borderId="12" xfId="0" applyNumberFormat="1" applyFill="1" applyBorder="1" applyAlignment="1">
      <alignment horizontal="left" vertical="center" wrapText="1"/>
    </xf>
    <xf numFmtId="49" fontId="0" fillId="9" borderId="9" xfId="0" applyNumberFormat="1" applyFill="1" applyBorder="1" applyAlignment="1">
      <alignment horizontal="left" vertical="center" wrapText="1"/>
    </xf>
    <xf numFmtId="49" fontId="0" fillId="24" borderId="8" xfId="0" applyNumberFormat="1" applyFill="1" applyBorder="1" applyAlignment="1" applyProtection="1">
      <alignment horizontal="left" vertical="center" wrapText="1"/>
      <protection locked="0"/>
    </xf>
    <xf numFmtId="49" fontId="0" fillId="24" borderId="12" xfId="0" applyNumberFormat="1" applyFill="1" applyBorder="1" applyAlignment="1" applyProtection="1">
      <alignment horizontal="left" vertical="center" wrapText="1"/>
      <protection locked="0"/>
    </xf>
    <xf numFmtId="49" fontId="0" fillId="24" borderId="9" xfId="0" applyNumberFormat="1" applyFill="1" applyBorder="1" applyAlignment="1" applyProtection="1">
      <alignment horizontal="left" vertical="center" wrapText="1"/>
      <protection locked="0"/>
    </xf>
    <xf numFmtId="49" fontId="8" fillId="9" borderId="16" xfId="0" applyNumberFormat="1" applyFont="1" applyFill="1" applyBorder="1" applyAlignment="1">
      <alignment horizontal="center" vertical="center" wrapText="1"/>
    </xf>
    <xf numFmtId="49" fontId="8" fillId="9" borderId="18" xfId="0" applyNumberFormat="1" applyFont="1" applyFill="1" applyBorder="1" applyAlignment="1">
      <alignment horizontal="center" vertical="center" wrapText="1"/>
    </xf>
    <xf numFmtId="49" fontId="8" fillId="9" borderId="33" xfId="0" applyNumberFormat="1" applyFont="1" applyFill="1" applyBorder="1" applyAlignment="1">
      <alignment horizontal="center" vertical="center" wrapText="1"/>
    </xf>
    <xf numFmtId="49" fontId="14" fillId="6" borderId="46" xfId="0" applyNumberFormat="1" applyFont="1" applyFill="1" applyBorder="1" applyAlignment="1">
      <alignment horizontal="left" vertical="center" wrapText="1"/>
    </xf>
    <xf numFmtId="49" fontId="14" fillId="6" borderId="43" xfId="0" applyNumberFormat="1" applyFont="1" applyFill="1" applyBorder="1" applyAlignment="1">
      <alignment horizontal="left" vertical="center" wrapText="1"/>
    </xf>
    <xf numFmtId="49" fontId="14" fillId="6" borderId="44" xfId="0" applyNumberFormat="1" applyFont="1" applyFill="1" applyBorder="1" applyAlignment="1">
      <alignment horizontal="left" vertical="center" wrapText="1"/>
    </xf>
    <xf numFmtId="49" fontId="0" fillId="9" borderId="47" xfId="0" applyNumberFormat="1" applyFill="1" applyBorder="1" applyAlignment="1">
      <alignment horizontal="center" vertical="center" wrapText="1"/>
    </xf>
    <xf numFmtId="49" fontId="0" fillId="9" borderId="0" xfId="0" applyNumberFormat="1" applyFill="1" applyAlignment="1">
      <alignment horizontal="center" vertical="center" wrapText="1"/>
    </xf>
    <xf numFmtId="49" fontId="0" fillId="9" borderId="38" xfId="0" applyNumberFormat="1" applyFill="1" applyBorder="1" applyAlignment="1">
      <alignment horizontal="center" vertical="center" wrapText="1"/>
    </xf>
    <xf numFmtId="49" fontId="5" fillId="12" borderId="8" xfId="0" applyNumberFormat="1" applyFont="1" applyFill="1" applyBorder="1" applyAlignment="1" applyProtection="1">
      <alignment horizontal="left" vertical="center" wrapText="1"/>
      <protection locked="0"/>
    </xf>
    <xf numFmtId="49" fontId="5" fillId="12" borderId="12" xfId="0" applyNumberFormat="1" applyFont="1" applyFill="1" applyBorder="1" applyAlignment="1" applyProtection="1">
      <alignment horizontal="left" vertical="center" wrapText="1"/>
      <protection locked="0"/>
    </xf>
    <xf numFmtId="49" fontId="5" fillId="12" borderId="52" xfId="0" applyNumberFormat="1" applyFont="1" applyFill="1" applyBorder="1" applyAlignment="1" applyProtection="1">
      <alignment horizontal="left" vertical="center" wrapText="1"/>
      <protection locked="0"/>
    </xf>
    <xf numFmtId="49" fontId="11" fillId="6" borderId="48" xfId="0" applyNumberFormat="1" applyFont="1" applyFill="1" applyBorder="1" applyAlignment="1">
      <alignment horizontal="left" vertical="center" wrapText="1"/>
    </xf>
    <xf numFmtId="49" fontId="11" fillId="6" borderId="39" xfId="0" applyNumberFormat="1" applyFont="1" applyFill="1" applyBorder="1" applyAlignment="1">
      <alignment horizontal="left" vertical="center" wrapText="1"/>
    </xf>
    <xf numFmtId="49" fontId="11" fillId="6" borderId="51" xfId="0" applyNumberFormat="1" applyFont="1" applyFill="1" applyBorder="1" applyAlignment="1">
      <alignment horizontal="left" vertical="center" wrapText="1"/>
    </xf>
    <xf numFmtId="49" fontId="11" fillId="6" borderId="50" xfId="0" applyNumberFormat="1" applyFont="1" applyFill="1" applyBorder="1" applyAlignment="1">
      <alignment horizontal="left" vertical="center" wrapText="1"/>
    </xf>
    <xf numFmtId="49" fontId="30" fillId="15" borderId="1" xfId="0" applyNumberFormat="1" applyFont="1" applyFill="1" applyBorder="1" applyAlignment="1">
      <alignment horizontal="left" vertical="center" wrapText="1"/>
    </xf>
    <xf numFmtId="49" fontId="11" fillId="6" borderId="60" xfId="0" applyNumberFormat="1" applyFont="1" applyFill="1" applyBorder="1" applyAlignment="1">
      <alignment horizontal="left" vertical="center" wrapText="1"/>
    </xf>
    <xf numFmtId="49" fontId="11" fillId="6" borderId="61" xfId="0" applyNumberFormat="1" applyFont="1" applyFill="1" applyBorder="1" applyAlignment="1">
      <alignment horizontal="left" vertical="center" wrapText="1"/>
    </xf>
    <xf numFmtId="49" fontId="0" fillId="12" borderId="55" xfId="0" applyNumberFormat="1" applyFill="1" applyBorder="1" applyAlignment="1">
      <alignment horizontal="left" vertical="center" wrapText="1"/>
    </xf>
    <xf numFmtId="49" fontId="0" fillId="11" borderId="4" xfId="0" applyNumberFormat="1" applyFill="1" applyBorder="1" applyAlignment="1">
      <alignment horizontal="left" vertical="center"/>
    </xf>
    <xf numFmtId="49" fontId="14" fillId="20" borderId="14" xfId="0" applyNumberFormat="1" applyFont="1" applyFill="1" applyBorder="1" applyAlignment="1">
      <alignment horizontal="left" vertical="center" wrapText="1"/>
    </xf>
    <xf numFmtId="49" fontId="14" fillId="20" borderId="30" xfId="0" applyNumberFormat="1" applyFont="1" applyFill="1" applyBorder="1" applyAlignment="1">
      <alignment horizontal="left" vertical="center" wrapText="1"/>
    </xf>
    <xf numFmtId="49" fontId="14" fillId="20" borderId="17" xfId="0" applyNumberFormat="1" applyFont="1" applyFill="1" applyBorder="1" applyAlignment="1">
      <alignment horizontal="left" vertical="center" wrapText="1"/>
    </xf>
    <xf numFmtId="49" fontId="2" fillId="9" borderId="26" xfId="0" applyNumberFormat="1" applyFont="1" applyFill="1" applyBorder="1" applyAlignment="1">
      <alignment horizontal="left" vertical="center" wrapText="1"/>
    </xf>
    <xf numFmtId="49" fontId="2" fillId="9" borderId="10" xfId="0" applyNumberFormat="1" applyFont="1" applyFill="1" applyBorder="1" applyAlignment="1">
      <alignment horizontal="left" vertical="center" wrapText="1"/>
    </xf>
    <xf numFmtId="49" fontId="2" fillId="9" borderId="27" xfId="0" applyNumberFormat="1" applyFont="1" applyFill="1" applyBorder="1" applyAlignment="1">
      <alignment horizontal="left" vertical="center" wrapText="1"/>
    </xf>
    <xf numFmtId="49" fontId="30" fillId="15" borderId="13" xfId="0" applyNumberFormat="1" applyFont="1" applyFill="1" applyBorder="1" applyAlignment="1">
      <alignment horizontal="left" vertical="center" wrapText="1"/>
    </xf>
    <xf numFmtId="49" fontId="11" fillId="6" borderId="8" xfId="0" applyNumberFormat="1" applyFont="1" applyFill="1" applyBorder="1" applyAlignment="1">
      <alignment horizontal="left" vertical="center" wrapText="1"/>
    </xf>
    <xf numFmtId="49" fontId="11" fillId="6" borderId="12" xfId="0" applyNumberFormat="1" applyFont="1" applyFill="1" applyBorder="1" applyAlignment="1">
      <alignment horizontal="left" vertical="center" wrapText="1"/>
    </xf>
    <xf numFmtId="49" fontId="11" fillId="6" borderId="9" xfId="0" applyNumberFormat="1" applyFont="1" applyFill="1" applyBorder="1" applyAlignment="1">
      <alignment horizontal="left" vertical="center" wrapText="1"/>
    </xf>
    <xf numFmtId="49" fontId="0" fillId="12" borderId="52" xfId="0" applyNumberFormat="1" applyFill="1" applyBorder="1" applyAlignment="1" applyProtection="1">
      <alignment horizontal="left" vertical="center" wrapText="1"/>
      <protection locked="0"/>
    </xf>
    <xf numFmtId="49" fontId="14" fillId="20" borderId="48" xfId="0" applyNumberFormat="1" applyFont="1" applyFill="1" applyBorder="1" applyAlignment="1">
      <alignment horizontal="left" vertical="center" wrapText="1"/>
    </xf>
    <xf numFmtId="49" fontId="14" fillId="20" borderId="43" xfId="0" applyNumberFormat="1" applyFont="1" applyFill="1" applyBorder="1" applyAlignment="1">
      <alignment horizontal="left" vertical="center" wrapText="1"/>
    </xf>
    <xf numFmtId="49" fontId="14" fillId="20" borderId="44" xfId="0" applyNumberFormat="1" applyFont="1" applyFill="1" applyBorder="1" applyAlignment="1">
      <alignment horizontal="left" vertical="center" wrapText="1"/>
    </xf>
    <xf numFmtId="49" fontId="0" fillId="9" borderId="47" xfId="0" applyNumberFormat="1" applyFill="1" applyBorder="1" applyAlignment="1">
      <alignment horizontal="left" vertical="center" wrapText="1"/>
    </xf>
    <xf numFmtId="49" fontId="0" fillId="9" borderId="0" xfId="0" applyNumberFormat="1" applyFill="1" applyAlignment="1">
      <alignment horizontal="left" vertical="center" wrapText="1"/>
    </xf>
    <xf numFmtId="49" fontId="0" fillId="9" borderId="38" xfId="0" applyNumberFormat="1" applyFill="1" applyBorder="1" applyAlignment="1">
      <alignment horizontal="left" vertical="center" wrapText="1"/>
    </xf>
    <xf numFmtId="49" fontId="0" fillId="11" borderId="8" xfId="0" applyNumberFormat="1" applyFill="1" applyBorder="1" applyAlignment="1" applyProtection="1">
      <alignment horizontal="left" vertical="center" wrapText="1"/>
      <protection locked="0"/>
    </xf>
    <xf numFmtId="49" fontId="0" fillId="11" borderId="12" xfId="0" applyNumberFormat="1" applyFill="1" applyBorder="1" applyAlignment="1" applyProtection="1">
      <alignment horizontal="left" vertical="center" wrapText="1"/>
      <protection locked="0"/>
    </xf>
    <xf numFmtId="49" fontId="0" fillId="11" borderId="52" xfId="0" applyNumberFormat="1" applyFill="1" applyBorder="1" applyAlignment="1" applyProtection="1">
      <alignment horizontal="left" vertical="center" wrapText="1"/>
      <protection locked="0"/>
    </xf>
    <xf numFmtId="0" fontId="13" fillId="20" borderId="30" xfId="0" applyFont="1" applyFill="1" applyBorder="1" applyAlignment="1">
      <alignment horizontal="center" vertical="center"/>
    </xf>
    <xf numFmtId="0" fontId="13" fillId="20" borderId="17" xfId="0" applyFont="1" applyFill="1" applyBorder="1" applyAlignment="1">
      <alignment horizontal="center" vertical="center"/>
    </xf>
    <xf numFmtId="0" fontId="13" fillId="20" borderId="4" xfId="0" applyFont="1" applyFill="1" applyBorder="1" applyAlignment="1">
      <alignment horizontal="left"/>
    </xf>
    <xf numFmtId="49" fontId="0" fillId="8" borderId="56" xfId="0" applyNumberFormat="1" applyFill="1" applyBorder="1" applyAlignment="1">
      <alignment horizontal="left" vertical="center" wrapText="1"/>
    </xf>
    <xf numFmtId="49" fontId="0" fillId="8" borderId="18" xfId="0" applyNumberFormat="1" applyFill="1" applyBorder="1" applyAlignment="1">
      <alignment horizontal="left" vertical="center" wrapText="1"/>
    </xf>
    <xf numFmtId="0" fontId="11" fillId="21" borderId="53" xfId="0" applyFont="1" applyFill="1" applyBorder="1" applyAlignment="1">
      <alignment horizontal="left" wrapText="1"/>
    </xf>
    <xf numFmtId="0" fontId="11" fillId="21" borderId="0" xfId="0" applyFont="1" applyFill="1" applyAlignment="1">
      <alignment horizontal="left" wrapText="1"/>
    </xf>
    <xf numFmtId="49" fontId="14" fillId="7" borderId="8" xfId="0" applyNumberFormat="1" applyFont="1" applyFill="1" applyBorder="1" applyAlignment="1">
      <alignment horizontal="center" vertical="center" wrapText="1"/>
    </xf>
    <xf numFmtId="49" fontId="14" fillId="7" borderId="9" xfId="0" applyNumberFormat="1" applyFont="1" applyFill="1" applyBorder="1" applyAlignment="1">
      <alignment horizontal="center" vertical="center" wrapText="1"/>
    </xf>
    <xf numFmtId="0" fontId="13" fillId="21" borderId="0" xfId="0" applyFont="1" applyFill="1" applyAlignment="1">
      <alignment horizontal="left" wrapText="1"/>
    </xf>
    <xf numFmtId="49" fontId="14" fillId="10" borderId="0" xfId="0" applyNumberFormat="1" applyFont="1" applyFill="1" applyAlignment="1">
      <alignment horizontal="center" vertical="center"/>
    </xf>
    <xf numFmtId="0" fontId="23" fillId="22" borderId="0" xfId="0" applyFont="1" applyFill="1" applyAlignment="1">
      <alignment horizontal="left" wrapText="1"/>
    </xf>
    <xf numFmtId="49" fontId="0" fillId="8" borderId="63" xfId="0" applyNumberFormat="1" applyFill="1" applyBorder="1" applyAlignment="1">
      <alignment horizontal="left" vertical="center" wrapText="1"/>
    </xf>
    <xf numFmtId="49" fontId="0" fillId="8" borderId="64" xfId="0" applyNumberFormat="1" applyFill="1" applyBorder="1" applyAlignment="1">
      <alignment horizontal="left" vertical="center" wrapText="1"/>
    </xf>
    <xf numFmtId="0" fontId="32" fillId="0" borderId="66" xfId="0" applyFont="1" applyBorder="1"/>
    <xf numFmtId="0" fontId="32" fillId="0" borderId="67" xfId="0" applyFont="1" applyBorder="1"/>
    <xf numFmtId="0" fontId="32" fillId="0" borderId="75" xfId="0" applyFont="1" applyBorder="1"/>
    <xf numFmtId="0" fontId="32" fillId="0" borderId="76" xfId="0" applyFont="1" applyBorder="1"/>
    <xf numFmtId="0" fontId="34" fillId="27" borderId="70" xfId="0" applyFont="1" applyFill="1" applyBorder="1" applyAlignment="1">
      <alignment horizontal="left" vertical="center" wrapText="1"/>
    </xf>
    <xf numFmtId="0" fontId="34" fillId="27" borderId="71" xfId="0" applyFont="1" applyFill="1" applyBorder="1" applyAlignment="1">
      <alignment horizontal="left" vertical="center" wrapText="1"/>
    </xf>
    <xf numFmtId="0" fontId="35" fillId="27" borderId="72" xfId="0" applyFont="1" applyFill="1" applyBorder="1" applyAlignment="1">
      <alignment horizontal="left" vertical="center" wrapText="1"/>
    </xf>
    <xf numFmtId="0" fontId="35" fillId="27" borderId="73" xfId="0" applyFont="1" applyFill="1" applyBorder="1" applyAlignment="1">
      <alignment horizontal="left" vertical="center" wrapText="1"/>
    </xf>
    <xf numFmtId="0" fontId="36" fillId="28" borderId="66" xfId="0" applyFont="1" applyFill="1" applyBorder="1" applyAlignment="1">
      <alignment vertical="center"/>
    </xf>
    <xf numFmtId="0" fontId="36" fillId="28" borderId="67" xfId="0" applyFont="1" applyFill="1" applyBorder="1" applyAlignment="1">
      <alignment vertical="center"/>
    </xf>
    <xf numFmtId="0" fontId="37" fillId="29" borderId="68" xfId="0" applyFont="1" applyFill="1" applyBorder="1" applyAlignment="1">
      <alignment horizontal="left" vertical="center" wrapText="1"/>
    </xf>
    <xf numFmtId="0" fontId="37" fillId="29" borderId="77" xfId="0" applyFont="1" applyFill="1" applyBorder="1" applyAlignment="1">
      <alignment horizontal="left" vertical="center" wrapText="1"/>
    </xf>
    <xf numFmtId="0" fontId="36" fillId="29" borderId="78" xfId="0" applyFont="1" applyFill="1" applyBorder="1" applyAlignment="1">
      <alignment horizontal="left" vertical="center" wrapText="1"/>
    </xf>
    <xf numFmtId="0" fontId="36" fillId="29" borderId="79" xfId="0" applyFont="1" applyFill="1" applyBorder="1" applyAlignment="1">
      <alignment horizontal="left" vertical="center" wrapText="1"/>
    </xf>
    <xf numFmtId="49" fontId="1" fillId="12" borderId="12" xfId="0" applyNumberFormat="1" applyFont="1" applyFill="1" applyBorder="1" applyAlignment="1" applyProtection="1">
      <alignment vertical="center" wrapText="1"/>
      <protection locked="0"/>
    </xf>
  </cellXfs>
  <cellStyles count="2">
    <cellStyle name="Normal" xfId="0" builtinId="0"/>
    <cellStyle name="Percent" xfId="1" builtinId="5"/>
  </cellStyles>
  <dxfs count="29">
    <dxf>
      <font>
        <color rgb="FF9C0006"/>
      </font>
      <fill>
        <patternFill>
          <bgColor rgb="FFFFC7CE"/>
        </patternFill>
      </fill>
    </dxf>
    <dxf>
      <fill>
        <patternFill>
          <bgColor theme="9"/>
        </patternFill>
      </fill>
    </dxf>
    <dxf>
      <fill>
        <patternFill>
          <bgColor rgb="FFFF0000"/>
        </patternFill>
      </fill>
    </dxf>
    <dxf>
      <fill>
        <patternFill>
          <bgColor rgb="FFFF0000"/>
        </patternFill>
      </fill>
    </dxf>
    <dxf>
      <fill>
        <patternFill>
          <bgColor theme="9"/>
        </patternFill>
      </fill>
    </dxf>
    <dxf>
      <fill>
        <patternFill>
          <bgColor rgb="FFFF0000"/>
        </patternFill>
      </fill>
    </dxf>
    <dxf>
      <fill>
        <patternFill>
          <bgColor rgb="FFFF0000"/>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rgb="FFFF0000"/>
        </patternFill>
      </fill>
    </dxf>
    <dxf>
      <fill>
        <patternFill>
          <bgColor rgb="FFFF0000"/>
        </patternFill>
      </fill>
    </dxf>
    <dxf>
      <fill>
        <patternFill>
          <bgColor theme="9"/>
        </patternFill>
      </fill>
    </dxf>
    <dxf>
      <fill>
        <patternFill>
          <bgColor rgb="FFFF0000"/>
        </patternFill>
      </fill>
    </dxf>
    <dxf>
      <fill>
        <patternFill>
          <bgColor rgb="FFFF0000"/>
        </patternFill>
      </fill>
    </dxf>
    <dxf>
      <fill>
        <patternFill>
          <bgColor rgb="FFC00000"/>
        </patternFill>
      </fill>
    </dxf>
    <dxf>
      <fill>
        <patternFill>
          <bgColor rgb="FF009999"/>
        </patternFill>
      </fill>
    </dxf>
    <dxf>
      <fill>
        <patternFill>
          <bgColor rgb="FFCCEAE9"/>
        </patternFill>
      </fill>
    </dxf>
    <dxf>
      <fill>
        <patternFill>
          <bgColor rgb="FFCCEAE9"/>
        </patternFill>
      </fill>
    </dxf>
    <dxf>
      <fill>
        <patternFill>
          <bgColor rgb="FF009999"/>
        </patternFill>
      </fill>
    </dxf>
    <dxf>
      <fill>
        <patternFill>
          <bgColor rgb="FF009591"/>
        </patternFill>
      </fill>
    </dxf>
    <dxf>
      <fill>
        <patternFill>
          <bgColor rgb="FF009591"/>
        </patternFill>
      </fill>
    </dxf>
    <dxf>
      <fill>
        <patternFill>
          <bgColor rgb="FF009591"/>
        </patternFill>
      </fill>
    </dxf>
  </dxfs>
  <tableStyles count="0" defaultTableStyle="TableStyleMedium2" defaultPivotStyle="PivotStyleLight16"/>
  <colors>
    <mruColors>
      <color rgb="FFCCEAE9"/>
      <color rgb="FF009999"/>
      <color rgb="FF009591"/>
      <color rgb="FFDAEFC3"/>
      <color rgb="FFBEE395"/>
      <color rgb="FFCBEAE9"/>
      <color rgb="FFE5F8FF"/>
      <color rgb="FFC1E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cid:image001.jpg@01DA7A25.F7EB9100"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168088</xdr:colOff>
      <xdr:row>9</xdr:row>
      <xdr:rowOff>2991971</xdr:rowOff>
    </xdr:from>
    <xdr:to>
      <xdr:col>2</xdr:col>
      <xdr:colOff>235324</xdr:colOff>
      <xdr:row>9</xdr:row>
      <xdr:rowOff>3763496</xdr:rowOff>
    </xdr:to>
    <xdr:pic>
      <xdr:nvPicPr>
        <xdr:cNvPr id="2" name="Picture 1" descr="A screenshot of a computer error&#10;&#10;Description automatically generated">
          <a:extLst>
            <a:ext uri="{FF2B5EF4-FFF2-40B4-BE49-F238E27FC236}">
              <a16:creationId xmlns:a16="http://schemas.microsoft.com/office/drawing/2014/main" id="{7C5B1D02-9E8E-47CA-A345-2EA3524A5436}"/>
            </a:ext>
          </a:extLst>
        </xdr:cNvPr>
        <xdr:cNvPicPr>
          <a:picLocks noChangeAspect="1"/>
        </xdr:cNvPicPr>
      </xdr:nvPicPr>
      <xdr:blipFill rotWithShape="1">
        <a:blip xmlns:r="http://schemas.openxmlformats.org/officeDocument/2006/relationships" r:embed="rId1" r:link="rId2" cstate="print">
          <a:extLst>
            <a:ext uri="{28A0092B-C50C-407E-A947-70E740481C1C}">
              <a14:useLocalDpi xmlns:a14="http://schemas.microsoft.com/office/drawing/2010/main" val="0"/>
            </a:ext>
          </a:extLst>
        </a:blip>
        <a:srcRect l="1060"/>
        <a:stretch>
          <a:fillRect/>
        </a:stretch>
      </xdr:blipFill>
      <xdr:spPr bwMode="auto">
        <a:xfrm>
          <a:off x="762000" y="10735236"/>
          <a:ext cx="2667000" cy="771525"/>
        </a:xfrm>
        <a:prstGeom prst="rect">
          <a:avLst/>
        </a:prstGeom>
        <a:noFill/>
        <a:ln>
          <a:solidFill>
            <a:sysClr val="windowText" lastClr="000000"/>
          </a:solid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33618</xdr:colOff>
      <xdr:row>6</xdr:row>
      <xdr:rowOff>215154</xdr:rowOff>
    </xdr:from>
    <xdr:to>
      <xdr:col>3</xdr:col>
      <xdr:colOff>22412</xdr:colOff>
      <xdr:row>11</xdr:row>
      <xdr:rowOff>190500</xdr:rowOff>
    </xdr:to>
    <xdr:sp macro="" textlink="">
      <xdr:nvSpPr>
        <xdr:cNvPr id="2" name="Star: 10 Points 1">
          <a:extLst>
            <a:ext uri="{FF2B5EF4-FFF2-40B4-BE49-F238E27FC236}">
              <a16:creationId xmlns:a16="http://schemas.microsoft.com/office/drawing/2014/main" id="{2337AD5C-7DED-4167-9B81-C27A9CE610A0}"/>
            </a:ext>
          </a:extLst>
        </xdr:cNvPr>
        <xdr:cNvSpPr/>
      </xdr:nvSpPr>
      <xdr:spPr>
        <a:xfrm>
          <a:off x="33618" y="2243419"/>
          <a:ext cx="2487706" cy="2149287"/>
        </a:xfrm>
        <a:prstGeom prst="star10">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ctr"/>
        <a:lstStyle/>
        <a:p>
          <a:pPr algn="ctr"/>
          <a:r>
            <a:rPr lang="en-US" sz="1200" b="0">
              <a:solidFill>
                <a:sysClr val="windowText" lastClr="000000"/>
              </a:solidFill>
            </a:rPr>
            <a:t>INDICATE</a:t>
          </a:r>
          <a:r>
            <a:rPr lang="en-US" sz="1200" b="0" baseline="0">
              <a:solidFill>
                <a:sysClr val="windowText" lastClr="000000"/>
              </a:solidFill>
            </a:rPr>
            <a:t> HERE IF REPORT BASED ON THE WEIGHT OF SUP BOTTLES PoM OR ON THE WEIGHT OF WASTE GENERATED FROM SUCH PRODUCTS</a:t>
          </a:r>
          <a:endParaRPr lang="en-DK" sz="1200" b="0">
            <a:solidFill>
              <a:sysClr val="windowText" lastClr="000000"/>
            </a:solidFill>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ROETTGERDING Julia (ENV)" id="{7B58126C-35C7-416B-A897-4D73DC548A37}" userId="S::Julia.ROETTGERDING@ec.europa.eu::df510a3b-4e80-4c0a-8505-bcb02a030399"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45" dT="2025-03-14T09:49:02.82" personId="{7B58126C-35C7-416B-A897-4D73DC548A37}" id="{414BEA84-D44F-4E87-98F8-8E2CD6106D8F}">
    <text>Need to add new table 4.5.?</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AE4DC-6520-47E4-AAAA-418494D8752E}">
  <sheetPr>
    <tabColor rgb="FF009591"/>
  </sheetPr>
  <dimension ref="A1:BO915"/>
  <sheetViews>
    <sheetView zoomScale="70" zoomScaleNormal="70" workbookViewId="0">
      <selection activeCell="J10" sqref="J10"/>
    </sheetView>
  </sheetViews>
  <sheetFormatPr defaultRowHeight="15" x14ac:dyDescent="0.25"/>
  <cols>
    <col min="1" max="1" width="8.7109375" style="2"/>
    <col min="2" max="2" width="39" customWidth="1"/>
    <col min="3" max="3" width="182" customWidth="1"/>
  </cols>
  <sheetData>
    <row r="1" spans="1:67" s="2" customFormat="1" x14ac:dyDescent="0.25"/>
    <row r="2" spans="1:67" ht="34.5" customHeight="1" x14ac:dyDescent="0.25">
      <c r="B2" s="135" t="s">
        <v>0</v>
      </c>
      <c r="C2" s="135"/>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row>
    <row r="3" spans="1:67" ht="42.6" customHeight="1" x14ac:dyDescent="0.25">
      <c r="B3" s="136" t="s">
        <v>1</v>
      </c>
      <c r="C3" s="136"/>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row>
    <row r="4" spans="1:67" ht="21" customHeight="1" x14ac:dyDescent="0.25">
      <c r="B4" s="137" t="s">
        <v>2</v>
      </c>
      <c r="C4" s="137"/>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row>
    <row r="5" spans="1:67" x14ac:dyDescent="0.25">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row>
    <row r="6" spans="1:67" ht="19.899999999999999" customHeight="1" x14ac:dyDescent="0.25">
      <c r="B6" s="138" t="s">
        <v>3</v>
      </c>
      <c r="C6" s="138"/>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row>
    <row r="7" spans="1:67" ht="409.5" customHeight="1" x14ac:dyDescent="0.25">
      <c r="B7" s="132" t="s">
        <v>4</v>
      </c>
      <c r="C7" s="133"/>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row>
    <row r="8" spans="1:67" x14ac:dyDescent="0.25">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row>
    <row r="9" spans="1:67" ht="19.149999999999999" customHeight="1" x14ac:dyDescent="0.25">
      <c r="B9" s="138" t="s">
        <v>5</v>
      </c>
      <c r="C9" s="138"/>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row>
    <row r="10" spans="1:67" ht="336.75" customHeight="1" x14ac:dyDescent="0.25">
      <c r="A10" s="14"/>
      <c r="B10" s="132" t="s">
        <v>6</v>
      </c>
      <c r="C10" s="133"/>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row>
    <row r="11" spans="1:67" x14ac:dyDescent="0.25">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row>
    <row r="12" spans="1:67" ht="22.9" customHeight="1" x14ac:dyDescent="0.25">
      <c r="B12" s="134" t="s">
        <v>7</v>
      </c>
      <c r="C12" s="134"/>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row>
    <row r="13" spans="1:67" ht="22.9" customHeight="1" x14ac:dyDescent="0.25">
      <c r="B13" s="15" t="s">
        <v>8</v>
      </c>
      <c r="C13" s="15" t="s">
        <v>9</v>
      </c>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row>
    <row r="14" spans="1:67" ht="17.649999999999999" customHeight="1" x14ac:dyDescent="0.25">
      <c r="B14" s="16" t="s">
        <v>10</v>
      </c>
      <c r="C14" s="18" t="s">
        <v>11</v>
      </c>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row>
    <row r="15" spans="1:67" ht="31.9" customHeight="1" x14ac:dyDescent="0.25">
      <c r="B15" s="16" t="s">
        <v>12</v>
      </c>
      <c r="C15" s="18" t="s">
        <v>13</v>
      </c>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row>
    <row r="16" spans="1:67" ht="28.15" customHeight="1" x14ac:dyDescent="0.25">
      <c r="B16" s="16" t="s">
        <v>14</v>
      </c>
      <c r="C16" s="18" t="s">
        <v>15</v>
      </c>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row>
    <row r="17" spans="1:67" x14ac:dyDescent="0.25">
      <c r="B17" s="16" t="s">
        <v>16</v>
      </c>
      <c r="C17" s="18" t="s">
        <v>17</v>
      </c>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row>
    <row r="18" spans="1:67" ht="33" customHeight="1" x14ac:dyDescent="0.25">
      <c r="B18" s="16" t="s">
        <v>18</v>
      </c>
      <c r="C18" s="18" t="s">
        <v>19</v>
      </c>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row>
    <row r="19" spans="1:67" ht="33" customHeight="1" x14ac:dyDescent="0.25">
      <c r="B19" s="16" t="s">
        <v>20</v>
      </c>
      <c r="C19" s="18" t="s">
        <v>21</v>
      </c>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row>
    <row r="20" spans="1:67" x14ac:dyDescent="0.25">
      <c r="B20" s="5"/>
      <c r="C20" s="5"/>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row>
    <row r="21" spans="1:67" x14ac:dyDescent="0.25">
      <c r="A21" s="4"/>
      <c r="B21" s="17" t="s">
        <v>22</v>
      </c>
      <c r="C21" s="17" t="s">
        <v>253</v>
      </c>
      <c r="D21" s="7"/>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row>
    <row r="22" spans="1:67" x14ac:dyDescent="0.25">
      <c r="B22" s="10"/>
      <c r="C22" s="10"/>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row>
    <row r="23" spans="1:67" x14ac:dyDescent="0.25">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row>
    <row r="24" spans="1:67" x14ac:dyDescent="0.25">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row>
    <row r="25" spans="1:67" x14ac:dyDescent="0.25">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row>
    <row r="26" spans="1:67" x14ac:dyDescent="0.25">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row>
    <row r="27" spans="1:67" x14ac:dyDescent="0.25">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row>
    <row r="28" spans="1:67" x14ac:dyDescent="0.25">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row>
    <row r="29" spans="1:67" x14ac:dyDescent="0.25">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row>
    <row r="30" spans="1:67" x14ac:dyDescent="0.25">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row>
    <row r="31" spans="1:67" x14ac:dyDescent="0.25">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row>
    <row r="32" spans="1:67" x14ac:dyDescent="0.2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row>
    <row r="33" spans="2:67" x14ac:dyDescent="0.2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row>
    <row r="34" spans="2:67" x14ac:dyDescent="0.2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row>
    <row r="35" spans="2:67" x14ac:dyDescent="0.2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row>
    <row r="36" spans="2:67" x14ac:dyDescent="0.2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row>
    <row r="37" spans="2:67" x14ac:dyDescent="0.25">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row>
    <row r="38" spans="2:67" x14ac:dyDescent="0.25">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row>
    <row r="39" spans="2:67" x14ac:dyDescent="0.25">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row>
    <row r="40" spans="2:67" x14ac:dyDescent="0.25">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row>
    <row r="41" spans="2:67" x14ac:dyDescent="0.25">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row>
    <row r="42" spans="2:67" x14ac:dyDescent="0.25">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row>
    <row r="43" spans="2:67" x14ac:dyDescent="0.25">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row>
    <row r="44" spans="2:67" x14ac:dyDescent="0.25">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row>
    <row r="45" spans="2:67" x14ac:dyDescent="0.25">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row>
    <row r="46" spans="2:67" x14ac:dyDescent="0.25">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row>
    <row r="47" spans="2:67" x14ac:dyDescent="0.2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row>
    <row r="48" spans="2:67" x14ac:dyDescent="0.25">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row>
    <row r="49" spans="2:67" x14ac:dyDescent="0.25">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row>
    <row r="50" spans="2:67" x14ac:dyDescent="0.25">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row>
    <row r="51" spans="2:67" x14ac:dyDescent="0.25">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row>
    <row r="52" spans="2:67" x14ac:dyDescent="0.25">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row>
    <row r="53" spans="2:67" x14ac:dyDescent="0.25">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row>
    <row r="54" spans="2:67" x14ac:dyDescent="0.25">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row>
    <row r="55" spans="2:67" x14ac:dyDescent="0.25">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row>
    <row r="56" spans="2:67" x14ac:dyDescent="0.25">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row>
    <row r="57" spans="2:67" x14ac:dyDescent="0.25">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row>
    <row r="58" spans="2:67" x14ac:dyDescent="0.25">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row>
    <row r="59" spans="2:67" x14ac:dyDescent="0.25">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row>
    <row r="60" spans="2:67" x14ac:dyDescent="0.25">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row>
    <row r="61" spans="2:67" x14ac:dyDescent="0.25">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row>
    <row r="62" spans="2:67" x14ac:dyDescent="0.25">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row>
    <row r="63" spans="2:67" x14ac:dyDescent="0.25">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row>
    <row r="64" spans="2:67" x14ac:dyDescent="0.25">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row>
    <row r="65" spans="2:67" x14ac:dyDescent="0.25">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row>
    <row r="66" spans="2:67" x14ac:dyDescent="0.25">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row>
    <row r="67" spans="2:67" x14ac:dyDescent="0.25">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row>
    <row r="68" spans="2:67" x14ac:dyDescent="0.25">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row>
    <row r="69" spans="2:67" x14ac:dyDescent="0.25">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row>
    <row r="70" spans="2:67" x14ac:dyDescent="0.25">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row>
    <row r="71" spans="2:67" x14ac:dyDescent="0.25">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row>
    <row r="72" spans="2:67" x14ac:dyDescent="0.25">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row>
    <row r="73" spans="2:67" x14ac:dyDescent="0.25">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row>
    <row r="74" spans="2:67" x14ac:dyDescent="0.25">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row>
    <row r="75" spans="2:67" x14ac:dyDescent="0.25">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row>
    <row r="76" spans="2:67" x14ac:dyDescent="0.25">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row>
    <row r="77" spans="2:67" x14ac:dyDescent="0.25">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row>
    <row r="78" spans="2:67" x14ac:dyDescent="0.2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row>
    <row r="79" spans="2:67" x14ac:dyDescent="0.25">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row>
    <row r="80" spans="2:67" x14ac:dyDescent="0.25">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row>
    <row r="81" spans="2:67" x14ac:dyDescent="0.25">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row>
    <row r="82" spans="2:67" x14ac:dyDescent="0.2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row>
    <row r="83" spans="2:67" x14ac:dyDescent="0.2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row>
    <row r="84" spans="2:67" x14ac:dyDescent="0.2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row>
    <row r="85" spans="2:67" x14ac:dyDescent="0.2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row>
    <row r="86" spans="2:67" x14ac:dyDescent="0.2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row>
    <row r="87" spans="2:67" x14ac:dyDescent="0.25">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row>
    <row r="88" spans="2:67" x14ac:dyDescent="0.25">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row>
    <row r="89" spans="2:67" x14ac:dyDescent="0.2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row>
    <row r="90" spans="2:67" x14ac:dyDescent="0.25">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row>
    <row r="91" spans="2:67" x14ac:dyDescent="0.25">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row>
    <row r="92" spans="2:67" x14ac:dyDescent="0.25">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row>
    <row r="93" spans="2:67" x14ac:dyDescent="0.25">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row>
    <row r="94" spans="2:67" x14ac:dyDescent="0.2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row>
    <row r="95" spans="2:67" x14ac:dyDescent="0.25">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row>
    <row r="96" spans="2:67" x14ac:dyDescent="0.25">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row>
    <row r="97" spans="2:67" x14ac:dyDescent="0.25">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row>
    <row r="98" spans="2:67" x14ac:dyDescent="0.25">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row>
    <row r="99" spans="2:67" x14ac:dyDescent="0.25">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row>
    <row r="100" spans="2:67" x14ac:dyDescent="0.25">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row>
    <row r="101" spans="2:67" x14ac:dyDescent="0.25">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row>
    <row r="102" spans="2:67" x14ac:dyDescent="0.25">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row>
    <row r="103" spans="2:67" x14ac:dyDescent="0.25">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row>
    <row r="104" spans="2:67" x14ac:dyDescent="0.25">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row>
    <row r="105" spans="2:67" x14ac:dyDescent="0.25">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row>
    <row r="106" spans="2:67" x14ac:dyDescent="0.25">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row>
    <row r="107" spans="2:67" x14ac:dyDescent="0.25">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row>
    <row r="108" spans="2:67" x14ac:dyDescent="0.25">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row>
    <row r="109" spans="2:67" x14ac:dyDescent="0.25">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row>
    <row r="110" spans="2:67" x14ac:dyDescent="0.25">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row>
    <row r="111" spans="2:67" x14ac:dyDescent="0.25">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row>
    <row r="112" spans="2:67" x14ac:dyDescent="0.25">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row>
    <row r="113" spans="2:67" x14ac:dyDescent="0.25">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row>
    <row r="114" spans="2:67" x14ac:dyDescent="0.25">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row>
    <row r="115" spans="2:67" x14ac:dyDescent="0.25">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row>
    <row r="116" spans="2:67" x14ac:dyDescent="0.25">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row>
    <row r="117" spans="2:67" x14ac:dyDescent="0.25">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row>
    <row r="118" spans="2:67" x14ac:dyDescent="0.25">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row>
    <row r="119" spans="2:67" x14ac:dyDescent="0.25">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row>
    <row r="120" spans="2:67" x14ac:dyDescent="0.25">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row>
    <row r="121" spans="2:67" x14ac:dyDescent="0.25">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row>
    <row r="122" spans="2:67" x14ac:dyDescent="0.25">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row>
    <row r="123" spans="2:67" x14ac:dyDescent="0.25">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row>
    <row r="124" spans="2:67" x14ac:dyDescent="0.25">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row>
    <row r="125" spans="2:67" x14ac:dyDescent="0.25">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row>
    <row r="126" spans="2:67" x14ac:dyDescent="0.25">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row>
    <row r="127" spans="2:67" x14ac:dyDescent="0.25">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row>
    <row r="128" spans="2:67" x14ac:dyDescent="0.25">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row>
    <row r="129" spans="2:67" x14ac:dyDescent="0.25">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row>
    <row r="130" spans="2:67" x14ac:dyDescent="0.25">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row>
    <row r="131" spans="2:67" x14ac:dyDescent="0.25">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row>
    <row r="132" spans="2:67" x14ac:dyDescent="0.25">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row>
    <row r="133" spans="2:67" x14ac:dyDescent="0.25">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row>
    <row r="134" spans="2:67" x14ac:dyDescent="0.25">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row>
    <row r="135" spans="2:67" x14ac:dyDescent="0.25">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row>
    <row r="136" spans="2:67" x14ac:dyDescent="0.25">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row>
    <row r="137" spans="2:67" x14ac:dyDescent="0.25">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row>
    <row r="138" spans="2:67" x14ac:dyDescent="0.25">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row>
    <row r="139" spans="2:67" x14ac:dyDescent="0.25">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row>
    <row r="140" spans="2:67" x14ac:dyDescent="0.25">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row>
    <row r="141" spans="2:67" x14ac:dyDescent="0.25">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row>
    <row r="142" spans="2:67" x14ac:dyDescent="0.25">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row>
    <row r="143" spans="2:67" x14ac:dyDescent="0.25">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row>
    <row r="144" spans="2:67" x14ac:dyDescent="0.25">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row>
    <row r="145" spans="4:67" x14ac:dyDescent="0.25">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row>
    <row r="146" spans="4:67" x14ac:dyDescent="0.25">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row>
    <row r="147" spans="4:67" x14ac:dyDescent="0.25">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row>
    <row r="148" spans="4:67" x14ac:dyDescent="0.25">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row>
    <row r="149" spans="4:67" x14ac:dyDescent="0.25">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row>
    <row r="150" spans="4:67" x14ac:dyDescent="0.25">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row>
    <row r="151" spans="4:67" x14ac:dyDescent="0.25">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row>
    <row r="152" spans="4:67" x14ac:dyDescent="0.25">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row>
    <row r="153" spans="4:67" x14ac:dyDescent="0.25">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row>
    <row r="154" spans="4:67" x14ac:dyDescent="0.25">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row>
    <row r="155" spans="4:67" x14ac:dyDescent="0.25">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row>
    <row r="156" spans="4:67" x14ac:dyDescent="0.25">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row>
    <row r="157" spans="4:67" x14ac:dyDescent="0.25">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row>
    <row r="158" spans="4:67" x14ac:dyDescent="0.25">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row>
    <row r="159" spans="4:67" x14ac:dyDescent="0.25">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row>
    <row r="160" spans="4:67" x14ac:dyDescent="0.25">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row>
    <row r="161" spans="4:67" x14ac:dyDescent="0.25">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row>
    <row r="162" spans="4:67" x14ac:dyDescent="0.25">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row>
    <row r="163" spans="4:67" x14ac:dyDescent="0.25">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row>
    <row r="164" spans="4:67" x14ac:dyDescent="0.25">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row>
    <row r="165" spans="4:67" x14ac:dyDescent="0.25">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row>
    <row r="166" spans="4:67" x14ac:dyDescent="0.25">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row>
    <row r="167" spans="4:67" x14ac:dyDescent="0.25">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row>
    <row r="168" spans="4:67" x14ac:dyDescent="0.25">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row>
    <row r="169" spans="4:67" x14ac:dyDescent="0.25">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row>
    <row r="170" spans="4:67" x14ac:dyDescent="0.25">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row>
    <row r="171" spans="4:67" x14ac:dyDescent="0.25">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row>
    <row r="172" spans="4:67" x14ac:dyDescent="0.25">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row>
    <row r="173" spans="4:67" x14ac:dyDescent="0.25">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row>
    <row r="174" spans="4:67" x14ac:dyDescent="0.25">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row>
    <row r="175" spans="4:67" x14ac:dyDescent="0.25">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row>
    <row r="176" spans="4:67" x14ac:dyDescent="0.25">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row>
    <row r="177" spans="4:67" x14ac:dyDescent="0.25">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row>
    <row r="178" spans="4:67" x14ac:dyDescent="0.25">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row>
    <row r="179" spans="4:67" x14ac:dyDescent="0.25">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row>
    <row r="180" spans="4:67" x14ac:dyDescent="0.25">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row>
    <row r="181" spans="4:67" x14ac:dyDescent="0.25">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row>
    <row r="182" spans="4:67" x14ac:dyDescent="0.25">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row>
    <row r="183" spans="4:67" x14ac:dyDescent="0.25">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row>
    <row r="184" spans="4:67" x14ac:dyDescent="0.25">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row>
    <row r="185" spans="4:67" x14ac:dyDescent="0.25">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row>
    <row r="186" spans="4:67" x14ac:dyDescent="0.25">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row>
    <row r="187" spans="4:67" x14ac:dyDescent="0.25">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row>
    <row r="188" spans="4:67" x14ac:dyDescent="0.25">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row>
    <row r="189" spans="4:67" x14ac:dyDescent="0.25">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row>
    <row r="190" spans="4:67" x14ac:dyDescent="0.25">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row>
    <row r="191" spans="4:67" x14ac:dyDescent="0.25">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row>
    <row r="192" spans="4:67" x14ac:dyDescent="0.25">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row>
    <row r="193" spans="4:67" x14ac:dyDescent="0.25">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row>
    <row r="194" spans="4:67" x14ac:dyDescent="0.25">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row>
    <row r="195" spans="4:67" x14ac:dyDescent="0.25">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row>
    <row r="196" spans="4:67" x14ac:dyDescent="0.25">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row>
    <row r="197" spans="4:67" x14ac:dyDescent="0.25">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row>
    <row r="198" spans="4:67" x14ac:dyDescent="0.25">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row>
    <row r="199" spans="4:67" x14ac:dyDescent="0.25">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row>
    <row r="200" spans="4:67" x14ac:dyDescent="0.25">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row>
    <row r="201" spans="4:67" x14ac:dyDescent="0.25">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row>
    <row r="202" spans="4:67" x14ac:dyDescent="0.25">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row>
    <row r="203" spans="4:67" x14ac:dyDescent="0.25">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row>
    <row r="204" spans="4:67" x14ac:dyDescent="0.25">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row>
    <row r="205" spans="4:67" x14ac:dyDescent="0.25">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row>
    <row r="206" spans="4:67" x14ac:dyDescent="0.25">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row>
    <row r="207" spans="4:67" x14ac:dyDescent="0.25">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row>
    <row r="208" spans="4:67" x14ac:dyDescent="0.25">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row>
    <row r="209" spans="4:67" x14ac:dyDescent="0.25">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row>
    <row r="210" spans="4:67" x14ac:dyDescent="0.25">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row>
    <row r="211" spans="4:67" x14ac:dyDescent="0.25">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row>
    <row r="212" spans="4:67" x14ac:dyDescent="0.25">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row>
    <row r="213" spans="4:67" x14ac:dyDescent="0.25">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row>
    <row r="214" spans="4:67" x14ac:dyDescent="0.25">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row>
    <row r="215" spans="4:67" x14ac:dyDescent="0.25">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row>
    <row r="216" spans="4:67" x14ac:dyDescent="0.25">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row>
    <row r="217" spans="4:67" x14ac:dyDescent="0.25">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row>
    <row r="218" spans="4:67" x14ac:dyDescent="0.25">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row>
    <row r="219" spans="4:67" x14ac:dyDescent="0.25">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row>
    <row r="220" spans="4:67" x14ac:dyDescent="0.25">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row>
    <row r="221" spans="4:67" x14ac:dyDescent="0.25">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row>
    <row r="222" spans="4:67" x14ac:dyDescent="0.25">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row>
    <row r="223" spans="4:67" x14ac:dyDescent="0.25">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row>
    <row r="224" spans="4:67" x14ac:dyDescent="0.25">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row>
    <row r="225" spans="4:67" x14ac:dyDescent="0.25">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row>
    <row r="226" spans="4:67" x14ac:dyDescent="0.25">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row>
    <row r="227" spans="4:67" x14ac:dyDescent="0.25">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row>
    <row r="228" spans="4:67" x14ac:dyDescent="0.25">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row>
    <row r="229" spans="4:67" x14ac:dyDescent="0.25">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row>
    <row r="230" spans="4:67" x14ac:dyDescent="0.25">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row>
    <row r="231" spans="4:67" x14ac:dyDescent="0.25">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row>
    <row r="232" spans="4:67" x14ac:dyDescent="0.25">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row>
    <row r="233" spans="4:67" x14ac:dyDescent="0.25">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row>
    <row r="234" spans="4:67" x14ac:dyDescent="0.25">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row>
    <row r="235" spans="4:67" x14ac:dyDescent="0.25">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row>
    <row r="236" spans="4:67" x14ac:dyDescent="0.25">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row>
    <row r="237" spans="4:67" x14ac:dyDescent="0.25">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row>
    <row r="238" spans="4:67" x14ac:dyDescent="0.25">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row>
    <row r="239" spans="4:67" x14ac:dyDescent="0.25">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row>
    <row r="240" spans="4:67" x14ac:dyDescent="0.25">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row>
    <row r="241" spans="4:67" x14ac:dyDescent="0.25">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row>
    <row r="242" spans="4:67" x14ac:dyDescent="0.25">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row>
    <row r="243" spans="4:67" x14ac:dyDescent="0.25">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row>
    <row r="244" spans="4:67" x14ac:dyDescent="0.25">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row>
    <row r="245" spans="4:67" x14ac:dyDescent="0.25">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row>
    <row r="246" spans="4:67" x14ac:dyDescent="0.25">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row>
    <row r="247" spans="4:67" x14ac:dyDescent="0.25">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row>
    <row r="248" spans="4:67" x14ac:dyDescent="0.25">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row>
    <row r="249" spans="4:67" x14ac:dyDescent="0.25">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row>
    <row r="250" spans="4:67" x14ac:dyDescent="0.25">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row>
    <row r="251" spans="4:67" x14ac:dyDescent="0.25">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row>
    <row r="252" spans="4:67" x14ac:dyDescent="0.25">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row>
    <row r="253" spans="4:67" x14ac:dyDescent="0.25">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row>
    <row r="254" spans="4:67" x14ac:dyDescent="0.25">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row>
    <row r="255" spans="4:67" x14ac:dyDescent="0.25">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row>
    <row r="256" spans="4:67" x14ac:dyDescent="0.25">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row>
    <row r="257" spans="4:67" x14ac:dyDescent="0.25">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row>
    <row r="258" spans="4:67" x14ac:dyDescent="0.25">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row>
    <row r="259" spans="4:67" x14ac:dyDescent="0.25">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row>
    <row r="260" spans="4:67" x14ac:dyDescent="0.25">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row>
    <row r="261" spans="4:67" x14ac:dyDescent="0.25">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row>
    <row r="262" spans="4:67" x14ac:dyDescent="0.25">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row>
    <row r="263" spans="4:67" x14ac:dyDescent="0.25">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row>
    <row r="264" spans="4:67" x14ac:dyDescent="0.25">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row>
    <row r="265" spans="4:67" x14ac:dyDescent="0.25">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row>
    <row r="266" spans="4:67" x14ac:dyDescent="0.25">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row>
    <row r="267" spans="4:67" x14ac:dyDescent="0.25">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row>
    <row r="268" spans="4:67" x14ac:dyDescent="0.25">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row>
    <row r="269" spans="4:67" x14ac:dyDescent="0.25">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row>
    <row r="270" spans="4:67" x14ac:dyDescent="0.25">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row>
    <row r="271" spans="4:67" x14ac:dyDescent="0.25">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row>
    <row r="272" spans="4:67" x14ac:dyDescent="0.25">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row>
    <row r="273" spans="4:67" x14ac:dyDescent="0.25">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row>
    <row r="274" spans="4:67" x14ac:dyDescent="0.25">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row>
    <row r="275" spans="4:67" x14ac:dyDescent="0.25">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row>
    <row r="276" spans="4:67" x14ac:dyDescent="0.25">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row>
    <row r="277" spans="4:67" x14ac:dyDescent="0.25">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row>
    <row r="278" spans="4:67" x14ac:dyDescent="0.25">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row>
    <row r="279" spans="4:67" x14ac:dyDescent="0.25">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row>
    <row r="280" spans="4:67" x14ac:dyDescent="0.25">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row>
    <row r="281" spans="4:67" x14ac:dyDescent="0.25">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row>
    <row r="282" spans="4:67" x14ac:dyDescent="0.25">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row>
    <row r="283" spans="4:67" x14ac:dyDescent="0.25">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row>
    <row r="284" spans="4:67" x14ac:dyDescent="0.25">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row>
    <row r="285" spans="4:67" x14ac:dyDescent="0.25">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row>
    <row r="286" spans="4:67" x14ac:dyDescent="0.25">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row>
    <row r="287" spans="4:67" x14ac:dyDescent="0.25">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row>
    <row r="288" spans="4:67" x14ac:dyDescent="0.25">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row>
    <row r="289" spans="4:67" x14ac:dyDescent="0.25">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row>
    <row r="290" spans="4:67" x14ac:dyDescent="0.25">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row>
    <row r="291" spans="4:67" x14ac:dyDescent="0.25">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row>
    <row r="292" spans="4:67" x14ac:dyDescent="0.25">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row>
    <row r="293" spans="4:67" x14ac:dyDescent="0.25">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row>
    <row r="294" spans="4:67" x14ac:dyDescent="0.25">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row>
    <row r="295" spans="4:67" x14ac:dyDescent="0.25">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row>
    <row r="296" spans="4:67" x14ac:dyDescent="0.25">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row>
    <row r="297" spans="4:67" x14ac:dyDescent="0.25">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row>
    <row r="298" spans="4:67" x14ac:dyDescent="0.25">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row>
    <row r="299" spans="4:67" x14ac:dyDescent="0.25">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row>
    <row r="300" spans="4:67" x14ac:dyDescent="0.25">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row>
    <row r="301" spans="4:67" x14ac:dyDescent="0.25">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row>
    <row r="302" spans="4:67" x14ac:dyDescent="0.25">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row>
    <row r="303" spans="4:67" x14ac:dyDescent="0.25">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row>
    <row r="304" spans="4:67" x14ac:dyDescent="0.25">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row>
    <row r="305" spans="4:67" x14ac:dyDescent="0.25">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row>
    <row r="306" spans="4:67" x14ac:dyDescent="0.25">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row>
    <row r="307" spans="4:67" x14ac:dyDescent="0.25">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row>
    <row r="308" spans="4:67" x14ac:dyDescent="0.25">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row>
    <row r="309" spans="4:67" x14ac:dyDescent="0.25">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row>
    <row r="310" spans="4:67" x14ac:dyDescent="0.25">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row>
    <row r="311" spans="4:67" x14ac:dyDescent="0.25">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row>
    <row r="312" spans="4:67" x14ac:dyDescent="0.25">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row>
    <row r="313" spans="4:67" x14ac:dyDescent="0.25">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row>
    <row r="314" spans="4:67" x14ac:dyDescent="0.25">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row>
    <row r="315" spans="4:67" x14ac:dyDescent="0.25">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row>
    <row r="316" spans="4:67" x14ac:dyDescent="0.25">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row>
    <row r="317" spans="4:67" x14ac:dyDescent="0.25">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row>
    <row r="318" spans="4:67" x14ac:dyDescent="0.25">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row>
    <row r="319" spans="4:67" x14ac:dyDescent="0.25">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row>
    <row r="320" spans="4:67" x14ac:dyDescent="0.25">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row>
    <row r="321" spans="4:67" x14ac:dyDescent="0.25">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row>
    <row r="322" spans="4:67" x14ac:dyDescent="0.25">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row>
    <row r="323" spans="4:67" x14ac:dyDescent="0.25">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row>
    <row r="324" spans="4:67" x14ac:dyDescent="0.25">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row>
    <row r="325" spans="4:67" x14ac:dyDescent="0.25">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row>
    <row r="326" spans="4:67" x14ac:dyDescent="0.25">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row>
    <row r="327" spans="4:67" x14ac:dyDescent="0.25">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row>
    <row r="328" spans="4:67" x14ac:dyDescent="0.25">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row>
    <row r="329" spans="4:67" x14ac:dyDescent="0.25">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row>
    <row r="330" spans="4:67" x14ac:dyDescent="0.25">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row>
    <row r="331" spans="4:67" x14ac:dyDescent="0.25">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row>
    <row r="332" spans="4:67" x14ac:dyDescent="0.25">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row>
    <row r="333" spans="4:67" x14ac:dyDescent="0.25">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row>
    <row r="334" spans="4:67" x14ac:dyDescent="0.25">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row>
    <row r="335" spans="4:67" x14ac:dyDescent="0.25">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row>
    <row r="336" spans="4:67" x14ac:dyDescent="0.25">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row>
    <row r="337" spans="4:67" x14ac:dyDescent="0.25">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row>
    <row r="338" spans="4:67" x14ac:dyDescent="0.25">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row>
    <row r="339" spans="4:67" x14ac:dyDescent="0.25">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row>
    <row r="340" spans="4:67" x14ac:dyDescent="0.25">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row>
    <row r="341" spans="4:67" x14ac:dyDescent="0.25">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row>
    <row r="342" spans="4:67" x14ac:dyDescent="0.25">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row>
    <row r="343" spans="4:67" x14ac:dyDescent="0.25">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row>
    <row r="344" spans="4:67" x14ac:dyDescent="0.25">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row>
    <row r="345" spans="4:67" x14ac:dyDescent="0.25">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row>
    <row r="346" spans="4:67" x14ac:dyDescent="0.25">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row>
    <row r="347" spans="4:67" x14ac:dyDescent="0.25">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row>
    <row r="348" spans="4:67" x14ac:dyDescent="0.25">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row>
    <row r="349" spans="4:67" x14ac:dyDescent="0.25">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row>
    <row r="350" spans="4:67" x14ac:dyDescent="0.25">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row>
    <row r="351" spans="4:67" x14ac:dyDescent="0.25">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row>
    <row r="352" spans="4:67" x14ac:dyDescent="0.25">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row>
    <row r="353" spans="4:67" x14ac:dyDescent="0.25">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row>
    <row r="354" spans="4:67" x14ac:dyDescent="0.25">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row>
    <row r="355" spans="4:67" x14ac:dyDescent="0.25">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row>
    <row r="356" spans="4:67" x14ac:dyDescent="0.25">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row>
    <row r="357" spans="4:67" x14ac:dyDescent="0.25">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row>
    <row r="358" spans="4:67" x14ac:dyDescent="0.25">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row>
    <row r="359" spans="4:67" x14ac:dyDescent="0.25">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row>
    <row r="360" spans="4:67" x14ac:dyDescent="0.25">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row>
    <row r="361" spans="4:67" x14ac:dyDescent="0.25">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row>
    <row r="362" spans="4:67" x14ac:dyDescent="0.25">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row>
    <row r="363" spans="4:67" x14ac:dyDescent="0.25">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row>
    <row r="364" spans="4:67" x14ac:dyDescent="0.25">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row>
    <row r="365" spans="4:67" x14ac:dyDescent="0.25">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row>
    <row r="366" spans="4:67" x14ac:dyDescent="0.25">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row>
    <row r="367" spans="4:67" x14ac:dyDescent="0.25">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row>
    <row r="368" spans="4:67" x14ac:dyDescent="0.25">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row>
    <row r="369" spans="4:67" x14ac:dyDescent="0.25">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row>
    <row r="370" spans="4:67" x14ac:dyDescent="0.25">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row>
    <row r="371" spans="4:67" x14ac:dyDescent="0.25">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row>
    <row r="372" spans="4:67" x14ac:dyDescent="0.25">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row>
    <row r="373" spans="4:67" x14ac:dyDescent="0.25">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row>
    <row r="374" spans="4:67" x14ac:dyDescent="0.25">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row>
    <row r="375" spans="4:67" x14ac:dyDescent="0.25">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row>
    <row r="376" spans="4:67" x14ac:dyDescent="0.25">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row>
    <row r="377" spans="4:67" x14ac:dyDescent="0.25">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row>
    <row r="378" spans="4:67" x14ac:dyDescent="0.25">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row>
    <row r="379" spans="4:67" x14ac:dyDescent="0.25">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row>
    <row r="380" spans="4:67" x14ac:dyDescent="0.25">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row>
    <row r="381" spans="4:67" x14ac:dyDescent="0.25">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row>
    <row r="382" spans="4:67" x14ac:dyDescent="0.25">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row>
    <row r="383" spans="4:67" x14ac:dyDescent="0.25">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row>
    <row r="384" spans="4:67" x14ac:dyDescent="0.25">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row>
    <row r="385" spans="4:67" x14ac:dyDescent="0.25">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row>
    <row r="386" spans="4:67" x14ac:dyDescent="0.25">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row>
    <row r="387" spans="4:67" x14ac:dyDescent="0.25">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row>
    <row r="388" spans="4:67" x14ac:dyDescent="0.25">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row>
    <row r="389" spans="4:67" x14ac:dyDescent="0.25">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row>
    <row r="390" spans="4:67" x14ac:dyDescent="0.25">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row>
    <row r="391" spans="4:67" x14ac:dyDescent="0.25">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row>
    <row r="392" spans="4:67" x14ac:dyDescent="0.25">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row>
    <row r="393" spans="4:67" x14ac:dyDescent="0.25">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row>
    <row r="394" spans="4:67" x14ac:dyDescent="0.25">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row>
    <row r="395" spans="4:67" x14ac:dyDescent="0.25">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row>
    <row r="396" spans="4:67" x14ac:dyDescent="0.25">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row>
    <row r="397" spans="4:67" x14ac:dyDescent="0.25">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row>
    <row r="398" spans="4:67" x14ac:dyDescent="0.25">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row>
    <row r="399" spans="4:67" x14ac:dyDescent="0.25">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row>
    <row r="400" spans="4:67" x14ac:dyDescent="0.25">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row>
    <row r="401" spans="4:67" x14ac:dyDescent="0.25">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row>
    <row r="402" spans="4:67" x14ac:dyDescent="0.25">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row>
    <row r="403" spans="4:67" x14ac:dyDescent="0.25">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row>
    <row r="404" spans="4:67" x14ac:dyDescent="0.25">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row>
    <row r="405" spans="4:67" x14ac:dyDescent="0.25">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row>
    <row r="406" spans="4:67" x14ac:dyDescent="0.25">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row>
    <row r="407" spans="4:67" x14ac:dyDescent="0.25">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row>
    <row r="408" spans="4:67" x14ac:dyDescent="0.25">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row>
    <row r="409" spans="4:67" x14ac:dyDescent="0.25">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row>
    <row r="410" spans="4:67" x14ac:dyDescent="0.25">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row>
    <row r="411" spans="4:67" x14ac:dyDescent="0.25">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row>
    <row r="412" spans="4:67" x14ac:dyDescent="0.25">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row>
    <row r="413" spans="4:67" x14ac:dyDescent="0.25">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row>
    <row r="414" spans="4:67" x14ac:dyDescent="0.25">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row>
    <row r="415" spans="4:67" x14ac:dyDescent="0.25">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row>
    <row r="416" spans="4:67" x14ac:dyDescent="0.25">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row>
    <row r="417" spans="4:67" x14ac:dyDescent="0.25">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row>
    <row r="418" spans="4:67" x14ac:dyDescent="0.25">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row>
    <row r="419" spans="4:67" x14ac:dyDescent="0.25">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row>
    <row r="420" spans="4:67" x14ac:dyDescent="0.25">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row>
    <row r="421" spans="4:67" x14ac:dyDescent="0.25">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row>
    <row r="422" spans="4:67" x14ac:dyDescent="0.25">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row>
    <row r="423" spans="4:67" x14ac:dyDescent="0.25">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row>
    <row r="424" spans="4:67" x14ac:dyDescent="0.25">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row>
    <row r="425" spans="4:67" x14ac:dyDescent="0.25">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row>
    <row r="426" spans="4:67" x14ac:dyDescent="0.25">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row>
    <row r="427" spans="4:67" x14ac:dyDescent="0.25">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row>
    <row r="428" spans="4:67" x14ac:dyDescent="0.25">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row>
    <row r="429" spans="4:67" x14ac:dyDescent="0.25">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row>
    <row r="430" spans="4:67" x14ac:dyDescent="0.25">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row>
    <row r="431" spans="4:67" x14ac:dyDescent="0.25">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row>
    <row r="432" spans="4:67" x14ac:dyDescent="0.25">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row>
    <row r="433" spans="4:67" x14ac:dyDescent="0.25">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row>
    <row r="434" spans="4:67" x14ac:dyDescent="0.25">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row>
    <row r="435" spans="4:67" x14ac:dyDescent="0.25">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row>
    <row r="436" spans="4:67" x14ac:dyDescent="0.25">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row>
    <row r="437" spans="4:67" x14ac:dyDescent="0.25">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row>
    <row r="438" spans="4:67" x14ac:dyDescent="0.25">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row>
    <row r="439" spans="4:67" x14ac:dyDescent="0.25">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row>
    <row r="440" spans="4:67" x14ac:dyDescent="0.25">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row>
    <row r="441" spans="4:67" x14ac:dyDescent="0.25">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row>
    <row r="442" spans="4:67" x14ac:dyDescent="0.25">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row>
    <row r="443" spans="4:67" x14ac:dyDescent="0.25">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row>
    <row r="444" spans="4:67" x14ac:dyDescent="0.25">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row>
    <row r="445" spans="4:67" x14ac:dyDescent="0.25">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row>
    <row r="446" spans="4:67" x14ac:dyDescent="0.25">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row>
    <row r="447" spans="4:67" x14ac:dyDescent="0.25">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row>
    <row r="448" spans="4:67" x14ac:dyDescent="0.25">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row>
    <row r="449" spans="4:67" x14ac:dyDescent="0.25">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row>
    <row r="450" spans="4:67" x14ac:dyDescent="0.25">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row>
    <row r="451" spans="4:67" x14ac:dyDescent="0.25">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row>
    <row r="452" spans="4:67" x14ac:dyDescent="0.25">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row>
    <row r="453" spans="4:67" x14ac:dyDescent="0.25">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row>
    <row r="454" spans="4:67" x14ac:dyDescent="0.25">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row>
    <row r="455" spans="4:67" x14ac:dyDescent="0.25">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row>
    <row r="456" spans="4:67" x14ac:dyDescent="0.25">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row>
    <row r="457" spans="4:67" x14ac:dyDescent="0.25">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row>
    <row r="458" spans="4:67" x14ac:dyDescent="0.25">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row>
    <row r="459" spans="4:67" x14ac:dyDescent="0.25">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row>
    <row r="460" spans="4:67" x14ac:dyDescent="0.25">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row>
    <row r="461" spans="4:67" x14ac:dyDescent="0.25">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row>
    <row r="462" spans="4:67" x14ac:dyDescent="0.25">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row>
    <row r="463" spans="4:67" x14ac:dyDescent="0.25">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row>
    <row r="464" spans="4:67" x14ac:dyDescent="0.25">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row>
    <row r="465" spans="4:67" x14ac:dyDescent="0.25">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row>
    <row r="466" spans="4:67" x14ac:dyDescent="0.25">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row>
    <row r="467" spans="4:67" x14ac:dyDescent="0.25">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row>
    <row r="468" spans="4:67" x14ac:dyDescent="0.25">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row>
    <row r="469" spans="4:67" x14ac:dyDescent="0.25">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row>
    <row r="470" spans="4:67" x14ac:dyDescent="0.25">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row>
    <row r="471" spans="4:67" x14ac:dyDescent="0.25">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row>
    <row r="472" spans="4:67" x14ac:dyDescent="0.25">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row>
    <row r="473" spans="4:67" x14ac:dyDescent="0.25">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row>
    <row r="474" spans="4:67" x14ac:dyDescent="0.25">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row>
    <row r="475" spans="4:67" x14ac:dyDescent="0.25">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row>
    <row r="476" spans="4:67" x14ac:dyDescent="0.25">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row>
    <row r="477" spans="4:67" x14ac:dyDescent="0.25">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row>
    <row r="478" spans="4:67" x14ac:dyDescent="0.25">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row>
    <row r="479" spans="4:67" x14ac:dyDescent="0.25">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row>
    <row r="480" spans="4:67" x14ac:dyDescent="0.25">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row>
    <row r="481" spans="4:67" x14ac:dyDescent="0.25">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row>
    <row r="482" spans="4:67" x14ac:dyDescent="0.25">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row>
    <row r="483" spans="4:67" x14ac:dyDescent="0.25">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row>
    <row r="484" spans="4:67" x14ac:dyDescent="0.25">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row>
    <row r="485" spans="4:67" x14ac:dyDescent="0.25">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row>
    <row r="486" spans="4:67" x14ac:dyDescent="0.25">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row>
    <row r="487" spans="4:67" x14ac:dyDescent="0.25">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row>
    <row r="488" spans="4:67" x14ac:dyDescent="0.25">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row>
    <row r="489" spans="4:67" x14ac:dyDescent="0.25">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row>
    <row r="490" spans="4:67" x14ac:dyDescent="0.25">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row>
    <row r="491" spans="4:67" x14ac:dyDescent="0.25">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row>
    <row r="492" spans="4:67" x14ac:dyDescent="0.25">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row>
    <row r="493" spans="4:67" x14ac:dyDescent="0.25">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row>
    <row r="494" spans="4:67" x14ac:dyDescent="0.25">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row>
    <row r="495" spans="4:67" x14ac:dyDescent="0.25">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row>
    <row r="496" spans="4:67" x14ac:dyDescent="0.25">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row>
    <row r="497" spans="4:67" x14ac:dyDescent="0.25">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row>
    <row r="498" spans="4:67" x14ac:dyDescent="0.25">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row>
    <row r="499" spans="4:67" x14ac:dyDescent="0.25">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row>
    <row r="500" spans="4:67" x14ac:dyDescent="0.25">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row>
    <row r="501" spans="4:67" x14ac:dyDescent="0.25">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row>
    <row r="502" spans="4:67" x14ac:dyDescent="0.25">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row>
    <row r="503" spans="4:67" x14ac:dyDescent="0.25">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row>
    <row r="504" spans="4:67" x14ac:dyDescent="0.25">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row>
    <row r="505" spans="4:67" x14ac:dyDescent="0.25">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row>
    <row r="506" spans="4:67" x14ac:dyDescent="0.25">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row>
    <row r="507" spans="4:67" x14ac:dyDescent="0.25">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row>
    <row r="508" spans="4:67" x14ac:dyDescent="0.25">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row>
    <row r="509" spans="4:67" x14ac:dyDescent="0.25">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row>
    <row r="510" spans="4:67" x14ac:dyDescent="0.25">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row>
    <row r="511" spans="4:67" x14ac:dyDescent="0.25">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row>
    <row r="512" spans="4:67" x14ac:dyDescent="0.25">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row>
    <row r="513" spans="4:67" x14ac:dyDescent="0.25">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row>
    <row r="514" spans="4:67" x14ac:dyDescent="0.25">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row>
    <row r="515" spans="4:67" x14ac:dyDescent="0.25">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row>
    <row r="516" spans="4:67" x14ac:dyDescent="0.25">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row>
    <row r="517" spans="4:67" x14ac:dyDescent="0.25">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row>
    <row r="518" spans="4:67" x14ac:dyDescent="0.25">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row>
    <row r="519" spans="4:67" x14ac:dyDescent="0.25">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row>
    <row r="520" spans="4:67" x14ac:dyDescent="0.25">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row>
    <row r="521" spans="4:67" x14ac:dyDescent="0.25">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row>
    <row r="522" spans="4:67" x14ac:dyDescent="0.25">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row>
    <row r="523" spans="4:67" x14ac:dyDescent="0.25">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row>
    <row r="524" spans="4:67" x14ac:dyDescent="0.25">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row>
    <row r="525" spans="4:67" x14ac:dyDescent="0.25">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row>
    <row r="526" spans="4:67" x14ac:dyDescent="0.25">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row>
    <row r="527" spans="4:67" x14ac:dyDescent="0.25">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row>
    <row r="528" spans="4:67" x14ac:dyDescent="0.25">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row>
    <row r="529" spans="4:67" x14ac:dyDescent="0.25">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row>
    <row r="530" spans="4:67" x14ac:dyDescent="0.25">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row>
    <row r="531" spans="4:67" x14ac:dyDescent="0.25">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row>
    <row r="532" spans="4:67" x14ac:dyDescent="0.25">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row>
    <row r="533" spans="4:67" x14ac:dyDescent="0.25">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row>
    <row r="534" spans="4:67" x14ac:dyDescent="0.25">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row>
    <row r="535" spans="4:67" x14ac:dyDescent="0.25">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row>
    <row r="536" spans="4:67" x14ac:dyDescent="0.25">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row>
    <row r="537" spans="4:67" x14ac:dyDescent="0.25">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row>
    <row r="538" spans="4:67" x14ac:dyDescent="0.25">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row>
    <row r="539" spans="4:67" x14ac:dyDescent="0.25">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row>
    <row r="540" spans="4:67" x14ac:dyDescent="0.25">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row>
    <row r="541" spans="4:67" x14ac:dyDescent="0.25">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row>
    <row r="542" spans="4:67" x14ac:dyDescent="0.25">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row>
    <row r="543" spans="4:67" x14ac:dyDescent="0.25">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row>
    <row r="544" spans="4:67" x14ac:dyDescent="0.25">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row>
    <row r="545" spans="4:67" x14ac:dyDescent="0.25">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row>
    <row r="546" spans="4:67" x14ac:dyDescent="0.25">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row>
    <row r="547" spans="4:67" x14ac:dyDescent="0.25">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row>
    <row r="548" spans="4:67" x14ac:dyDescent="0.25">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row>
    <row r="549" spans="4:67" x14ac:dyDescent="0.25">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row>
    <row r="550" spans="4:67" x14ac:dyDescent="0.25">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row>
    <row r="551" spans="4:67" x14ac:dyDescent="0.25">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row>
    <row r="552" spans="4:67" x14ac:dyDescent="0.25">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row>
    <row r="553" spans="4:67" x14ac:dyDescent="0.25">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row>
    <row r="554" spans="4:67" x14ac:dyDescent="0.25">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row>
    <row r="555" spans="4:67" x14ac:dyDescent="0.25">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row>
    <row r="556" spans="4:67" x14ac:dyDescent="0.25">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row>
    <row r="557" spans="4:67" x14ac:dyDescent="0.25">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row>
    <row r="558" spans="4:67" x14ac:dyDescent="0.25">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row>
    <row r="559" spans="4:67" x14ac:dyDescent="0.25">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row>
    <row r="560" spans="4:67" x14ac:dyDescent="0.25">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row>
    <row r="561" spans="4:67" x14ac:dyDescent="0.25">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row>
    <row r="562" spans="4:67" x14ac:dyDescent="0.25">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row>
    <row r="563" spans="4:67" x14ac:dyDescent="0.25">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row>
    <row r="564" spans="4:67" x14ac:dyDescent="0.25">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row>
    <row r="565" spans="4:67" x14ac:dyDescent="0.25">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row>
    <row r="566" spans="4:67" x14ac:dyDescent="0.25">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row>
    <row r="567" spans="4:67" x14ac:dyDescent="0.25">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row>
    <row r="568" spans="4:67" x14ac:dyDescent="0.25">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row>
    <row r="569" spans="4:67" x14ac:dyDescent="0.25">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row>
    <row r="570" spans="4:67" x14ac:dyDescent="0.25">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row>
    <row r="571" spans="4:67" x14ac:dyDescent="0.25">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row>
    <row r="572" spans="4:67" x14ac:dyDescent="0.25">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row>
    <row r="573" spans="4:67" x14ac:dyDescent="0.25">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row>
    <row r="574" spans="4:67" x14ac:dyDescent="0.25">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row>
    <row r="575" spans="4:67" x14ac:dyDescent="0.25">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row>
    <row r="576" spans="4:67" x14ac:dyDescent="0.25">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row>
    <row r="577" spans="4:67" x14ac:dyDescent="0.25">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row>
    <row r="578" spans="4:67" x14ac:dyDescent="0.25">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row>
    <row r="579" spans="4:67" x14ac:dyDescent="0.25">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row>
    <row r="580" spans="4:67" x14ac:dyDescent="0.25">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row>
    <row r="581" spans="4:67" x14ac:dyDescent="0.25">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row>
    <row r="582" spans="4:67" x14ac:dyDescent="0.25">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row>
    <row r="583" spans="4:67" x14ac:dyDescent="0.25">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row>
    <row r="584" spans="4:67" x14ac:dyDescent="0.25">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row>
    <row r="585" spans="4:67" x14ac:dyDescent="0.25">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row>
    <row r="586" spans="4:67" x14ac:dyDescent="0.25">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row>
    <row r="587" spans="4:67" x14ac:dyDescent="0.25">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row>
    <row r="588" spans="4:67" x14ac:dyDescent="0.25">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row>
    <row r="589" spans="4:67" x14ac:dyDescent="0.25">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row>
    <row r="590" spans="4:67" x14ac:dyDescent="0.25">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row>
    <row r="591" spans="4:67" x14ac:dyDescent="0.25">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row>
    <row r="592" spans="4:67" x14ac:dyDescent="0.25">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row>
    <row r="593" spans="4:67" x14ac:dyDescent="0.25">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row>
    <row r="594" spans="4:67" x14ac:dyDescent="0.25">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row>
    <row r="595" spans="4:67" x14ac:dyDescent="0.25">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row>
    <row r="596" spans="4:67" x14ac:dyDescent="0.25">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row>
    <row r="597" spans="4:67" x14ac:dyDescent="0.25">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row>
    <row r="598" spans="4:67" x14ac:dyDescent="0.25">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row>
    <row r="599" spans="4:67" x14ac:dyDescent="0.25">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row>
    <row r="600" spans="4:67" x14ac:dyDescent="0.25">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row>
    <row r="601" spans="4:67" x14ac:dyDescent="0.25">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row>
    <row r="602" spans="4:67" x14ac:dyDescent="0.25">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row>
    <row r="603" spans="4:67" x14ac:dyDescent="0.25">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row>
    <row r="604" spans="4:67" x14ac:dyDescent="0.25">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row>
    <row r="605" spans="4:67" x14ac:dyDescent="0.25">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row>
    <row r="606" spans="4:67" x14ac:dyDescent="0.25">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row>
    <row r="607" spans="4:67" x14ac:dyDescent="0.25">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row>
    <row r="608" spans="4:67" x14ac:dyDescent="0.25">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row>
    <row r="609" spans="4:67" x14ac:dyDescent="0.25">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row>
    <row r="610" spans="4:67" x14ac:dyDescent="0.25">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row>
    <row r="611" spans="4:67" x14ac:dyDescent="0.25">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row>
    <row r="612" spans="4:67" x14ac:dyDescent="0.25">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row>
    <row r="613" spans="4:67" x14ac:dyDescent="0.25">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row>
    <row r="614" spans="4:67" x14ac:dyDescent="0.25">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row>
    <row r="615" spans="4:67" x14ac:dyDescent="0.25">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row>
    <row r="616" spans="4:67" x14ac:dyDescent="0.25">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row>
    <row r="617" spans="4:67" x14ac:dyDescent="0.25">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row>
    <row r="618" spans="4:67" x14ac:dyDescent="0.25">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row>
    <row r="619" spans="4:67" x14ac:dyDescent="0.25">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row>
    <row r="620" spans="4:67" x14ac:dyDescent="0.25">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row>
    <row r="621" spans="4:67" x14ac:dyDescent="0.25">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row>
    <row r="622" spans="4:67" x14ac:dyDescent="0.25">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row>
    <row r="623" spans="4:67" x14ac:dyDescent="0.25">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row>
    <row r="624" spans="4:67" x14ac:dyDescent="0.25">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row>
    <row r="625" spans="4:67" x14ac:dyDescent="0.25">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row>
    <row r="626" spans="4:67" x14ac:dyDescent="0.25">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row>
    <row r="627" spans="4:67" x14ac:dyDescent="0.25">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row>
    <row r="628" spans="4:67" x14ac:dyDescent="0.25">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row>
    <row r="629" spans="4:67" x14ac:dyDescent="0.25">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row>
    <row r="630" spans="4:67" x14ac:dyDescent="0.25">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row>
    <row r="631" spans="4:67" x14ac:dyDescent="0.25">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row>
    <row r="632" spans="4:67" x14ac:dyDescent="0.25">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row>
    <row r="633" spans="4:67" x14ac:dyDescent="0.25">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row>
    <row r="634" spans="4:67" x14ac:dyDescent="0.25">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row>
    <row r="635" spans="4:67" x14ac:dyDescent="0.25">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row>
    <row r="636" spans="4:67" x14ac:dyDescent="0.25">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row>
    <row r="637" spans="4:67" x14ac:dyDescent="0.25">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row>
    <row r="638" spans="4:67" x14ac:dyDescent="0.25">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row>
    <row r="639" spans="4:67" x14ac:dyDescent="0.25">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row>
    <row r="640" spans="4:67" x14ac:dyDescent="0.25">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row>
    <row r="641" spans="4:67" x14ac:dyDescent="0.25">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row>
    <row r="642" spans="4:67" x14ac:dyDescent="0.25">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row>
    <row r="643" spans="4:67" x14ac:dyDescent="0.25">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row>
    <row r="644" spans="4:67" x14ac:dyDescent="0.25">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row>
    <row r="645" spans="4:67" x14ac:dyDescent="0.25">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row>
    <row r="646" spans="4:67" x14ac:dyDescent="0.25">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row>
    <row r="647" spans="4:67" x14ac:dyDescent="0.25">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row>
    <row r="648" spans="4:67" x14ac:dyDescent="0.25">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row>
    <row r="649" spans="4:67" x14ac:dyDescent="0.25">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row>
    <row r="650" spans="4:67" x14ac:dyDescent="0.25">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row>
    <row r="651" spans="4:67" x14ac:dyDescent="0.25">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row>
    <row r="652" spans="4:67" x14ac:dyDescent="0.25">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row>
    <row r="653" spans="4:67" x14ac:dyDescent="0.25">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row>
    <row r="654" spans="4:67" x14ac:dyDescent="0.25">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row>
    <row r="655" spans="4:67" x14ac:dyDescent="0.25">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row>
    <row r="656" spans="4:67" x14ac:dyDescent="0.25">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row>
    <row r="657" spans="4:67" x14ac:dyDescent="0.25">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row>
    <row r="658" spans="4:67" x14ac:dyDescent="0.25">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row>
    <row r="659" spans="4:67" x14ac:dyDescent="0.25">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row>
    <row r="660" spans="4:67" x14ac:dyDescent="0.25">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row>
    <row r="661" spans="4:67" x14ac:dyDescent="0.25">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row>
    <row r="662" spans="4:67" x14ac:dyDescent="0.25">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row>
    <row r="663" spans="4:67" x14ac:dyDescent="0.25">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row>
    <row r="664" spans="4:67" x14ac:dyDescent="0.25">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row>
    <row r="665" spans="4:67" x14ac:dyDescent="0.25">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row>
    <row r="666" spans="4:67" x14ac:dyDescent="0.25">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row>
    <row r="667" spans="4:67" x14ac:dyDescent="0.25">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row>
    <row r="668" spans="4:67" x14ac:dyDescent="0.25">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row>
    <row r="669" spans="4:67" x14ac:dyDescent="0.25">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row>
    <row r="670" spans="4:67" x14ac:dyDescent="0.25">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row>
    <row r="671" spans="4:67" x14ac:dyDescent="0.25">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row>
    <row r="672" spans="4:67" x14ac:dyDescent="0.25">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row>
    <row r="673" spans="4:67" x14ac:dyDescent="0.25">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row>
    <row r="674" spans="4:67" x14ac:dyDescent="0.25">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row>
    <row r="675" spans="4:67" x14ac:dyDescent="0.25">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row>
    <row r="676" spans="4:67" x14ac:dyDescent="0.25">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row>
    <row r="677" spans="4:67" x14ac:dyDescent="0.25">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row>
    <row r="678" spans="4:67" x14ac:dyDescent="0.25">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row>
    <row r="679" spans="4:67" x14ac:dyDescent="0.25">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row>
    <row r="680" spans="4:67" x14ac:dyDescent="0.25">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row>
    <row r="681" spans="4:67" x14ac:dyDescent="0.25">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row>
    <row r="682" spans="4:67" x14ac:dyDescent="0.25">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row>
    <row r="683" spans="4:67" x14ac:dyDescent="0.25">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row>
    <row r="684" spans="4:67" x14ac:dyDescent="0.25">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row>
    <row r="685" spans="4:67" x14ac:dyDescent="0.25">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row>
    <row r="686" spans="4:67" x14ac:dyDescent="0.25">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row>
    <row r="687" spans="4:67" x14ac:dyDescent="0.25">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row>
    <row r="688" spans="4:67" x14ac:dyDescent="0.25">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row>
    <row r="689" spans="4:67" x14ac:dyDescent="0.25">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row>
    <row r="690" spans="4:67" x14ac:dyDescent="0.25">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row>
    <row r="691" spans="4:67" x14ac:dyDescent="0.25">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row>
    <row r="692" spans="4:67" x14ac:dyDescent="0.25">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row>
    <row r="693" spans="4:67" x14ac:dyDescent="0.25">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row>
    <row r="694" spans="4:67" x14ac:dyDescent="0.25">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row>
    <row r="695" spans="4:67" x14ac:dyDescent="0.25">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row>
    <row r="696" spans="4:67" x14ac:dyDescent="0.25">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row>
    <row r="697" spans="4:67" x14ac:dyDescent="0.25">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row>
    <row r="698" spans="4:67" x14ac:dyDescent="0.25">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row>
    <row r="699" spans="4:67" x14ac:dyDescent="0.25">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row>
    <row r="700" spans="4:67" x14ac:dyDescent="0.25">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row>
    <row r="701" spans="4:67" x14ac:dyDescent="0.25">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row>
    <row r="702" spans="4:67" x14ac:dyDescent="0.25">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row>
    <row r="703" spans="4:67" x14ac:dyDescent="0.25">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row>
    <row r="704" spans="4:67" x14ac:dyDescent="0.25">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row>
    <row r="705" spans="4:67" x14ac:dyDescent="0.25">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row>
    <row r="706" spans="4:67" x14ac:dyDescent="0.25">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row>
    <row r="707" spans="4:67" x14ac:dyDescent="0.25">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row>
    <row r="708" spans="4:67" x14ac:dyDescent="0.25">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row>
    <row r="709" spans="4:67" x14ac:dyDescent="0.25">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row>
    <row r="710" spans="4:67" x14ac:dyDescent="0.25">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row>
    <row r="711" spans="4:67" x14ac:dyDescent="0.25">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row>
    <row r="712" spans="4:67" x14ac:dyDescent="0.25">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row>
    <row r="713" spans="4:67" x14ac:dyDescent="0.25">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row>
    <row r="714" spans="4:67" x14ac:dyDescent="0.25">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row>
    <row r="715" spans="4:67" x14ac:dyDescent="0.25">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row>
    <row r="716" spans="4:67" x14ac:dyDescent="0.25">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row>
    <row r="717" spans="4:67" x14ac:dyDescent="0.25">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row>
    <row r="718" spans="4:67" x14ac:dyDescent="0.25">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row>
    <row r="719" spans="4:67" x14ac:dyDescent="0.25">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row>
    <row r="720" spans="4:67" x14ac:dyDescent="0.25">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row>
    <row r="721" spans="4:67" x14ac:dyDescent="0.25">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row>
    <row r="722" spans="4:67" x14ac:dyDescent="0.25">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row>
    <row r="723" spans="4:67" x14ac:dyDescent="0.25">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row>
    <row r="724" spans="4:67" x14ac:dyDescent="0.25">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row>
    <row r="725" spans="4:67" x14ac:dyDescent="0.25">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row>
    <row r="726" spans="4:67" x14ac:dyDescent="0.25">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row>
    <row r="727" spans="4:67" x14ac:dyDescent="0.25">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row>
    <row r="728" spans="4:67" x14ac:dyDescent="0.25">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row>
    <row r="729" spans="4:67" x14ac:dyDescent="0.25">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row>
    <row r="730" spans="4:67" x14ac:dyDescent="0.25">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row>
    <row r="731" spans="4:67" x14ac:dyDescent="0.25">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row>
    <row r="732" spans="4:67" x14ac:dyDescent="0.25">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row>
    <row r="733" spans="4:67" x14ac:dyDescent="0.25">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row>
    <row r="734" spans="4:67" x14ac:dyDescent="0.25">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row>
    <row r="735" spans="4:67" x14ac:dyDescent="0.25">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row>
    <row r="736" spans="4:67" x14ac:dyDescent="0.25">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row>
    <row r="737" spans="4:67" x14ac:dyDescent="0.25">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row>
    <row r="738" spans="4:67" x14ac:dyDescent="0.25">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row>
    <row r="739" spans="4:67" x14ac:dyDescent="0.25">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row>
    <row r="740" spans="4:67" x14ac:dyDescent="0.25">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row>
    <row r="741" spans="4:67" x14ac:dyDescent="0.25">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row>
    <row r="742" spans="4:67" x14ac:dyDescent="0.25">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row>
    <row r="743" spans="4:67" x14ac:dyDescent="0.25">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row>
    <row r="744" spans="4:67" x14ac:dyDescent="0.25">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row>
    <row r="745" spans="4:67" x14ac:dyDescent="0.25">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row>
    <row r="746" spans="4:67" x14ac:dyDescent="0.25">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row>
    <row r="747" spans="4:67" x14ac:dyDescent="0.25">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row>
    <row r="748" spans="4:67" x14ac:dyDescent="0.25">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row>
    <row r="749" spans="4:67" x14ac:dyDescent="0.25">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row>
    <row r="750" spans="4:67" x14ac:dyDescent="0.25">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row>
    <row r="751" spans="4:67" x14ac:dyDescent="0.25">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row>
    <row r="752" spans="4:67" x14ac:dyDescent="0.25">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row>
    <row r="753" spans="4:67" x14ac:dyDescent="0.25">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row>
    <row r="754" spans="4:67" x14ac:dyDescent="0.25">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row>
    <row r="755" spans="4:67" x14ac:dyDescent="0.25">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row>
    <row r="756" spans="4:67" x14ac:dyDescent="0.25">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row>
    <row r="757" spans="4:67" x14ac:dyDescent="0.25">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row>
    <row r="758" spans="4:67" x14ac:dyDescent="0.25">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row>
    <row r="759" spans="4:67" x14ac:dyDescent="0.25">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row>
    <row r="760" spans="4:67" x14ac:dyDescent="0.25">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row>
    <row r="761" spans="4:67" x14ac:dyDescent="0.25">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row>
    <row r="762" spans="4:67" x14ac:dyDescent="0.25">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row>
    <row r="763" spans="4:67" x14ac:dyDescent="0.25">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row>
    <row r="764" spans="4:67" x14ac:dyDescent="0.25">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row>
    <row r="765" spans="4:67" x14ac:dyDescent="0.25">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row>
    <row r="766" spans="4:67" x14ac:dyDescent="0.25">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row>
    <row r="767" spans="4:67" x14ac:dyDescent="0.25">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row>
    <row r="768" spans="4:67" x14ac:dyDescent="0.25">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row>
    <row r="769" spans="4:67" x14ac:dyDescent="0.25">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row>
    <row r="770" spans="4:67" x14ac:dyDescent="0.25">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row>
    <row r="771" spans="4:67" x14ac:dyDescent="0.25">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row>
    <row r="772" spans="4:67" x14ac:dyDescent="0.25">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row>
    <row r="773" spans="4:67" x14ac:dyDescent="0.25">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row>
    <row r="774" spans="4:67" x14ac:dyDescent="0.25">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row>
    <row r="775" spans="4:67" x14ac:dyDescent="0.25">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row>
    <row r="776" spans="4:67" x14ac:dyDescent="0.25">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row>
    <row r="777" spans="4:67" x14ac:dyDescent="0.25">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row>
    <row r="778" spans="4:67" x14ac:dyDescent="0.25">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row>
    <row r="779" spans="4:67" x14ac:dyDescent="0.25">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row>
    <row r="780" spans="4:67" x14ac:dyDescent="0.25">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row>
    <row r="781" spans="4:67" x14ac:dyDescent="0.25">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row>
    <row r="782" spans="4:67" x14ac:dyDescent="0.25">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row>
    <row r="783" spans="4:67" x14ac:dyDescent="0.25">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row>
    <row r="784" spans="4:67" x14ac:dyDescent="0.25">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row>
    <row r="785" spans="4:67" x14ac:dyDescent="0.25">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row>
    <row r="786" spans="4:67" x14ac:dyDescent="0.25">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row>
    <row r="787" spans="4:67" x14ac:dyDescent="0.25">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row>
    <row r="788" spans="4:67" x14ac:dyDescent="0.25">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row>
    <row r="789" spans="4:67" x14ac:dyDescent="0.25">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row>
    <row r="790" spans="4:67" x14ac:dyDescent="0.25">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row>
    <row r="791" spans="4:67" x14ac:dyDescent="0.25">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row>
    <row r="792" spans="4:67" x14ac:dyDescent="0.25">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row>
    <row r="793" spans="4:67" x14ac:dyDescent="0.25">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row>
    <row r="794" spans="4:67" x14ac:dyDescent="0.25">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row>
    <row r="795" spans="4:67" x14ac:dyDescent="0.25">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row>
    <row r="796" spans="4:67" x14ac:dyDescent="0.25">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row>
    <row r="797" spans="4:67" x14ac:dyDescent="0.25">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row>
    <row r="798" spans="4:67" x14ac:dyDescent="0.25">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row>
    <row r="799" spans="4:67" x14ac:dyDescent="0.25">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row>
    <row r="800" spans="4:67" x14ac:dyDescent="0.25">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row>
    <row r="801" spans="4:67" x14ac:dyDescent="0.25">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row>
    <row r="802" spans="4:67" x14ac:dyDescent="0.25">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row>
    <row r="803" spans="4:67" x14ac:dyDescent="0.25">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row>
    <row r="804" spans="4:67" x14ac:dyDescent="0.25">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row>
    <row r="805" spans="4:67" x14ac:dyDescent="0.25">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row>
    <row r="806" spans="4:67" x14ac:dyDescent="0.25">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row>
    <row r="807" spans="4:67" x14ac:dyDescent="0.25">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row>
    <row r="808" spans="4:67" x14ac:dyDescent="0.25">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row>
    <row r="809" spans="4:67" x14ac:dyDescent="0.25">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row>
    <row r="810" spans="4:67" x14ac:dyDescent="0.25">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row>
    <row r="811" spans="4:67" x14ac:dyDescent="0.25">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row>
    <row r="812" spans="4:67" x14ac:dyDescent="0.25">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row>
    <row r="813" spans="4:67" x14ac:dyDescent="0.25">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row>
    <row r="814" spans="4:67" x14ac:dyDescent="0.25">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row>
    <row r="815" spans="4:67" x14ac:dyDescent="0.25">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row>
    <row r="816" spans="4:67" x14ac:dyDescent="0.25">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row>
    <row r="817" spans="4:67" x14ac:dyDescent="0.25">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row>
    <row r="818" spans="4:67" x14ac:dyDescent="0.25">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row>
    <row r="819" spans="4:67" x14ac:dyDescent="0.25">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row>
    <row r="820" spans="4:67" x14ac:dyDescent="0.25">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row>
    <row r="821" spans="4:67" x14ac:dyDescent="0.25">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row>
    <row r="822" spans="4:67" x14ac:dyDescent="0.25">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row>
    <row r="823" spans="4:67" x14ac:dyDescent="0.25">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row>
    <row r="824" spans="4:67" x14ac:dyDescent="0.25">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row>
    <row r="825" spans="4:67" x14ac:dyDescent="0.25">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row>
    <row r="826" spans="4:67" x14ac:dyDescent="0.25">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row>
    <row r="827" spans="4:67" x14ac:dyDescent="0.25">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row>
    <row r="828" spans="4:67" x14ac:dyDescent="0.25">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row>
    <row r="829" spans="4:67" x14ac:dyDescent="0.25">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row>
    <row r="830" spans="4:67" x14ac:dyDescent="0.25">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row>
    <row r="831" spans="4:67" x14ac:dyDescent="0.25">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row>
    <row r="832" spans="4:67" x14ac:dyDescent="0.25">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row>
    <row r="833" spans="4:67" x14ac:dyDescent="0.25">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row>
    <row r="834" spans="4:67" x14ac:dyDescent="0.25">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row>
    <row r="835" spans="4:67" x14ac:dyDescent="0.25">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row>
    <row r="836" spans="4:67" x14ac:dyDescent="0.25">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row>
    <row r="837" spans="4:67" x14ac:dyDescent="0.25">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row>
    <row r="838" spans="4:67" x14ac:dyDescent="0.25">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row>
    <row r="839" spans="4:67" x14ac:dyDescent="0.25">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row>
    <row r="840" spans="4:67" x14ac:dyDescent="0.25">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row>
    <row r="841" spans="4:67" x14ac:dyDescent="0.25">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row>
    <row r="842" spans="4:67" x14ac:dyDescent="0.25">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row>
    <row r="843" spans="4:67" x14ac:dyDescent="0.25">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row>
    <row r="844" spans="4:67" x14ac:dyDescent="0.25">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row>
    <row r="845" spans="4:67" x14ac:dyDescent="0.25">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row>
    <row r="846" spans="4:67" x14ac:dyDescent="0.25">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row>
    <row r="847" spans="4:67" x14ac:dyDescent="0.25">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row>
    <row r="848" spans="4:67" x14ac:dyDescent="0.25">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row>
    <row r="849" spans="4:67" x14ac:dyDescent="0.25">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row>
    <row r="850" spans="4:67" x14ac:dyDescent="0.25">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row>
    <row r="851" spans="4:67" x14ac:dyDescent="0.25">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row>
    <row r="852" spans="4:67" x14ac:dyDescent="0.25">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row>
    <row r="853" spans="4:67" x14ac:dyDescent="0.25">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row>
    <row r="854" spans="4:67" x14ac:dyDescent="0.25">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row>
    <row r="855" spans="4:67" x14ac:dyDescent="0.25">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row>
    <row r="856" spans="4:67" x14ac:dyDescent="0.25">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row>
    <row r="857" spans="4:67" x14ac:dyDescent="0.25">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row>
    <row r="858" spans="4:67" x14ac:dyDescent="0.25">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row>
    <row r="859" spans="4:67" x14ac:dyDescent="0.25">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row>
    <row r="860" spans="4:67" x14ac:dyDescent="0.25">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row>
    <row r="861" spans="4:67" x14ac:dyDescent="0.25">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row>
    <row r="862" spans="4:67" x14ac:dyDescent="0.25">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row>
    <row r="863" spans="4:67" x14ac:dyDescent="0.25">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row>
    <row r="864" spans="4:67" x14ac:dyDescent="0.25">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row>
    <row r="865" spans="4:67" x14ac:dyDescent="0.25">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row>
    <row r="866" spans="4:67" x14ac:dyDescent="0.25">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row>
    <row r="867" spans="4:67" x14ac:dyDescent="0.25">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row>
    <row r="868" spans="4:67" x14ac:dyDescent="0.25">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row>
    <row r="869" spans="4:67" x14ac:dyDescent="0.25">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row>
    <row r="870" spans="4:67" x14ac:dyDescent="0.25">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row>
    <row r="871" spans="4:67" x14ac:dyDescent="0.25">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row>
    <row r="872" spans="4:67" x14ac:dyDescent="0.25">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row>
    <row r="873" spans="4:67" x14ac:dyDescent="0.25">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row>
    <row r="874" spans="4:67" x14ac:dyDescent="0.25">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row>
    <row r="875" spans="4:67" x14ac:dyDescent="0.25">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row>
    <row r="876" spans="4:67" x14ac:dyDescent="0.25">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row>
    <row r="877" spans="4:67" x14ac:dyDescent="0.25">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row>
    <row r="878" spans="4:67" x14ac:dyDescent="0.25">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row>
    <row r="879" spans="4:67" x14ac:dyDescent="0.25">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row>
    <row r="880" spans="4:67" x14ac:dyDescent="0.25">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row>
    <row r="881" spans="4:67" x14ac:dyDescent="0.25">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row>
    <row r="882" spans="4:67" x14ac:dyDescent="0.25">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row>
    <row r="883" spans="4:67" x14ac:dyDescent="0.25">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row>
    <row r="884" spans="4:67" x14ac:dyDescent="0.25">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row>
    <row r="885" spans="4:67" x14ac:dyDescent="0.25">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row>
    <row r="886" spans="4:67" x14ac:dyDescent="0.25">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row>
    <row r="887" spans="4:67" x14ac:dyDescent="0.25">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row>
    <row r="888" spans="4:67" x14ac:dyDescent="0.25">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row>
    <row r="889" spans="4:67" x14ac:dyDescent="0.25">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row>
    <row r="890" spans="4:67" x14ac:dyDescent="0.25">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row>
    <row r="891" spans="4:67" x14ac:dyDescent="0.25">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row>
    <row r="892" spans="4:67" x14ac:dyDescent="0.25">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row>
    <row r="893" spans="4:67" x14ac:dyDescent="0.25">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row>
    <row r="894" spans="4:67" x14ac:dyDescent="0.25">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row>
    <row r="895" spans="4:67" x14ac:dyDescent="0.25">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row>
    <row r="896" spans="4:67" x14ac:dyDescent="0.25">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row>
    <row r="897" spans="4:67" x14ac:dyDescent="0.25">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row>
    <row r="898" spans="4:67" x14ac:dyDescent="0.25">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row>
    <row r="899" spans="4:67" x14ac:dyDescent="0.25">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row>
    <row r="900" spans="4:67" x14ac:dyDescent="0.25">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row>
    <row r="901" spans="4:67" x14ac:dyDescent="0.25">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row>
    <row r="902" spans="4:67" x14ac:dyDescent="0.25">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row>
    <row r="903" spans="4:67" x14ac:dyDescent="0.25">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row>
    <row r="904" spans="4:67" x14ac:dyDescent="0.25">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row>
    <row r="905" spans="4:67" x14ac:dyDescent="0.25">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row>
    <row r="906" spans="4:67" x14ac:dyDescent="0.25">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row>
    <row r="907" spans="4:67" x14ac:dyDescent="0.25">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row>
    <row r="908" spans="4:67" x14ac:dyDescent="0.25">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row>
    <row r="909" spans="4:67" x14ac:dyDescent="0.25">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row>
    <row r="910" spans="4:67" x14ac:dyDescent="0.25">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row>
    <row r="911" spans="4:67" x14ac:dyDescent="0.25">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row>
    <row r="912" spans="4:67" x14ac:dyDescent="0.25">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row>
    <row r="913" spans="4:67" x14ac:dyDescent="0.25">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row>
    <row r="914" spans="4:67" x14ac:dyDescent="0.25">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row>
    <row r="915" spans="4:67" x14ac:dyDescent="0.25">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row>
  </sheetData>
  <sheetProtection algorithmName="SHA-512" hashValue="FuspFLUEhYsX5svCMEfnpn+bsFOFqZwKDsU5/DhUhZMWHFIi2qzEZBkBH4zES+fVCuTtKoKSouvPC3wLcw9MnQ==" saltValue="8H47TXtmI5y+dMWjPntQSA==" spinCount="100000" sheet="1" objects="1" scenarios="1"/>
  <mergeCells count="8">
    <mergeCell ref="B10:C10"/>
    <mergeCell ref="B12:C12"/>
    <mergeCell ref="B2:C2"/>
    <mergeCell ref="B3:C3"/>
    <mergeCell ref="B4:C4"/>
    <mergeCell ref="B6:C6"/>
    <mergeCell ref="B7:C7"/>
    <mergeCell ref="B9:C9"/>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19C78-2A75-4234-B128-5AEDC13F3963}">
  <sheetPr>
    <tabColor rgb="FF92D050"/>
  </sheetPr>
  <dimension ref="A1:CJ139"/>
  <sheetViews>
    <sheetView topLeftCell="A16" zoomScale="85" zoomScaleNormal="85" workbookViewId="0">
      <selection activeCell="E31" sqref="E31"/>
    </sheetView>
  </sheetViews>
  <sheetFormatPr defaultRowHeight="15" x14ac:dyDescent="0.25"/>
  <cols>
    <col min="1" max="1" width="8.7109375" style="2"/>
    <col min="2" max="2" width="17.28515625" style="2" customWidth="1"/>
    <col min="3" max="3" width="11.42578125" customWidth="1"/>
    <col min="4" max="4" width="77.42578125" style="1" customWidth="1"/>
    <col min="5" max="5" width="49.42578125" style="1" customWidth="1"/>
    <col min="11" max="11" width="24.5703125" customWidth="1"/>
    <col min="12" max="12" width="17.7109375" customWidth="1"/>
  </cols>
  <sheetData>
    <row r="1" spans="1:88" ht="15.75" thickBot="1" x14ac:dyDescent="0.3">
      <c r="A1" s="2" t="s">
        <v>258</v>
      </c>
      <c r="C1" s="2"/>
      <c r="D1" s="5"/>
      <c r="E1" s="5"/>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row>
    <row r="2" spans="1:88" ht="22.15" customHeight="1" x14ac:dyDescent="0.25">
      <c r="C2" s="2"/>
      <c r="D2" s="139" t="s">
        <v>23</v>
      </c>
      <c r="E2" s="49" t="s">
        <v>24</v>
      </c>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row>
    <row r="3" spans="1:88" ht="31.9" customHeight="1" thickBot="1" x14ac:dyDescent="0.3">
      <c r="C3" s="2"/>
      <c r="D3" s="140"/>
      <c r="E3" s="50" t="s">
        <v>25</v>
      </c>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row>
    <row r="4" spans="1:88" ht="15.75" thickBot="1" x14ac:dyDescent="0.3">
      <c r="C4" s="2"/>
      <c r="D4" s="10"/>
      <c r="E4" s="10"/>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row>
    <row r="5" spans="1:88" ht="46.9" customHeight="1" thickBot="1" x14ac:dyDescent="0.3">
      <c r="C5" s="2"/>
      <c r="D5" s="147" t="s">
        <v>26</v>
      </c>
      <c r="E5" s="148"/>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row>
    <row r="6" spans="1:88" ht="27" customHeight="1" thickBot="1" x14ac:dyDescent="0.3">
      <c r="C6" s="2"/>
      <c r="D6" s="5"/>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row>
    <row r="7" spans="1:88" ht="32.65" customHeight="1" thickBot="1" x14ac:dyDescent="0.3">
      <c r="C7" s="2"/>
      <c r="D7" s="6" t="s">
        <v>27</v>
      </c>
      <c r="E7" s="42" t="s">
        <v>228</v>
      </c>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row>
    <row r="8" spans="1:88" ht="30" customHeight="1" thickBot="1" x14ac:dyDescent="0.3">
      <c r="C8" s="2"/>
      <c r="D8" s="6" t="s">
        <v>29</v>
      </c>
      <c r="E8" s="81">
        <v>2023</v>
      </c>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row>
    <row r="9" spans="1:88" ht="30" customHeight="1" x14ac:dyDescent="0.25">
      <c r="C9" s="2"/>
      <c r="D9" s="5"/>
      <c r="E9" s="5"/>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row>
    <row r="10" spans="1:88" ht="41.25" customHeight="1" x14ac:dyDescent="0.25">
      <c r="C10" s="4"/>
      <c r="D10" s="151" t="s">
        <v>30</v>
      </c>
      <c r="E10" s="151"/>
      <c r="F10" s="7"/>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row>
    <row r="11" spans="1:88" ht="37.15" customHeight="1" thickBot="1" x14ac:dyDescent="0.3">
      <c r="C11" s="4"/>
      <c r="D11" s="44" t="s">
        <v>31</v>
      </c>
      <c r="E11" s="45" t="s">
        <v>32</v>
      </c>
      <c r="F11" s="7"/>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row>
    <row r="12" spans="1:88" ht="30" customHeight="1" x14ac:dyDescent="0.25">
      <c r="C12" s="2"/>
      <c r="D12" s="10"/>
      <c r="E12" s="10"/>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row>
    <row r="13" spans="1:88" ht="53.65" customHeight="1" thickBot="1" x14ac:dyDescent="0.3">
      <c r="B13" s="54"/>
      <c r="C13" s="55"/>
      <c r="D13" s="149" t="s">
        <v>33</v>
      </c>
      <c r="E13" s="150"/>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row>
    <row r="14" spans="1:88" ht="51.4" customHeight="1" thickBot="1" x14ac:dyDescent="0.3">
      <c r="B14" s="52" t="s">
        <v>34</v>
      </c>
      <c r="C14" s="52" t="s">
        <v>35</v>
      </c>
      <c r="D14" s="141" t="s">
        <v>36</v>
      </c>
      <c r="E14" s="14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row>
    <row r="15" spans="1:88" ht="15.75" thickBot="1" x14ac:dyDescent="0.3">
      <c r="B15" s="79" t="str">
        <f>IF('SUP bottles-PoM'!$E$7="&lt; Please select &gt;","&lt; Not selected &gt;",'SUP bottles-PoM'!$E$7)</f>
        <v>Luxembourg</v>
      </c>
      <c r="C15" s="82">
        <f>$E$8</f>
        <v>2023</v>
      </c>
      <c r="D15" s="8" t="s">
        <v>37</v>
      </c>
      <c r="E15" s="57"/>
      <c r="F15" s="7"/>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row>
    <row r="16" spans="1:88" ht="24.6" customHeight="1" thickBot="1" x14ac:dyDescent="0.3">
      <c r="B16" s="79"/>
      <c r="C16" s="82"/>
      <c r="D16" s="143" t="s">
        <v>38</v>
      </c>
      <c r="E16" s="144"/>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row>
    <row r="17" spans="2:88" ht="38.65" customHeight="1" thickBot="1" x14ac:dyDescent="0.3">
      <c r="B17" s="79" t="str">
        <f>IF('SUP bottles-PoM'!$E$7="&lt; Please select &gt;","&lt; Not selected &gt;",'SUP bottles-PoM'!$E$7)</f>
        <v>Luxembourg</v>
      </c>
      <c r="C17" s="82">
        <f t="shared" ref="C17:C25" si="0">$E$8</f>
        <v>2023</v>
      </c>
      <c r="D17" s="8" t="s">
        <v>39</v>
      </c>
      <c r="E17" s="53"/>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row>
    <row r="18" spans="2:88" ht="36" customHeight="1" thickBot="1" x14ac:dyDescent="0.3">
      <c r="B18" s="79" t="str">
        <f>IF('SUP bottles-PoM'!$E$7="&lt; Please select &gt;","&lt; Not selected &gt;",'SUP bottles-PoM'!$E$7)</f>
        <v>Luxembourg</v>
      </c>
      <c r="C18" s="82">
        <f t="shared" si="0"/>
        <v>2023</v>
      </c>
      <c r="D18" s="8" t="s">
        <v>40</v>
      </c>
      <c r="E18" s="53"/>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row>
    <row r="19" spans="2:88" ht="32.65" customHeight="1" thickBot="1" x14ac:dyDescent="0.3">
      <c r="B19" s="79" t="str">
        <f>IF('SUP bottles-PoM'!$E$7="&lt; Please select &gt;","&lt; Not selected &gt;",'SUP bottles-PoM'!$E$7)</f>
        <v>Luxembourg</v>
      </c>
      <c r="C19" s="82">
        <f t="shared" si="0"/>
        <v>2023</v>
      </c>
      <c r="D19" s="8" t="s">
        <v>41</v>
      </c>
      <c r="E19" s="53"/>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row>
    <row r="20" spans="2:88" ht="30.75" thickBot="1" x14ac:dyDescent="0.3">
      <c r="B20" s="79" t="str">
        <f>IF('SUP bottles-PoM'!$E$7="&lt; Please select &gt;","&lt; Not selected &gt;",'SUP bottles-PoM'!$E$7)</f>
        <v>Luxembourg</v>
      </c>
      <c r="C20" s="82">
        <f t="shared" si="0"/>
        <v>2023</v>
      </c>
      <c r="D20" s="8" t="s">
        <v>42</v>
      </c>
      <c r="E20" s="53"/>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row>
    <row r="21" spans="2:88" ht="48.75" customHeight="1" thickBot="1" x14ac:dyDescent="0.3">
      <c r="B21" s="79" t="str">
        <f>IF('SUP bottles-PoM'!$E$7="&lt; Please select &gt;","&lt; Not selected &gt;",'SUP bottles-PoM'!$E$7)</f>
        <v>Luxembourg</v>
      </c>
      <c r="C21" s="82">
        <f t="shared" si="0"/>
        <v>2023</v>
      </c>
      <c r="D21" s="8" t="s">
        <v>43</v>
      </c>
      <c r="E21" s="53"/>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row>
    <row r="22" spans="2:88" ht="54" customHeight="1" thickBot="1" x14ac:dyDescent="0.3">
      <c r="B22" s="79" t="str">
        <f>IF('SUP bottles-PoM'!$E$7="&lt; Please select &gt;","&lt; Not selected &gt;",'SUP bottles-PoM'!$E$7)</f>
        <v>Luxembourg</v>
      </c>
      <c r="C22" s="82">
        <f t="shared" si="0"/>
        <v>2023</v>
      </c>
      <c r="D22" s="8" t="s">
        <v>44</v>
      </c>
      <c r="E22" s="53"/>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row>
    <row r="23" spans="2:88" ht="48.6" customHeight="1" thickBot="1" x14ac:dyDescent="0.3">
      <c r="B23" s="79" t="str">
        <f>IF('SUP bottles-PoM'!$E$7="&lt; Please select &gt;","&lt; Not selected &gt;",'SUP bottles-PoM'!$E$7)</f>
        <v>Luxembourg</v>
      </c>
      <c r="C23" s="82">
        <f t="shared" si="0"/>
        <v>2023</v>
      </c>
      <c r="D23" s="8" t="s">
        <v>45</v>
      </c>
      <c r="E23" s="53"/>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row>
    <row r="24" spans="2:88" ht="52.9" customHeight="1" thickBot="1" x14ac:dyDescent="0.3">
      <c r="B24" s="79" t="str">
        <f>IF('SUP bottles-PoM'!$E$7="&lt; Please select &gt;","&lt; Not selected &gt;",'SUP bottles-PoM'!$E$7)</f>
        <v>Luxembourg</v>
      </c>
      <c r="C24" s="82">
        <f t="shared" si="0"/>
        <v>2023</v>
      </c>
      <c r="D24" s="8" t="s">
        <v>46</v>
      </c>
      <c r="E24" s="53"/>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row>
    <row r="25" spans="2:88" ht="21.6" customHeight="1" thickBot="1" x14ac:dyDescent="0.3">
      <c r="B25" s="79" t="str">
        <f>IF('SUP bottles-PoM'!$E$7="&lt; Please select &gt;","&lt; Not selected &gt;",'SUP bottles-PoM'!$E$7)</f>
        <v>Luxembourg</v>
      </c>
      <c r="C25" s="82">
        <f t="shared" si="0"/>
        <v>2023</v>
      </c>
      <c r="D25" s="8" t="s">
        <v>47</v>
      </c>
      <c r="E25" s="58" t="str">
        <f>IF(SUM(E17:E24)=0,"Not adjusted",E15-(SUM(E19:E21,E23))+SUM(E17,E18,E22,E24))</f>
        <v>Not adjusted</v>
      </c>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row>
    <row r="26" spans="2:88" x14ac:dyDescent="0.25">
      <c r="B26" s="54"/>
      <c r="C26" s="54"/>
      <c r="D26" s="54"/>
      <c r="E26" s="54"/>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row>
    <row r="27" spans="2:88" ht="39.6" customHeight="1" thickBot="1" x14ac:dyDescent="0.3">
      <c r="B27" s="54"/>
      <c r="C27" s="55"/>
      <c r="D27" s="149" t="s">
        <v>48</v>
      </c>
      <c r="E27" s="150"/>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row>
    <row r="28" spans="2:88" ht="39.6" customHeight="1" thickBot="1" x14ac:dyDescent="0.3">
      <c r="B28" s="52" t="s">
        <v>34</v>
      </c>
      <c r="C28" s="52" t="s">
        <v>35</v>
      </c>
      <c r="D28" s="145" t="s">
        <v>49</v>
      </c>
      <c r="E28" s="146"/>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row>
    <row r="29" spans="2:88" ht="39" customHeight="1" thickBot="1" x14ac:dyDescent="0.3">
      <c r="B29" s="79" t="str">
        <f>IF('SUP bottles-PoM'!$E$7="&lt; Please select &gt;","&lt; Not selected &gt;",'SUP bottles-PoM'!$E$7)</f>
        <v>Luxembourg</v>
      </c>
      <c r="C29" s="82">
        <f>$E$8</f>
        <v>2023</v>
      </c>
      <c r="D29" s="8" t="s">
        <v>50</v>
      </c>
      <c r="E29" s="57">
        <f>61.83+2985.9</f>
        <v>3047.73</v>
      </c>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row>
    <row r="30" spans="2:88" ht="36" customHeight="1" thickBot="1" x14ac:dyDescent="0.3">
      <c r="B30" s="79" t="str">
        <f>IF('SUP bottles-PoM'!$E$7="&lt; Please select &gt;","&lt; Not selected &gt;",'SUP bottles-PoM'!$E$7)</f>
        <v>Luxembourg</v>
      </c>
      <c r="C30" s="82">
        <f t="shared" ref="C30:C32" si="1">$E$8</f>
        <v>2023</v>
      </c>
      <c r="D30" s="8" t="s">
        <v>51</v>
      </c>
      <c r="E30" s="57">
        <v>0</v>
      </c>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row>
    <row r="31" spans="2:88" ht="21.6" customHeight="1" thickBot="1" x14ac:dyDescent="0.3">
      <c r="B31" s="79" t="str">
        <f>IF('SUP bottles-PoM'!$E$7="&lt; Please select &gt;","&lt; Not selected &gt;",'SUP bottles-PoM'!$E$7)</f>
        <v>Luxembourg</v>
      </c>
      <c r="C31" s="82">
        <f t="shared" si="1"/>
        <v>2023</v>
      </c>
      <c r="D31" s="8" t="s">
        <v>52</v>
      </c>
      <c r="E31" s="57">
        <f>894.53+262.61+70.91</f>
        <v>1228.05</v>
      </c>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row>
    <row r="32" spans="2:88" ht="19.899999999999999" customHeight="1" thickBot="1" x14ac:dyDescent="0.3">
      <c r="B32" s="79" t="str">
        <f>IF('SUP bottles-PoM'!$E$7="&lt; Please select &gt;","&lt; Not selected &gt;",'SUP bottles-PoM'!$E$7)</f>
        <v>Luxembourg</v>
      </c>
      <c r="C32" s="82">
        <f t="shared" si="1"/>
        <v>2023</v>
      </c>
      <c r="D32" s="8" t="s">
        <v>53</v>
      </c>
      <c r="E32" s="57">
        <f>215.67</f>
        <v>215.67</v>
      </c>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row>
    <row r="33" spans="3:68" x14ac:dyDescent="0.25">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row>
    <row r="34" spans="3:68" x14ac:dyDescent="0.25">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row>
    <row r="35" spans="3:68" x14ac:dyDescent="0.25">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row>
    <row r="36" spans="3:68" x14ac:dyDescent="0.25">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row>
    <row r="37" spans="3:68" x14ac:dyDescent="0.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row>
    <row r="38" spans="3:68" x14ac:dyDescent="0.25">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row>
    <row r="39" spans="3:68" x14ac:dyDescent="0.25">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row>
    <row r="40" spans="3:68" x14ac:dyDescent="0.2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row>
    <row r="41" spans="3:68" x14ac:dyDescent="0.25">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row>
    <row r="42" spans="3:68" x14ac:dyDescent="0.25">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row>
    <row r="43" spans="3:68" x14ac:dyDescent="0.25">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row>
    <row r="44" spans="3:68" x14ac:dyDescent="0.25">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row>
    <row r="45" spans="3:68" x14ac:dyDescent="0.2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row>
    <row r="46" spans="3:68" x14ac:dyDescent="0.25">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row>
    <row r="47" spans="3:68" x14ac:dyDescent="0.25">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row>
    <row r="48" spans="3:68" x14ac:dyDescent="0.25">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row>
    <row r="49" spans="3:68" x14ac:dyDescent="0.25">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row>
    <row r="50" spans="3:68" x14ac:dyDescent="0.25">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row>
    <row r="51" spans="3:68" x14ac:dyDescent="0.25">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row>
    <row r="52" spans="3:68" x14ac:dyDescent="0.25">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row>
    <row r="53" spans="3:68" x14ac:dyDescent="0.25">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row>
    <row r="54" spans="3:68" x14ac:dyDescent="0.25">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row>
    <row r="55" spans="3:68" x14ac:dyDescent="0.25">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row>
    <row r="56" spans="3:68" x14ac:dyDescent="0.25">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row>
    <row r="57" spans="3:68" x14ac:dyDescent="0.25">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row>
    <row r="58" spans="3:68" x14ac:dyDescent="0.25">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row>
    <row r="59" spans="3:68" x14ac:dyDescent="0.25">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row>
    <row r="60" spans="3:68" x14ac:dyDescent="0.25">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row>
    <row r="61" spans="3:68" x14ac:dyDescent="0.25">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row>
    <row r="62" spans="3:68" x14ac:dyDescent="0.25">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row>
    <row r="63" spans="3:68" x14ac:dyDescent="0.25">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row>
    <row r="64" spans="3:68" x14ac:dyDescent="0.25">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row>
    <row r="65" spans="3:68" x14ac:dyDescent="0.25">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row>
    <row r="66" spans="3:68" x14ac:dyDescent="0.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row>
    <row r="67" spans="3:68" x14ac:dyDescent="0.25">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row>
    <row r="68" spans="3:68" x14ac:dyDescent="0.25">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row>
    <row r="69" spans="3:68" x14ac:dyDescent="0.25">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row>
    <row r="70" spans="3:68" x14ac:dyDescent="0.25">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row>
    <row r="71" spans="3:68" x14ac:dyDescent="0.25">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row>
    <row r="72" spans="3:68" x14ac:dyDescent="0.25">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row>
    <row r="73" spans="3:68" x14ac:dyDescent="0.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row>
    <row r="74" spans="3:68" x14ac:dyDescent="0.25">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row>
    <row r="75" spans="3:68" x14ac:dyDescent="0.25">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row>
    <row r="76" spans="3:68" x14ac:dyDescent="0.25">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row>
    <row r="77" spans="3:68" x14ac:dyDescent="0.25">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row>
    <row r="78" spans="3:68" x14ac:dyDescent="0.25">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row>
    <row r="79" spans="3:68" x14ac:dyDescent="0.25">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row>
    <row r="80" spans="3:68" x14ac:dyDescent="0.25">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row>
    <row r="81" spans="3:68" x14ac:dyDescent="0.25">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row>
    <row r="82" spans="3:68" x14ac:dyDescent="0.25">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row>
    <row r="83" spans="3:68" x14ac:dyDescent="0.25">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row>
    <row r="84" spans="3:68" x14ac:dyDescent="0.25">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row>
    <row r="85" spans="3:68" x14ac:dyDescent="0.25">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row>
    <row r="86" spans="3:68" x14ac:dyDescent="0.25">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row>
    <row r="87" spans="3:68" x14ac:dyDescent="0.25">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row>
    <row r="88" spans="3:68" x14ac:dyDescent="0.25">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row>
    <row r="89" spans="3:68" x14ac:dyDescent="0.25">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row>
    <row r="90" spans="3:68" x14ac:dyDescent="0.25">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row>
    <row r="91" spans="3:68" x14ac:dyDescent="0.25">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row>
    <row r="92" spans="3:68" x14ac:dyDescent="0.25">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row>
    <row r="93" spans="3:68" x14ac:dyDescent="0.25">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row>
    <row r="94" spans="3:68" x14ac:dyDescent="0.25">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row>
    <row r="95" spans="3:68" x14ac:dyDescent="0.25">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row>
    <row r="96" spans="3:68" x14ac:dyDescent="0.25">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row>
    <row r="97" spans="4:68" x14ac:dyDescent="0.25">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row>
    <row r="98" spans="4:68" x14ac:dyDescent="0.25">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row>
    <row r="99" spans="4:68" x14ac:dyDescent="0.25">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row>
    <row r="100" spans="4:68" x14ac:dyDescent="0.25">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row>
    <row r="101" spans="4:68" x14ac:dyDescent="0.25">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row>
    <row r="102" spans="4:68" x14ac:dyDescent="0.25">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row>
    <row r="103" spans="4:68" x14ac:dyDescent="0.25">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row>
    <row r="104" spans="4:68" x14ac:dyDescent="0.25">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row>
    <row r="105" spans="4:68" x14ac:dyDescent="0.25">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row>
    <row r="106" spans="4:68" x14ac:dyDescent="0.25">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row>
    <row r="107" spans="4:68" x14ac:dyDescent="0.25">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row>
    <row r="108" spans="4:68" x14ac:dyDescent="0.25">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row>
    <row r="109" spans="4:68" x14ac:dyDescent="0.25">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row>
    <row r="110" spans="4:68" x14ac:dyDescent="0.25">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row>
    <row r="111" spans="4:68" x14ac:dyDescent="0.25">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row>
    <row r="112" spans="4:68" x14ac:dyDescent="0.25">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row>
    <row r="113" spans="4:68" x14ac:dyDescent="0.25">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row>
    <row r="114" spans="4:68" x14ac:dyDescent="0.25">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row>
    <row r="115" spans="4:68" x14ac:dyDescent="0.25">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row>
    <row r="116" spans="4:68" x14ac:dyDescent="0.25">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row>
    <row r="117" spans="4:68" x14ac:dyDescent="0.25">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row>
    <row r="118" spans="4:68" x14ac:dyDescent="0.25">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row>
    <row r="119" spans="4:68" x14ac:dyDescent="0.25">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row>
    <row r="120" spans="4:68" x14ac:dyDescent="0.25">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row>
    <row r="121" spans="4:68" x14ac:dyDescent="0.25">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row>
    <row r="122" spans="4:68" x14ac:dyDescent="0.25">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row>
    <row r="123" spans="4:68" x14ac:dyDescent="0.25">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row>
    <row r="124" spans="4:68" x14ac:dyDescent="0.25">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row>
    <row r="125" spans="4:68" x14ac:dyDescent="0.25">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row>
    <row r="126" spans="4:68" x14ac:dyDescent="0.25">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row>
    <row r="127" spans="4:68" x14ac:dyDescent="0.25">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row>
    <row r="128" spans="4:68" x14ac:dyDescent="0.25">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row>
    <row r="129" spans="4:68" x14ac:dyDescent="0.25">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row>
    <row r="130" spans="4:68" x14ac:dyDescent="0.25">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row>
    <row r="131" spans="4:68" x14ac:dyDescent="0.25">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row>
    <row r="132" spans="4:68" x14ac:dyDescent="0.25">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row>
    <row r="133" spans="4:68" x14ac:dyDescent="0.25">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row>
    <row r="134" spans="4:68" x14ac:dyDescent="0.25">
      <c r="D134" s="2"/>
      <c r="E134" s="2"/>
      <c r="F134" s="2"/>
    </row>
    <row r="135" spans="4:68" x14ac:dyDescent="0.25">
      <c r="D135" s="2"/>
      <c r="E135" s="2"/>
      <c r="F135" s="2"/>
    </row>
    <row r="136" spans="4:68" x14ac:dyDescent="0.25">
      <c r="D136" s="2"/>
      <c r="E136" s="2"/>
      <c r="F136" s="2"/>
    </row>
    <row r="137" spans="4:68" x14ac:dyDescent="0.25">
      <c r="D137" s="2"/>
      <c r="E137" s="2"/>
      <c r="F137" s="2"/>
    </row>
    <row r="138" spans="4:68" x14ac:dyDescent="0.25">
      <c r="D138" s="2"/>
      <c r="E138" s="2"/>
      <c r="F138" s="2"/>
    </row>
    <row r="139" spans="4:68" x14ac:dyDescent="0.25">
      <c r="D139" s="2"/>
      <c r="E139" s="2"/>
      <c r="F139" s="2"/>
    </row>
  </sheetData>
  <sheetProtection algorithmName="SHA-512" hashValue="gZA46I29dyTgFE6cZ/GO/yJ6f6vTNjWI46EO1jeOlg51FHecVXFN1+41raDJJRaq7I5GYX3+3nNanK1u8GC3zg==" saltValue="e3tOkrLJ752oZPgN5rL18g==" spinCount="100000" sheet="1" insertHyperlinks="0"/>
  <mergeCells count="8">
    <mergeCell ref="D2:D3"/>
    <mergeCell ref="D14:E14"/>
    <mergeCell ref="D16:E16"/>
    <mergeCell ref="D28:E28"/>
    <mergeCell ref="D5:E5"/>
    <mergeCell ref="D13:E13"/>
    <mergeCell ref="D27:E27"/>
    <mergeCell ref="D10:E10"/>
  </mergeCells>
  <phoneticPr fontId="6" type="noConversion"/>
  <conditionalFormatting sqref="E15">
    <cfRule type="expression" dxfId="28" priority="4">
      <formula>($E$11="Weight of single-use bottles placed on the market")</formula>
    </cfRule>
  </conditionalFormatting>
  <conditionalFormatting sqref="E29:E32">
    <cfRule type="expression" dxfId="27" priority="2">
      <formula>($E$11="Weight of waste generated")</formula>
    </cfRule>
  </conditionalFormatting>
  <dataValidations count="4">
    <dataValidation type="decimal" errorStyle="warning" operator="greaterThanOrEqual" allowBlank="1" showInputMessage="1" showErrorMessage="1" error="Please indicate a value. For decimals, please use a dot instead of a comma." prompt="Please indicate first in the section above in orange color whether you are reporting based on weight or on the weight of waste generated. _x000a__x000a_This value is mandatory when reporting based on weight of bottles placed on the market." sqref="E15" xr:uid="{FDB92CDE-5E55-44DB-8B29-4E246643FD7F}">
      <formula1>0</formula1>
    </dataValidation>
    <dataValidation errorStyle="warning" operator="greaterThanOrEqual" allowBlank="1" showInputMessage="1" showErrorMessage="1" prompt="Equation in the cell: _x000a_WBPM=WBPM gross-(WBout moved to other MS+WBout exp+WBout moved to other MS by natural persons+WBout by natural persons)+(WBin from other MS+WBin imported+WBin moved from other MS by natural persons+WBin by natural persons)" sqref="E25" xr:uid="{DC8ACE24-938D-47A9-BF53-A9F3482477D9}"/>
    <dataValidation type="decimal" errorStyle="warning" operator="greaterThanOrEqual" allowBlank="1" showInputMessage="1" showErrorMessage="1" error="Please indicate a value. For decimals, please use a dot instead of a comma." sqref="E17:E24" xr:uid="{7079281D-5F3D-4D1D-AB18-E35AEC7AB8E3}">
      <formula1>0</formula1>
    </dataValidation>
    <dataValidation type="decimal" errorStyle="warning" operator="greaterThanOrEqual" allowBlank="1" showInputMessage="1" showErrorMessage="1" error="Please indicate a value. For decimals, please use a dot instead of a comma." prompt="This value is mandatory when reporting based on weight of the waste generated" sqref="E31 E32 E30" xr:uid="{B2A965CF-695C-498F-87D7-C7626DB951C5}">
      <formula1>0</formula1>
    </dataValidation>
  </dataValidations>
  <pageMargins left="0.7" right="0.7" top="0.75" bottom="0.75" header="0.3" footer="0.3"/>
  <pageSetup orientation="portrait" horizontalDpi="1200" verticalDpi="12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6B052B1C-E400-4AFE-8F13-B3F156B699C5}">
          <x14:formula1>
            <xm:f>Lists!$A$2:$A$32</xm:f>
          </x14:formula1>
          <xm:sqref>E7</xm:sqref>
        </x14:dataValidation>
        <x14:dataValidation type="list" allowBlank="1" showInputMessage="1" showErrorMessage="1" prompt="Please choose by weight or by waste generated" xr:uid="{1166E492-8E36-497A-A380-CE50B7E48D60}">
          <x14:formula1>
            <xm:f>Lists!$B$2:$B$4</xm:f>
          </x14:formula1>
          <xm:sqref>E11</xm:sqref>
        </x14:dataValidation>
        <x14:dataValidation type="custom" errorStyle="warning" allowBlank="1" showInputMessage="1" showErrorMessage="1" errorTitle="Validation warning" error="Please indicate a value. For decimals, please use a dot instead of a comma._x000a__x000a_The value indicated in this cell needs to equal the sum of cells E8 and E9 from the tab 'SUP bottles-Separate Collection'. _x000a_" prompt="This value is mandatory when reporting based on weight of the waste generated" xr:uid="{781F6F39-B82C-47A3-8427-8955573EABEE}">
          <x14:formula1>
            <xm:f>IF(E29 = ('SUP bottles-Separate collection'!E8 + 'SUP bottles-Separate collection'!E9), TRUE, FALSE)</xm:f>
          </x14:formula1>
          <xm:sqref>E29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660F6-4C1E-47A5-9600-BF502F011264}">
  <sheetPr>
    <tabColor rgb="FF92D050"/>
  </sheetPr>
  <dimension ref="A1:CY171"/>
  <sheetViews>
    <sheetView workbookViewId="0">
      <selection activeCell="E8" sqref="E8"/>
    </sheetView>
  </sheetViews>
  <sheetFormatPr defaultRowHeight="15" x14ac:dyDescent="0.25"/>
  <cols>
    <col min="1" max="1" width="7.5703125" customWidth="1"/>
    <col min="2" max="2" width="16.28515625" customWidth="1"/>
    <col min="3" max="3" width="26" style="1" customWidth="1"/>
    <col min="4" max="4" width="32.28515625" style="1" customWidth="1"/>
    <col min="5" max="5" width="42.7109375" style="1" customWidth="1"/>
    <col min="7" max="7" width="17.5703125" customWidth="1"/>
  </cols>
  <sheetData>
    <row r="1" spans="1:103" ht="14.65" customHeight="1" thickBot="1" x14ac:dyDescent="0.3">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row>
    <row r="2" spans="1:103" ht="21" customHeight="1" x14ac:dyDescent="0.25">
      <c r="A2" s="54"/>
      <c r="B2" s="54"/>
      <c r="C2" s="54"/>
      <c r="D2" s="152" t="s">
        <v>23</v>
      </c>
      <c r="E2" s="49" t="s">
        <v>24</v>
      </c>
      <c r="F2" s="54"/>
      <c r="G2" s="54"/>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row>
    <row r="3" spans="1:103" ht="23.65" customHeight="1" thickBot="1" x14ac:dyDescent="0.3">
      <c r="A3" s="54"/>
      <c r="B3" s="54"/>
      <c r="C3" s="54"/>
      <c r="D3" s="153"/>
      <c r="E3" s="50" t="s">
        <v>54</v>
      </c>
      <c r="F3" s="54"/>
      <c r="G3" s="54"/>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row>
    <row r="4" spans="1:103" ht="15.75" thickBot="1" x14ac:dyDescent="0.3">
      <c r="A4" s="54"/>
      <c r="B4" s="54"/>
      <c r="C4" s="60"/>
      <c r="D4" s="60"/>
      <c r="E4" s="60"/>
      <c r="F4" s="54"/>
      <c r="G4" s="54"/>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row>
    <row r="5" spans="1:103" ht="41.65" customHeight="1" thickBot="1" x14ac:dyDescent="0.3">
      <c r="A5" s="54"/>
      <c r="B5" s="61"/>
      <c r="C5" s="54"/>
      <c r="D5" s="155" t="s">
        <v>55</v>
      </c>
      <c r="E5" s="156"/>
      <c r="F5" s="62"/>
      <c r="G5" s="54"/>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row>
    <row r="6" spans="1:103" ht="21" customHeight="1" thickBot="1" x14ac:dyDescent="0.3">
      <c r="A6" s="54"/>
      <c r="B6" s="61"/>
      <c r="C6" s="60"/>
      <c r="D6" s="54"/>
      <c r="E6" s="54"/>
      <c r="F6" s="62"/>
      <c r="G6" s="55"/>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row>
    <row r="7" spans="1:103" ht="81.75" customHeight="1" thickBot="1" x14ac:dyDescent="0.3">
      <c r="A7" s="54"/>
      <c r="B7" s="59" t="s">
        <v>34</v>
      </c>
      <c r="C7" s="59" t="s">
        <v>35</v>
      </c>
      <c r="D7" s="154" t="s">
        <v>56</v>
      </c>
      <c r="E7" s="142"/>
      <c r="F7" s="54"/>
      <c r="G7" s="54"/>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row>
    <row r="8" spans="1:103" ht="51.6" customHeight="1" thickBot="1" x14ac:dyDescent="0.3">
      <c r="A8" s="54"/>
      <c r="B8" s="79" t="str">
        <f>IF('SUP bottles-PoM'!$E$7="&lt; Please select &gt;","&lt; Not selected &gt;",'SUP bottles-PoM'!$E$7)</f>
        <v>Luxembourg</v>
      </c>
      <c r="C8" s="83">
        <f>'SUP bottles-PoM'!$E$8</f>
        <v>2023</v>
      </c>
      <c r="D8" s="8" t="s">
        <v>57</v>
      </c>
      <c r="E8" s="42">
        <v>61.83</v>
      </c>
      <c r="F8" s="54"/>
      <c r="G8" s="54"/>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row>
    <row r="9" spans="1:103" ht="49.15" customHeight="1" thickBot="1" x14ac:dyDescent="0.3">
      <c r="A9" s="54"/>
      <c r="B9" s="79" t="str">
        <f>IF('SUP bottles-PoM'!$E$7="&lt; Please select &gt;","&lt; Not selected &gt;",'SUP bottles-PoM'!$E$7)</f>
        <v>Luxembourg</v>
      </c>
      <c r="C9" s="82">
        <f>'SUP bottles-PoM'!$E$8</f>
        <v>2023</v>
      </c>
      <c r="D9" s="8" t="s">
        <v>58</v>
      </c>
      <c r="E9" s="42">
        <v>2985.9</v>
      </c>
      <c r="F9" s="54"/>
      <c r="G9" s="54"/>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row>
    <row r="10" spans="1:103" ht="30" customHeight="1" x14ac:dyDescent="0.25">
      <c r="A10" s="54"/>
      <c r="B10" s="54"/>
      <c r="C10" s="54"/>
      <c r="D10" s="63"/>
      <c r="E10" s="63"/>
      <c r="F10" s="54"/>
      <c r="G10" s="54"/>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row>
    <row r="11" spans="1:103" ht="21.6" customHeight="1" x14ac:dyDescent="0.25">
      <c r="A11" s="2"/>
      <c r="B11" s="2"/>
      <c r="C11" s="4"/>
      <c r="D11" s="2"/>
      <c r="E11" s="2"/>
      <c r="F11" s="7"/>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row>
    <row r="12" spans="1:103" ht="23.65" customHeight="1" x14ac:dyDescent="0.25">
      <c r="A12" s="2"/>
      <c r="B12" s="2"/>
      <c r="C12" s="4"/>
      <c r="D12" s="2"/>
      <c r="E12" s="2"/>
      <c r="F12" s="7"/>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row>
    <row r="13" spans="1:103" x14ac:dyDescent="0.25">
      <c r="A13" s="2"/>
      <c r="B13" s="2"/>
      <c r="C13" s="2"/>
      <c r="D13" s="10"/>
      <c r="E13" s="10"/>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row>
    <row r="14" spans="1:103" x14ac:dyDescent="0.2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row>
    <row r="15" spans="1:103" x14ac:dyDescent="0.2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row>
    <row r="16" spans="1:103" x14ac:dyDescent="0.2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row>
    <row r="17" spans="1:103" x14ac:dyDescent="0.2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row>
    <row r="18" spans="1:103" x14ac:dyDescent="0.25">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row>
    <row r="19" spans="1:103" x14ac:dyDescent="0.25">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row>
    <row r="20" spans="1:103" x14ac:dyDescent="0.2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row>
    <row r="21" spans="1:103" s="1" customFormat="1"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row>
    <row r="22" spans="1:103" s="1" customFormat="1"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row>
    <row r="23" spans="1:103" s="1" customFormat="1"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row>
    <row r="24" spans="1:103" s="1" customFormat="1"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row>
    <row r="25" spans="1:103"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row>
    <row r="26" spans="1:103"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row>
    <row r="27" spans="1:103"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row>
    <row r="28" spans="1:103"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row>
    <row r="29" spans="1:103"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row>
    <row r="30" spans="1:103"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row>
    <row r="31" spans="1:103"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row>
    <row r="32" spans="1:103"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row>
    <row r="33" spans="1:103"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row>
    <row r="34" spans="1:103"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row>
    <row r="35" spans="1:103"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row>
    <row r="36" spans="1:103"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row>
    <row r="37" spans="1:103"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row>
    <row r="38" spans="1:103"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row>
    <row r="39" spans="1:103"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row>
    <row r="40" spans="1:103"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row>
    <row r="41" spans="1:103"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row>
    <row r="42" spans="1:103"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row>
    <row r="43" spans="1:103"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row>
    <row r="44" spans="1:103"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row>
    <row r="45" spans="1:103"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row>
    <row r="46" spans="1:103"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row>
    <row r="47" spans="1:103"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row>
    <row r="48" spans="1:103"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row>
    <row r="49" spans="1:103"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row>
    <row r="50" spans="1:103"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row>
    <row r="51" spans="1:103"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row>
    <row r="52" spans="1:103"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row>
    <row r="53" spans="1:103"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row>
    <row r="54" spans="1:103"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row>
    <row r="55" spans="1:103"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row>
    <row r="56" spans="1:103"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row>
    <row r="57" spans="1:103"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row>
    <row r="58" spans="1:103"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row>
    <row r="59" spans="1:103"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row>
    <row r="60" spans="1:103"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row>
    <row r="61" spans="1:103"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row>
    <row r="62" spans="1:103"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row>
    <row r="63" spans="1:103"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row>
    <row r="64" spans="1:103"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row>
    <row r="65" spans="1:103"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row>
    <row r="66" spans="1:103"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row>
    <row r="67" spans="1:103"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row>
    <row r="68" spans="1:103"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row>
    <row r="69" spans="1:103"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row>
    <row r="70" spans="1:103"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row>
    <row r="71" spans="1:103"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row>
    <row r="72" spans="1:103"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row>
    <row r="73" spans="1:103"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row>
    <row r="74" spans="1:103"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row>
    <row r="75" spans="1:103"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row>
    <row r="76" spans="1:103"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row>
    <row r="77" spans="1:103"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row>
    <row r="78" spans="1:103"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row>
    <row r="79" spans="1:103"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row>
    <row r="80" spans="1:103"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row>
    <row r="81" spans="1:103"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row>
    <row r="82" spans="1:103"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row>
    <row r="83" spans="1:103"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row>
    <row r="84" spans="1:103"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row>
    <row r="85" spans="1:103"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row>
    <row r="86" spans="1:103"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row>
    <row r="87" spans="1:103"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row>
    <row r="88" spans="1:103"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row>
    <row r="89" spans="1:103"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row>
    <row r="90" spans="1:103"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row>
    <row r="91" spans="1:103"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row>
    <row r="92" spans="1:103"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row>
    <row r="93" spans="1:103"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row>
    <row r="94" spans="1:103"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row>
    <row r="95" spans="1:103"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row>
    <row r="96" spans="1:103"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row>
    <row r="97" spans="1:103"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row>
    <row r="98" spans="1:103"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row>
    <row r="99" spans="1:103"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row>
    <row r="100" spans="1:103"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row>
    <row r="101" spans="1:103"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row>
    <row r="102" spans="1:103"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row>
    <row r="103" spans="1:103"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row>
    <row r="104" spans="1:103"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row>
    <row r="105" spans="1:103"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row>
    <row r="106" spans="1:103"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row>
    <row r="107" spans="1:103"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row>
    <row r="108" spans="1:103"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row>
    <row r="109" spans="1:103"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row>
    <row r="110" spans="1:103"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row>
    <row r="111" spans="1:103"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row>
    <row r="112" spans="1:103"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row>
    <row r="113" spans="1:103"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row>
    <row r="114" spans="1:103"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row>
    <row r="115" spans="1:103"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row>
    <row r="116" spans="1:103"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row>
    <row r="117" spans="1:103"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row>
    <row r="118" spans="1:103"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row>
    <row r="119" spans="1:103"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row>
    <row r="120" spans="1:103"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row>
    <row r="121" spans="1:103" x14ac:dyDescent="0.25">
      <c r="A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row>
    <row r="122" spans="1:103" x14ac:dyDescent="0.25">
      <c r="A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row>
    <row r="123" spans="1:103" x14ac:dyDescent="0.25">
      <c r="A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row>
    <row r="124" spans="1:103" x14ac:dyDescent="0.25">
      <c r="A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row>
    <row r="125" spans="1:103" x14ac:dyDescent="0.25">
      <c r="A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row>
    <row r="126" spans="1:103" x14ac:dyDescent="0.25">
      <c r="A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row>
    <row r="127" spans="1:103" x14ac:dyDescent="0.25">
      <c r="A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row>
    <row r="128" spans="1:103" x14ac:dyDescent="0.25">
      <c r="A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row>
    <row r="129" spans="1:103" x14ac:dyDescent="0.25">
      <c r="A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row>
    <row r="130" spans="1:103" x14ac:dyDescent="0.25">
      <c r="A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row>
    <row r="131" spans="1:103" x14ac:dyDescent="0.25">
      <c r="A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row>
    <row r="132" spans="1:103" x14ac:dyDescent="0.25">
      <c r="A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row>
    <row r="133" spans="1:103" x14ac:dyDescent="0.25">
      <c r="A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row>
    <row r="134" spans="1:103" x14ac:dyDescent="0.25">
      <c r="A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row>
    <row r="135" spans="1:103" x14ac:dyDescent="0.25">
      <c r="A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row>
    <row r="136" spans="1:103" x14ac:dyDescent="0.25">
      <c r="A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row>
    <row r="137" spans="1:103" x14ac:dyDescent="0.25">
      <c r="A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row>
    <row r="138" spans="1:103" x14ac:dyDescent="0.25">
      <c r="A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row>
    <row r="139" spans="1:103" x14ac:dyDescent="0.25">
      <c r="A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row>
    <row r="140" spans="1:103" x14ac:dyDescent="0.25">
      <c r="A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row>
    <row r="141" spans="1:103" x14ac:dyDescent="0.25">
      <c r="A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row>
    <row r="142" spans="1:103" x14ac:dyDescent="0.25">
      <c r="A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row>
    <row r="143" spans="1:103" x14ac:dyDescent="0.25">
      <c r="A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row>
    <row r="144" spans="1:103" x14ac:dyDescent="0.25">
      <c r="A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row>
    <row r="145" spans="1:103" x14ac:dyDescent="0.25">
      <c r="A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row>
    <row r="146" spans="1:103" x14ac:dyDescent="0.25">
      <c r="A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row>
    <row r="147" spans="1:103" x14ac:dyDescent="0.25">
      <c r="A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row>
    <row r="148" spans="1:103" x14ac:dyDescent="0.25">
      <c r="A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row>
    <row r="149" spans="1:103" x14ac:dyDescent="0.25">
      <c r="A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row>
    <row r="150" spans="1:103" x14ac:dyDescent="0.25">
      <c r="A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row>
    <row r="151" spans="1:103" x14ac:dyDescent="0.25">
      <c r="A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row>
    <row r="152" spans="1:103" x14ac:dyDescent="0.25">
      <c r="A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row>
    <row r="153" spans="1:103" x14ac:dyDescent="0.25">
      <c r="A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row>
    <row r="154" spans="1:103" x14ac:dyDescent="0.25">
      <c r="A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row>
    <row r="155" spans="1:103" x14ac:dyDescent="0.25">
      <c r="A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row>
    <row r="156" spans="1:103" x14ac:dyDescent="0.25">
      <c r="A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row>
    <row r="157" spans="1:103" x14ac:dyDescent="0.25">
      <c r="A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row>
    <row r="158" spans="1:103" x14ac:dyDescent="0.25">
      <c r="A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row>
    <row r="159" spans="1:103" x14ac:dyDescent="0.25">
      <c r="A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row>
    <row r="160" spans="1:103" x14ac:dyDescent="0.25">
      <c r="A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row>
    <row r="161" spans="1:103" x14ac:dyDescent="0.25">
      <c r="A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row>
    <row r="162" spans="1:103" x14ac:dyDescent="0.25">
      <c r="A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row>
    <row r="163" spans="1:103" x14ac:dyDescent="0.25">
      <c r="A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row>
    <row r="164" spans="1:103" x14ac:dyDescent="0.25">
      <c r="A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row>
    <row r="165" spans="1:103" x14ac:dyDescent="0.25">
      <c r="A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row>
    <row r="166" spans="1:103" x14ac:dyDescent="0.25">
      <c r="A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row>
    <row r="167" spans="1:103" x14ac:dyDescent="0.25">
      <c r="A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row>
    <row r="168" spans="1:103" x14ac:dyDescent="0.25">
      <c r="A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row>
    <row r="169" spans="1:103" x14ac:dyDescent="0.25">
      <c r="A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row>
    <row r="170" spans="1:103" x14ac:dyDescent="0.25">
      <c r="A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row>
    <row r="171" spans="1:103" x14ac:dyDescent="0.25">
      <c r="A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row>
  </sheetData>
  <sheetProtection algorithmName="SHA-512" hashValue="s/EhkO/4e6e0XIWi2PM6syG2JSFJexxWvSSvomYYuh1Q/x2k2YCNqfcA7F+0CZVfgGDW5J7LPtptivC+jGpyJQ==" saltValue="MwgkCgAr6fP1ZA3CQgz8lQ==" spinCount="100000" sheet="1" objects="1" scenarios="1"/>
  <mergeCells count="3">
    <mergeCell ref="D2:D3"/>
    <mergeCell ref="D7:E7"/>
    <mergeCell ref="D5:E5"/>
  </mergeCells>
  <dataValidations count="2">
    <dataValidation type="decimal" errorStyle="warning" operator="greaterThanOrEqual" allowBlank="1" showInputMessage="1" showErrorMessage="1" error="Please indicate a value. For decimals, please use a dot instead of a comma." prompt="This value is mandatory" sqref="E8" xr:uid="{28E9B11E-C025-4D4B-BA09-4F45F86A0826}">
      <formula1>0</formula1>
    </dataValidation>
    <dataValidation type="decimal" errorStyle="warning" operator="greaterThanOrEqual" allowBlank="1" showInputMessage="1" showErrorMessage="1" error="Please indicate a value. For decimals, please use a dot instead of a comma." prompt="This value is mandatory. _x000a_If this value is higher than 0, please describe methods and sources for determining the weight of separately collected waste single-use plastic bottles in section 3.1 of the Quality Check Report. You can find it under &quot;QC III&quot;" sqref="E9" xr:uid="{B5C96829-27AE-4004-ADCB-3A3BFBDE075A}">
      <formula1>0</formula1>
    </dataValidation>
  </dataValidation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70329-05DC-4B29-AC61-4C3A2D00363C}">
  <sheetPr>
    <tabColor rgb="FFDAEFC3"/>
  </sheetPr>
  <dimension ref="A1:BP857"/>
  <sheetViews>
    <sheetView workbookViewId="0">
      <selection activeCell="E15" sqref="E15"/>
    </sheetView>
  </sheetViews>
  <sheetFormatPr defaultRowHeight="15" x14ac:dyDescent="0.25"/>
  <cols>
    <col min="1" max="1" width="8.28515625" style="2" customWidth="1"/>
    <col min="2" max="2" width="15.5703125" style="1" bestFit="1" customWidth="1"/>
    <col min="3" max="3" width="7.7109375" customWidth="1"/>
    <col min="4" max="4" width="51" customWidth="1"/>
    <col min="5" max="5" width="40.5703125" customWidth="1"/>
    <col min="6" max="6" width="34.28515625" customWidth="1"/>
    <col min="7" max="7" width="36.5703125" customWidth="1"/>
  </cols>
  <sheetData>
    <row r="1" spans="1:68" ht="15.75" thickBot="1" x14ac:dyDescent="0.3">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x14ac:dyDescent="0.25">
      <c r="A2" s="54"/>
      <c r="B2" s="54"/>
      <c r="C2" s="54"/>
      <c r="D2" s="157" t="s">
        <v>23</v>
      </c>
      <c r="E2" s="49" t="s">
        <v>24</v>
      </c>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row>
    <row r="3" spans="1:68" ht="15.75" thickBot="1" x14ac:dyDescent="0.3">
      <c r="A3" s="54"/>
      <c r="B3" s="54"/>
      <c r="C3" s="54"/>
      <c r="D3" s="158"/>
      <c r="E3" s="50" t="s">
        <v>54</v>
      </c>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row>
    <row r="4" spans="1:68" ht="15.75" thickBot="1" x14ac:dyDescent="0.3">
      <c r="A4" s="54"/>
      <c r="B4" s="54"/>
      <c r="C4" s="54"/>
      <c r="D4" s="60"/>
      <c r="E4" s="68"/>
      <c r="F4" s="1"/>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row>
    <row r="5" spans="1:68" ht="42" customHeight="1" thickBot="1" x14ac:dyDescent="0.3">
      <c r="A5" s="54"/>
      <c r="B5" s="61"/>
      <c r="C5" s="61"/>
      <c r="D5" s="159" t="s">
        <v>59</v>
      </c>
      <c r="E5" s="160"/>
      <c r="F5" s="7"/>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row>
    <row r="6" spans="1:68" ht="23.65" customHeight="1" thickBot="1" x14ac:dyDescent="0.3">
      <c r="A6" s="54"/>
      <c r="B6" s="61"/>
      <c r="C6" s="54"/>
      <c r="D6" s="62"/>
      <c r="E6" s="63"/>
      <c r="F6" s="7"/>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row>
    <row r="7" spans="1:68" ht="16.5" thickBot="1" x14ac:dyDescent="0.3">
      <c r="A7" s="54"/>
      <c r="B7" s="64" t="s">
        <v>34</v>
      </c>
      <c r="C7" s="64" t="s">
        <v>35</v>
      </c>
      <c r="D7" s="162" t="s">
        <v>60</v>
      </c>
      <c r="E7" s="161"/>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row>
    <row r="8" spans="1:68" ht="15.75" thickBot="1" x14ac:dyDescent="0.3">
      <c r="A8" s="54"/>
      <c r="B8" s="79" t="str">
        <f>IF('SUP bottles-PoM'!$E$7="&lt; Please select &gt;","&lt; Not selected &gt;",'SUP bottles-PoM'!$E$7)</f>
        <v>Luxembourg</v>
      </c>
      <c r="C8" s="82">
        <f>'SUP bottles-PoM'!$E$8</f>
        <v>2023</v>
      </c>
      <c r="D8" s="8" t="s">
        <v>61</v>
      </c>
      <c r="E8" s="79" t="str">
        <f>IF('SUP bottles-PoM'!$E$7="&lt; Please select &gt;","&lt; Please  selected in sheet SUP bottles-PoM &gt;",'SUP bottles-PoM'!$E$7)</f>
        <v>Luxembourg</v>
      </c>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row>
    <row r="9" spans="1:68" ht="15.75" thickBot="1" x14ac:dyDescent="0.3">
      <c r="A9" s="54"/>
      <c r="B9" s="79" t="str">
        <f>IF('SUP bottles-PoM'!$E$7="&lt; Please select &gt;","&lt; Not selected &gt;",'SUP bottles-PoM'!$E$7)</f>
        <v>Luxembourg</v>
      </c>
      <c r="C9" s="82">
        <f>'SUP bottles-PoM'!$E$8</f>
        <v>2023</v>
      </c>
      <c r="D9" s="8" t="s">
        <v>62</v>
      </c>
      <c r="E9" s="46" t="s">
        <v>259</v>
      </c>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row>
    <row r="10" spans="1:68" ht="15.75" thickBot="1" x14ac:dyDescent="0.3">
      <c r="A10" s="54"/>
      <c r="B10" s="79" t="str">
        <f>IF('SUP bottles-PoM'!$E$7="&lt; Please select &gt;","&lt; Not selected &gt;",'SUP bottles-PoM'!$E$7)</f>
        <v>Luxembourg</v>
      </c>
      <c r="C10" s="82">
        <f>'SUP bottles-PoM'!$E$8</f>
        <v>2023</v>
      </c>
      <c r="D10" s="8" t="s">
        <v>63</v>
      </c>
      <c r="E10" s="46" t="s">
        <v>260</v>
      </c>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row>
    <row r="11" spans="1:68" ht="15.75" thickBot="1" x14ac:dyDescent="0.3">
      <c r="A11" s="54"/>
      <c r="B11" s="79" t="str">
        <f>IF('SUP bottles-PoM'!$E$7="&lt; Please select &gt;","&lt; Not selected &gt;",'SUP bottles-PoM'!$E$7)</f>
        <v>Luxembourg</v>
      </c>
      <c r="C11" s="82">
        <f>'SUP bottles-PoM'!$E$8</f>
        <v>2023</v>
      </c>
      <c r="D11" s="8" t="s">
        <v>64</v>
      </c>
      <c r="E11" s="46" t="s">
        <v>261</v>
      </c>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row>
    <row r="12" spans="1:68" ht="15.75" thickBot="1" x14ac:dyDescent="0.3">
      <c r="A12" s="54"/>
      <c r="B12" s="79" t="str">
        <f>IF('SUP bottles-PoM'!$E$7="&lt; Please select &gt;","&lt; Not selected &gt;",'SUP bottles-PoM'!$E$7)</f>
        <v>Luxembourg</v>
      </c>
      <c r="C12" s="82">
        <f>'SUP bottles-PoM'!$E$8</f>
        <v>2023</v>
      </c>
      <c r="D12" s="8" t="s">
        <v>65</v>
      </c>
      <c r="E12" s="46" t="s">
        <v>263</v>
      </c>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row>
    <row r="13" spans="1:68" ht="15.75" thickBot="1" x14ac:dyDescent="0.3">
      <c r="A13" s="54"/>
      <c r="B13" s="79" t="str">
        <f>IF('SUP bottles-PoM'!$E$7="&lt; Please select &gt;","&lt; Not selected &gt;",'SUP bottles-PoM'!$E$7)</f>
        <v>Luxembourg</v>
      </c>
      <c r="C13" s="82">
        <f>'SUP bottles-PoM'!$E$8</f>
        <v>2023</v>
      </c>
      <c r="D13" s="8" t="s">
        <v>66</v>
      </c>
      <c r="E13" s="80">
        <v>2023</v>
      </c>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row>
    <row r="14" spans="1:68" ht="15.75" thickBot="1" x14ac:dyDescent="0.3">
      <c r="A14" s="54"/>
      <c r="B14" s="79" t="str">
        <f>IF('SUP bottles-PoM'!$E$7="&lt; Please select &gt;","&lt; Not selected &gt;",'SUP bottles-PoM'!$E$7)</f>
        <v>Luxembourg</v>
      </c>
      <c r="C14" s="82">
        <f>'SUP bottles-PoM'!$E$8</f>
        <v>2023</v>
      </c>
      <c r="D14" s="8" t="s">
        <v>67</v>
      </c>
      <c r="E14" s="47">
        <v>45834</v>
      </c>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row>
    <row r="15" spans="1:68" ht="15.75" thickBot="1" x14ac:dyDescent="0.3">
      <c r="A15" s="54"/>
      <c r="B15" s="79" t="str">
        <f>IF('SUP bottles-PoM'!$E$7="&lt; Please select &gt;","&lt; Not selected &gt;",'SUP bottles-PoM'!$E$7)</f>
        <v>Luxembourg</v>
      </c>
      <c r="C15" s="82">
        <f>'SUP bottles-PoM'!$E$8</f>
        <v>2023</v>
      </c>
      <c r="D15" s="8" t="s">
        <v>68</v>
      </c>
      <c r="E15" s="69" t="s">
        <v>257</v>
      </c>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row>
    <row r="16" spans="1:68" ht="30.75" thickBot="1" x14ac:dyDescent="0.3">
      <c r="A16" s="54"/>
      <c r="B16" s="79" t="str">
        <f>IF('SUP bottles-PoM'!$E$7="&lt; Please select &gt;","&lt; Not selected &gt;",'SUP bottles-PoM'!$E$7)</f>
        <v>Luxembourg</v>
      </c>
      <c r="C16" s="82">
        <f>'SUP bottles-PoM'!$E$8</f>
        <v>2023</v>
      </c>
      <c r="D16" s="8" t="s">
        <v>69</v>
      </c>
      <c r="E16" s="46" t="s">
        <v>262</v>
      </c>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row>
    <row r="17" spans="1:68" ht="15.75" thickBot="1" x14ac:dyDescent="0.3">
      <c r="A17" s="54"/>
      <c r="B17" s="60"/>
      <c r="C17" s="60"/>
      <c r="D17" s="60"/>
      <c r="E17" s="60"/>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row>
    <row r="18" spans="1:68" ht="16.5" thickBot="1" x14ac:dyDescent="0.3">
      <c r="A18" s="54"/>
      <c r="B18" s="54"/>
      <c r="C18" s="54"/>
      <c r="D18" s="146" t="s">
        <v>70</v>
      </c>
      <c r="E18" s="161"/>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row>
    <row r="19" spans="1:68" ht="29.65" customHeight="1" thickBot="1" x14ac:dyDescent="0.3">
      <c r="A19" s="54"/>
      <c r="B19" s="66" t="s">
        <v>34</v>
      </c>
      <c r="C19" s="66" t="s">
        <v>35</v>
      </c>
      <c r="D19" s="65" t="s">
        <v>71</v>
      </c>
      <c r="E19" s="67" t="s">
        <v>72</v>
      </c>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row>
    <row r="20" spans="1:68" ht="30.75" thickBot="1" x14ac:dyDescent="0.3">
      <c r="A20" s="54"/>
      <c r="B20" s="79" t="str">
        <f>IF('SUP bottles-PoM'!$E$7="&lt; Please select &gt;","&lt; Not selected &gt;",'SUP bottles-PoM'!$E$7)</f>
        <v>Luxembourg</v>
      </c>
      <c r="C20" s="82">
        <f>'SUP bottles-PoM'!$E$8</f>
        <v>2023</v>
      </c>
      <c r="D20" s="46" t="s">
        <v>264</v>
      </c>
      <c r="E20" s="46" t="s">
        <v>266</v>
      </c>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row>
    <row r="21" spans="1:68" ht="30.75" thickBot="1" x14ac:dyDescent="0.3">
      <c r="A21" s="54"/>
      <c r="B21" s="79" t="str">
        <f>IF('SUP bottles-PoM'!$E$7="&lt; Please select &gt;","&lt; Not selected &gt;",'SUP bottles-PoM'!$E$7)</f>
        <v>Luxembourg</v>
      </c>
      <c r="C21" s="82">
        <f>'SUP bottles-PoM'!$E$8</f>
        <v>2023</v>
      </c>
      <c r="D21" s="48" t="s">
        <v>265</v>
      </c>
      <c r="E21" s="48" t="s">
        <v>267</v>
      </c>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row>
    <row r="22" spans="1:68" ht="15.75" thickBot="1" x14ac:dyDescent="0.3">
      <c r="A22" s="54"/>
      <c r="B22" s="79" t="str">
        <f>IF('SUP bottles-PoM'!$E$7="&lt; Please select &gt;","&lt; Not selected &gt;",'SUP bottles-PoM'!$E$7)</f>
        <v>Luxembourg</v>
      </c>
      <c r="C22" s="82">
        <f>'SUP bottles-PoM'!$E$8</f>
        <v>2023</v>
      </c>
      <c r="D22" s="48"/>
      <c r="E22" s="48"/>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row>
    <row r="23" spans="1:68" ht="15.75" thickBot="1" x14ac:dyDescent="0.3">
      <c r="A23" s="54"/>
      <c r="B23" s="79" t="str">
        <f>IF('SUP bottles-PoM'!$E$7="&lt; Please select &gt;","&lt; Not selected &gt;",'SUP bottles-PoM'!$E$7)</f>
        <v>Luxembourg</v>
      </c>
      <c r="C23" s="82">
        <f>'SUP bottles-PoM'!$E$8</f>
        <v>2023</v>
      </c>
      <c r="D23" s="48"/>
      <c r="E23" s="48"/>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row>
    <row r="24" spans="1:68" x14ac:dyDescent="0.25">
      <c r="A24" s="54"/>
      <c r="B24" s="54"/>
      <c r="C24" s="54"/>
      <c r="D24" s="54"/>
      <c r="E24" s="54"/>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row>
    <row r="25" spans="1:68" x14ac:dyDescent="0.25">
      <c r="A25" s="54"/>
      <c r="B25" s="54"/>
      <c r="C25" s="54"/>
      <c r="D25" s="54"/>
      <c r="E25" s="54"/>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row>
    <row r="26" spans="1:68" x14ac:dyDescent="0.25">
      <c r="A26" s="54"/>
      <c r="B26" s="54"/>
      <c r="C26" s="54"/>
      <c r="D26" s="54"/>
      <c r="E26" s="54"/>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row>
    <row r="27" spans="1:68" x14ac:dyDescent="0.25">
      <c r="A27" s="54"/>
      <c r="B27" s="54"/>
      <c r="C27" s="54"/>
      <c r="D27" s="54"/>
      <c r="E27" s="54"/>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row>
    <row r="28" spans="1:68" x14ac:dyDescent="0.25">
      <c r="A28" s="54"/>
      <c r="B28" s="54"/>
      <c r="C28" s="54"/>
      <c r="D28" s="54"/>
      <c r="E28" s="54"/>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row>
    <row r="29" spans="1:68" x14ac:dyDescent="0.25">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row>
    <row r="30" spans="1:68" x14ac:dyDescent="0.25">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row>
    <row r="31" spans="1:68" x14ac:dyDescent="0.25">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row>
    <row r="32" spans="1:68" x14ac:dyDescent="0.2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row>
    <row r="33" spans="2:68" x14ac:dyDescent="0.2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row>
    <row r="34" spans="2:68" x14ac:dyDescent="0.2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row>
    <row r="35" spans="2:68" x14ac:dyDescent="0.2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row>
    <row r="36" spans="2:68" x14ac:dyDescent="0.2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row>
    <row r="37" spans="2:68" x14ac:dyDescent="0.25">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row>
    <row r="38" spans="2:68" x14ac:dyDescent="0.25">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row>
    <row r="39" spans="2:68" x14ac:dyDescent="0.25">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row>
    <row r="40" spans="2:68" x14ac:dyDescent="0.25">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row>
    <row r="41" spans="2:68" x14ac:dyDescent="0.25">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row>
    <row r="42" spans="2:68" x14ac:dyDescent="0.25">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row>
    <row r="43" spans="2:68" x14ac:dyDescent="0.25">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row>
    <row r="44" spans="2:68" x14ac:dyDescent="0.25">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row>
    <row r="45" spans="2:68" x14ac:dyDescent="0.25">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row>
    <row r="46" spans="2:68" x14ac:dyDescent="0.25">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row>
    <row r="47" spans="2:68" x14ac:dyDescent="0.2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row>
    <row r="48" spans="2:68" x14ac:dyDescent="0.25">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row>
    <row r="49" spans="2:68" x14ac:dyDescent="0.25">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row>
    <row r="50" spans="2:68" x14ac:dyDescent="0.25">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row>
    <row r="51" spans="2:68" x14ac:dyDescent="0.25">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row>
    <row r="52" spans="2:68" x14ac:dyDescent="0.25">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row>
    <row r="53" spans="2:68" x14ac:dyDescent="0.25">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row>
    <row r="54" spans="2:68" x14ac:dyDescent="0.25">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row>
    <row r="55" spans="2:68" x14ac:dyDescent="0.25">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row>
    <row r="56" spans="2:68" x14ac:dyDescent="0.25">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row>
    <row r="57" spans="2:68" x14ac:dyDescent="0.25">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row>
    <row r="58" spans="2:68" x14ac:dyDescent="0.25">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row>
    <row r="59" spans="2:68" x14ac:dyDescent="0.25">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row>
    <row r="60" spans="2:68" x14ac:dyDescent="0.25">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row>
    <row r="61" spans="2:68" x14ac:dyDescent="0.25">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row>
    <row r="62" spans="2:68" x14ac:dyDescent="0.25">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row>
    <row r="63" spans="2:68" x14ac:dyDescent="0.25">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row>
    <row r="64" spans="2:68" x14ac:dyDescent="0.25">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row>
    <row r="65" spans="2:68" x14ac:dyDescent="0.25">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row>
    <row r="66" spans="2:68" x14ac:dyDescent="0.25">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row>
    <row r="67" spans="2:68" x14ac:dyDescent="0.25">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row>
    <row r="68" spans="2:68" x14ac:dyDescent="0.25">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row>
    <row r="69" spans="2:68" x14ac:dyDescent="0.25">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row>
    <row r="70" spans="2:68" x14ac:dyDescent="0.25">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row>
    <row r="71" spans="2:68" x14ac:dyDescent="0.25">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row>
    <row r="72" spans="2:68" x14ac:dyDescent="0.25">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row>
    <row r="73" spans="2:68" x14ac:dyDescent="0.25">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row>
    <row r="74" spans="2:68" x14ac:dyDescent="0.25">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row>
    <row r="75" spans="2:68" x14ac:dyDescent="0.25">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row>
    <row r="76" spans="2:68" x14ac:dyDescent="0.25">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row>
    <row r="77" spans="2:68" x14ac:dyDescent="0.25">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row>
    <row r="78" spans="2:68" x14ac:dyDescent="0.2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row>
    <row r="79" spans="2:68" x14ac:dyDescent="0.25">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row>
    <row r="80" spans="2:68" x14ac:dyDescent="0.25">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row>
    <row r="81" spans="2:68" x14ac:dyDescent="0.25">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row>
    <row r="82" spans="2:68" x14ac:dyDescent="0.2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row>
    <row r="83" spans="2:68" x14ac:dyDescent="0.2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row>
    <row r="84" spans="2:68" x14ac:dyDescent="0.2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row>
    <row r="85" spans="2:68" x14ac:dyDescent="0.2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row>
    <row r="86" spans="2:68" x14ac:dyDescent="0.2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row>
    <row r="87" spans="2:68" x14ac:dyDescent="0.25">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row>
    <row r="88" spans="2:68" x14ac:dyDescent="0.25">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row>
    <row r="89" spans="2:68" x14ac:dyDescent="0.2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row>
    <row r="90" spans="2:68" x14ac:dyDescent="0.25">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row>
    <row r="91" spans="2:68" x14ac:dyDescent="0.25">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row>
    <row r="92" spans="2:68" x14ac:dyDescent="0.25">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row>
    <row r="93" spans="2:68" x14ac:dyDescent="0.25">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row>
    <row r="94" spans="2:68" x14ac:dyDescent="0.2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row>
    <row r="95" spans="2:68" x14ac:dyDescent="0.25">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row>
    <row r="96" spans="2:68" x14ac:dyDescent="0.25">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row>
    <row r="97" spans="2:68" x14ac:dyDescent="0.25">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row>
    <row r="98" spans="2:68" x14ac:dyDescent="0.25">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row>
    <row r="99" spans="2:68" x14ac:dyDescent="0.25">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row>
    <row r="100" spans="2:68" x14ac:dyDescent="0.25">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row>
    <row r="101" spans="2:68" x14ac:dyDescent="0.25">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row>
    <row r="102" spans="2:68" x14ac:dyDescent="0.25">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row>
    <row r="103" spans="2:68" x14ac:dyDescent="0.25">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row>
    <row r="104" spans="2:68" x14ac:dyDescent="0.25">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row>
    <row r="105" spans="2:68" x14ac:dyDescent="0.25">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row>
    <row r="106" spans="2:68" x14ac:dyDescent="0.25">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row>
    <row r="107" spans="2:68" x14ac:dyDescent="0.25">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row>
    <row r="108" spans="2:68" x14ac:dyDescent="0.25">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row>
    <row r="109" spans="2:68" x14ac:dyDescent="0.25">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row>
    <row r="110" spans="2:68" x14ac:dyDescent="0.25">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row>
    <row r="111" spans="2:68" x14ac:dyDescent="0.25">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row>
    <row r="112" spans="2:68" x14ac:dyDescent="0.25">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row>
    <row r="113" spans="2:68" x14ac:dyDescent="0.25">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row>
    <row r="114" spans="2:68" x14ac:dyDescent="0.25">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row>
    <row r="115" spans="2:68" x14ac:dyDescent="0.25">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row>
    <row r="116" spans="2:68" x14ac:dyDescent="0.25">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row>
    <row r="117" spans="2:68" x14ac:dyDescent="0.25">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row>
    <row r="118" spans="2:68" x14ac:dyDescent="0.25">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row>
    <row r="119" spans="2:68" x14ac:dyDescent="0.25">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row>
    <row r="120" spans="2:68" x14ac:dyDescent="0.25">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row>
    <row r="121" spans="2:68" x14ac:dyDescent="0.25">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row>
    <row r="122" spans="2:68" x14ac:dyDescent="0.25">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row>
    <row r="123" spans="2:68" x14ac:dyDescent="0.25">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row>
    <row r="124" spans="2:68" x14ac:dyDescent="0.25">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row>
    <row r="125" spans="2:68" x14ac:dyDescent="0.25">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row>
    <row r="126" spans="2:68" x14ac:dyDescent="0.25">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row>
    <row r="127" spans="2:68" x14ac:dyDescent="0.25">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row>
    <row r="128" spans="2:68" x14ac:dyDescent="0.25">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row>
    <row r="129" spans="6:68" x14ac:dyDescent="0.25">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row>
    <row r="130" spans="6:68" x14ac:dyDescent="0.25">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row>
    <row r="131" spans="6:68" x14ac:dyDescent="0.25">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row>
    <row r="132" spans="6:68" x14ac:dyDescent="0.25">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row>
    <row r="133" spans="6:68" x14ac:dyDescent="0.25">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row>
    <row r="134" spans="6:68" x14ac:dyDescent="0.25">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row>
    <row r="135" spans="6:68" x14ac:dyDescent="0.25">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row>
    <row r="136" spans="6:68" x14ac:dyDescent="0.25">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row>
    <row r="137" spans="6:68" x14ac:dyDescent="0.25">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row>
    <row r="138" spans="6:68" x14ac:dyDescent="0.25">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row>
    <row r="139" spans="6:68" x14ac:dyDescent="0.25">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row>
    <row r="140" spans="6:68" x14ac:dyDescent="0.25">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row>
    <row r="141" spans="6:68" x14ac:dyDescent="0.25">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row>
    <row r="142" spans="6:68" x14ac:dyDescent="0.25">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row>
    <row r="143" spans="6:68" x14ac:dyDescent="0.25">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row>
    <row r="144" spans="6:68" x14ac:dyDescent="0.25">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row>
    <row r="145" spans="6:68" x14ac:dyDescent="0.25">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row>
    <row r="146" spans="6:68" x14ac:dyDescent="0.25">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row>
    <row r="147" spans="6:68" x14ac:dyDescent="0.25">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row>
    <row r="148" spans="6:68" x14ac:dyDescent="0.25">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row>
    <row r="149" spans="6:68" x14ac:dyDescent="0.25">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row>
    <row r="150" spans="6:68" x14ac:dyDescent="0.25">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row>
    <row r="151" spans="6:68" x14ac:dyDescent="0.25">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row>
    <row r="152" spans="6:68" x14ac:dyDescent="0.25">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row>
    <row r="153" spans="6:68" x14ac:dyDescent="0.25">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row>
    <row r="154" spans="6:68" x14ac:dyDescent="0.25">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row>
    <row r="155" spans="6:68" x14ac:dyDescent="0.25">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row>
    <row r="156" spans="6:68" x14ac:dyDescent="0.25">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row>
    <row r="157" spans="6:68" x14ac:dyDescent="0.25">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row>
    <row r="158" spans="6:68" x14ac:dyDescent="0.25">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row>
    <row r="159" spans="6:68" x14ac:dyDescent="0.25">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row>
    <row r="160" spans="6:68" x14ac:dyDescent="0.25">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row>
    <row r="161" spans="6:68" x14ac:dyDescent="0.25">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row>
    <row r="162" spans="6:68" x14ac:dyDescent="0.25">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row>
    <row r="163" spans="6:68" x14ac:dyDescent="0.25">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row>
    <row r="164" spans="6:68" x14ac:dyDescent="0.25">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row>
    <row r="165" spans="6:68" x14ac:dyDescent="0.25">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row>
    <row r="166" spans="6:68" x14ac:dyDescent="0.25">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row>
    <row r="167" spans="6:68" x14ac:dyDescent="0.25">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row>
    <row r="168" spans="6:68" x14ac:dyDescent="0.25">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row>
    <row r="169" spans="6:68" x14ac:dyDescent="0.25">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row>
    <row r="170" spans="6:68" x14ac:dyDescent="0.25">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row>
    <row r="171" spans="6:68" x14ac:dyDescent="0.25">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row>
    <row r="172" spans="6:68" x14ac:dyDescent="0.25">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row>
    <row r="173" spans="6:68" x14ac:dyDescent="0.25">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row>
    <row r="174" spans="6:68" x14ac:dyDescent="0.25">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row>
    <row r="175" spans="6:68" x14ac:dyDescent="0.25">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row>
    <row r="176" spans="6:68" x14ac:dyDescent="0.25">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row>
    <row r="177" spans="6:68" x14ac:dyDescent="0.25">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row>
    <row r="178" spans="6:68" x14ac:dyDescent="0.25">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row>
    <row r="179" spans="6:68" x14ac:dyDescent="0.25">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row>
    <row r="180" spans="6:68" x14ac:dyDescent="0.25">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row>
    <row r="181" spans="6:68" x14ac:dyDescent="0.25">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row>
    <row r="182" spans="6:68" x14ac:dyDescent="0.25">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row>
    <row r="183" spans="6:68" x14ac:dyDescent="0.25">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row>
    <row r="184" spans="6:68" x14ac:dyDescent="0.25">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row>
    <row r="185" spans="6:68" x14ac:dyDescent="0.25">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row>
    <row r="186" spans="6:68" x14ac:dyDescent="0.25">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row>
    <row r="187" spans="6:68" x14ac:dyDescent="0.25">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row>
    <row r="188" spans="6:68" x14ac:dyDescent="0.25">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row>
    <row r="189" spans="6:68" x14ac:dyDescent="0.25">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row>
    <row r="190" spans="6:68" x14ac:dyDescent="0.25">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row>
    <row r="191" spans="6:68" x14ac:dyDescent="0.25">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row>
    <row r="192" spans="6:68" x14ac:dyDescent="0.25">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row>
    <row r="193" spans="6:68" x14ac:dyDescent="0.25">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row>
    <row r="194" spans="6:68" x14ac:dyDescent="0.25">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row>
    <row r="195" spans="6:68" x14ac:dyDescent="0.25">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row>
    <row r="196" spans="6:68" x14ac:dyDescent="0.25">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row>
    <row r="197" spans="6:68" x14ac:dyDescent="0.25">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row>
    <row r="198" spans="6:68" x14ac:dyDescent="0.25">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row>
    <row r="199" spans="6:68" x14ac:dyDescent="0.25">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row>
    <row r="200" spans="6:68" x14ac:dyDescent="0.25">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row>
    <row r="201" spans="6:68" x14ac:dyDescent="0.25">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row>
    <row r="202" spans="6:68" x14ac:dyDescent="0.25">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row>
    <row r="203" spans="6:68" x14ac:dyDescent="0.25">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row>
    <row r="204" spans="6:68" x14ac:dyDescent="0.25">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row>
    <row r="205" spans="6:68" x14ac:dyDescent="0.25">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row>
    <row r="206" spans="6:68" x14ac:dyDescent="0.25">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row>
    <row r="207" spans="6:68" x14ac:dyDescent="0.25">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row>
    <row r="208" spans="6:68" x14ac:dyDescent="0.25">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row>
    <row r="209" spans="6:68" x14ac:dyDescent="0.25">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row>
    <row r="210" spans="6:68" x14ac:dyDescent="0.25">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row>
    <row r="211" spans="6:68" x14ac:dyDescent="0.25">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row>
    <row r="212" spans="6:68" x14ac:dyDescent="0.25">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row>
    <row r="213" spans="6:68" x14ac:dyDescent="0.25">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row>
    <row r="214" spans="6:68" x14ac:dyDescent="0.25">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row>
    <row r="215" spans="6:68" x14ac:dyDescent="0.25">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row>
    <row r="216" spans="6:68" x14ac:dyDescent="0.25">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row>
    <row r="217" spans="6:68" x14ac:dyDescent="0.25">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row>
    <row r="218" spans="6:68" x14ac:dyDescent="0.25">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row>
    <row r="219" spans="6:68" x14ac:dyDescent="0.25">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row>
    <row r="220" spans="6:68" x14ac:dyDescent="0.25">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row>
    <row r="221" spans="6:68" x14ac:dyDescent="0.25">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row>
    <row r="222" spans="6:68" x14ac:dyDescent="0.25">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row>
    <row r="223" spans="6:68" x14ac:dyDescent="0.25">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row>
    <row r="224" spans="6:68" x14ac:dyDescent="0.25">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row>
    <row r="225" spans="6:68" x14ac:dyDescent="0.25">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row>
    <row r="226" spans="6:68" x14ac:dyDescent="0.25">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row>
    <row r="227" spans="6:68" x14ac:dyDescent="0.25">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row>
    <row r="228" spans="6:68" x14ac:dyDescent="0.25">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row>
    <row r="229" spans="6:68" x14ac:dyDescent="0.25">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row>
    <row r="230" spans="6:68" x14ac:dyDescent="0.25">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row>
    <row r="231" spans="6:68" x14ac:dyDescent="0.25">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row>
    <row r="232" spans="6:68" x14ac:dyDescent="0.25">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row>
    <row r="233" spans="6:68" x14ac:dyDescent="0.25">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row>
    <row r="234" spans="6:68" x14ac:dyDescent="0.25">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row>
    <row r="235" spans="6:68" x14ac:dyDescent="0.25">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row>
    <row r="236" spans="6:68" x14ac:dyDescent="0.25">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row>
    <row r="237" spans="6:68" x14ac:dyDescent="0.25">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row>
    <row r="238" spans="6:68" x14ac:dyDescent="0.25">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row>
    <row r="239" spans="6:68" x14ac:dyDescent="0.25">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row>
    <row r="240" spans="6:68" x14ac:dyDescent="0.25">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row>
    <row r="241" spans="6:68" x14ac:dyDescent="0.25">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row>
    <row r="242" spans="6:68" x14ac:dyDescent="0.25">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row>
    <row r="243" spans="6:68" x14ac:dyDescent="0.25">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row>
    <row r="244" spans="6:68" x14ac:dyDescent="0.25">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row>
    <row r="245" spans="6:68" x14ac:dyDescent="0.25">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row>
    <row r="246" spans="6:68" x14ac:dyDescent="0.25">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row>
    <row r="247" spans="6:68" x14ac:dyDescent="0.25">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row>
    <row r="248" spans="6:68" x14ac:dyDescent="0.25">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row>
    <row r="249" spans="6:68" x14ac:dyDescent="0.25">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row>
    <row r="250" spans="6:68" x14ac:dyDescent="0.25">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row>
    <row r="251" spans="6:68" x14ac:dyDescent="0.25">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row>
    <row r="252" spans="6:68" x14ac:dyDescent="0.25">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row>
    <row r="253" spans="6:68" x14ac:dyDescent="0.25">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row>
    <row r="254" spans="6:68" x14ac:dyDescent="0.25">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row>
    <row r="255" spans="6:68" x14ac:dyDescent="0.25">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row>
    <row r="256" spans="6:68" x14ac:dyDescent="0.25">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row>
    <row r="257" spans="6:68" x14ac:dyDescent="0.25">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row>
    <row r="258" spans="6:68" x14ac:dyDescent="0.25">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row>
    <row r="259" spans="6:68" x14ac:dyDescent="0.25">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row>
    <row r="260" spans="6:68" x14ac:dyDescent="0.25">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row>
    <row r="261" spans="6:68" x14ac:dyDescent="0.25">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row>
    <row r="262" spans="6:68" x14ac:dyDescent="0.25">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row>
    <row r="263" spans="6:68" x14ac:dyDescent="0.25">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row>
    <row r="264" spans="6:68" x14ac:dyDescent="0.25">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row>
    <row r="265" spans="6:68" x14ac:dyDescent="0.25">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row>
    <row r="266" spans="6:68" x14ac:dyDescent="0.25">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row>
    <row r="267" spans="6:68" x14ac:dyDescent="0.25">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row>
    <row r="268" spans="6:68" x14ac:dyDescent="0.25">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row>
    <row r="269" spans="6:68" x14ac:dyDescent="0.25">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row>
    <row r="270" spans="6:68" x14ac:dyDescent="0.25">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row>
    <row r="271" spans="6:68" x14ac:dyDescent="0.25">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row>
    <row r="272" spans="6:68" x14ac:dyDescent="0.25">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row>
    <row r="273" spans="6:68" x14ac:dyDescent="0.25">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row>
    <row r="274" spans="6:68" x14ac:dyDescent="0.25">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row>
    <row r="275" spans="6:68" x14ac:dyDescent="0.25">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row>
    <row r="276" spans="6:68" x14ac:dyDescent="0.25">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row>
    <row r="277" spans="6:68" x14ac:dyDescent="0.25">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row>
    <row r="278" spans="6:68" x14ac:dyDescent="0.25">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row>
    <row r="279" spans="6:68" x14ac:dyDescent="0.25">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row>
    <row r="280" spans="6:68" x14ac:dyDescent="0.25">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row>
    <row r="281" spans="6:68" x14ac:dyDescent="0.25">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row>
    <row r="282" spans="6:68" x14ac:dyDescent="0.25">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row>
    <row r="283" spans="6:68" x14ac:dyDescent="0.25">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row>
    <row r="284" spans="6:68" x14ac:dyDescent="0.25">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row>
    <row r="285" spans="6:68" x14ac:dyDescent="0.25">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row>
    <row r="286" spans="6:68" x14ac:dyDescent="0.25">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row>
    <row r="287" spans="6:68" x14ac:dyDescent="0.25">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row>
    <row r="288" spans="6:68" x14ac:dyDescent="0.25">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row>
    <row r="289" spans="6:68" x14ac:dyDescent="0.25">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row>
    <row r="290" spans="6:68" x14ac:dyDescent="0.25">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row>
    <row r="291" spans="6:68" x14ac:dyDescent="0.25">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row>
    <row r="292" spans="6:68" x14ac:dyDescent="0.25">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row>
    <row r="293" spans="6:68" x14ac:dyDescent="0.25">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row>
    <row r="294" spans="6:68" x14ac:dyDescent="0.25">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row>
    <row r="295" spans="6:68" x14ac:dyDescent="0.25">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row>
    <row r="296" spans="6:68" x14ac:dyDescent="0.25">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row>
    <row r="297" spans="6:68" x14ac:dyDescent="0.25">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row>
    <row r="298" spans="6:68" x14ac:dyDescent="0.25">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row>
    <row r="299" spans="6:68" x14ac:dyDescent="0.25">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row>
    <row r="300" spans="6:68" x14ac:dyDescent="0.25">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row>
    <row r="301" spans="6:68" x14ac:dyDescent="0.25">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row>
    <row r="302" spans="6:68" x14ac:dyDescent="0.25">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row>
    <row r="303" spans="6:68" x14ac:dyDescent="0.25">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row>
    <row r="304" spans="6:68" x14ac:dyDescent="0.25">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row>
    <row r="305" spans="6:68" x14ac:dyDescent="0.25">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row>
    <row r="306" spans="6:68" x14ac:dyDescent="0.25">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row>
    <row r="307" spans="6:68" x14ac:dyDescent="0.25">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row>
    <row r="308" spans="6:68" x14ac:dyDescent="0.25">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row>
    <row r="309" spans="6:68" x14ac:dyDescent="0.25">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row>
    <row r="310" spans="6:68" x14ac:dyDescent="0.25">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row>
    <row r="311" spans="6:68" x14ac:dyDescent="0.25">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row>
    <row r="312" spans="6:68" x14ac:dyDescent="0.25">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row>
    <row r="313" spans="6:68" x14ac:dyDescent="0.25">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row>
    <row r="314" spans="6:68" x14ac:dyDescent="0.25">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row>
    <row r="315" spans="6:68" x14ac:dyDescent="0.25">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row>
    <row r="316" spans="6:68" x14ac:dyDescent="0.25">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row>
    <row r="317" spans="6:68" x14ac:dyDescent="0.25">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row>
    <row r="318" spans="6:68" x14ac:dyDescent="0.25">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row>
    <row r="319" spans="6:68" x14ac:dyDescent="0.25">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row>
    <row r="320" spans="6:68" x14ac:dyDescent="0.25">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row>
    <row r="321" spans="6:68" x14ac:dyDescent="0.25">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row>
    <row r="322" spans="6:68" x14ac:dyDescent="0.25">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row>
    <row r="323" spans="6:68" x14ac:dyDescent="0.25">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row>
    <row r="324" spans="6:68" x14ac:dyDescent="0.25">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row>
    <row r="325" spans="6:68" x14ac:dyDescent="0.25">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row>
    <row r="326" spans="6:68" x14ac:dyDescent="0.25">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row>
    <row r="327" spans="6:68" x14ac:dyDescent="0.25">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row>
    <row r="328" spans="6:68" x14ac:dyDescent="0.25">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row>
    <row r="329" spans="6:68" x14ac:dyDescent="0.25">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row>
    <row r="330" spans="6:68" x14ac:dyDescent="0.25">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row>
    <row r="331" spans="6:68" x14ac:dyDescent="0.25">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row>
    <row r="332" spans="6:68" x14ac:dyDescent="0.25">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row>
    <row r="333" spans="6:68" x14ac:dyDescent="0.25">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row>
    <row r="334" spans="6:68" x14ac:dyDescent="0.25">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row>
    <row r="335" spans="6:68" x14ac:dyDescent="0.25">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row>
    <row r="336" spans="6:68" x14ac:dyDescent="0.25">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row>
    <row r="337" spans="6:68" x14ac:dyDescent="0.25">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row>
    <row r="338" spans="6:68" x14ac:dyDescent="0.25">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row>
    <row r="339" spans="6:68" x14ac:dyDescent="0.25">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row>
    <row r="340" spans="6:68" x14ac:dyDescent="0.25">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row>
    <row r="341" spans="6:68" x14ac:dyDescent="0.25">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row>
    <row r="342" spans="6:68" x14ac:dyDescent="0.25">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row>
    <row r="343" spans="6:68" x14ac:dyDescent="0.25">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row>
    <row r="344" spans="6:68" x14ac:dyDescent="0.25">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row>
    <row r="345" spans="6:68" x14ac:dyDescent="0.25">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row>
    <row r="346" spans="6:68" x14ac:dyDescent="0.25">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row>
    <row r="347" spans="6:68" x14ac:dyDescent="0.25">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row>
    <row r="348" spans="6:68" x14ac:dyDescent="0.25">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row>
    <row r="349" spans="6:68" x14ac:dyDescent="0.25">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row>
    <row r="350" spans="6:68" x14ac:dyDescent="0.25">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row>
    <row r="351" spans="6:68" x14ac:dyDescent="0.25">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row>
    <row r="352" spans="6:68" x14ac:dyDescent="0.25">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row>
    <row r="353" spans="6:68" x14ac:dyDescent="0.25">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row>
    <row r="354" spans="6:68" x14ac:dyDescent="0.25">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row>
    <row r="355" spans="6:68" x14ac:dyDescent="0.25">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row>
    <row r="356" spans="6:68" x14ac:dyDescent="0.25">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row>
    <row r="357" spans="6:68" x14ac:dyDescent="0.25">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row>
    <row r="358" spans="6:68" x14ac:dyDescent="0.25">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row>
    <row r="359" spans="6:68" x14ac:dyDescent="0.25">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row>
    <row r="360" spans="6:68" x14ac:dyDescent="0.25">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row>
    <row r="361" spans="6:68" x14ac:dyDescent="0.25">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row>
    <row r="362" spans="6:68" x14ac:dyDescent="0.25">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row>
    <row r="363" spans="6:68" x14ac:dyDescent="0.25">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row>
    <row r="364" spans="6:68" x14ac:dyDescent="0.25">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row>
    <row r="365" spans="6:68" x14ac:dyDescent="0.25">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row>
    <row r="366" spans="6:68" x14ac:dyDescent="0.25">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row>
    <row r="367" spans="6:68" x14ac:dyDescent="0.25">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row>
    <row r="368" spans="6:68" x14ac:dyDescent="0.25">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row>
    <row r="369" spans="6:68" x14ac:dyDescent="0.25">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row>
    <row r="370" spans="6:68" x14ac:dyDescent="0.25">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row>
    <row r="371" spans="6:68" x14ac:dyDescent="0.25">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row>
    <row r="372" spans="6:68" x14ac:dyDescent="0.25">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row>
    <row r="373" spans="6:68" x14ac:dyDescent="0.25">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row>
    <row r="374" spans="6:68" x14ac:dyDescent="0.25">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row>
    <row r="375" spans="6:68" x14ac:dyDescent="0.25">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row>
    <row r="376" spans="6:68" x14ac:dyDescent="0.25">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row>
    <row r="377" spans="6:68" x14ac:dyDescent="0.25">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row>
    <row r="378" spans="6:68" x14ac:dyDescent="0.25">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row>
    <row r="379" spans="6:68" x14ac:dyDescent="0.25">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row>
    <row r="380" spans="6:68" x14ac:dyDescent="0.25">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row>
    <row r="381" spans="6:68" x14ac:dyDescent="0.25">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row>
    <row r="382" spans="6:68" x14ac:dyDescent="0.25">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row>
    <row r="383" spans="6:68" x14ac:dyDescent="0.25">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row>
    <row r="384" spans="6:68" x14ac:dyDescent="0.25">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row>
    <row r="385" spans="6:68" x14ac:dyDescent="0.25">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row>
    <row r="386" spans="6:68" x14ac:dyDescent="0.25">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row>
    <row r="387" spans="6:68" x14ac:dyDescent="0.25">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row>
    <row r="388" spans="6:68" x14ac:dyDescent="0.25">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row>
    <row r="389" spans="6:68" x14ac:dyDescent="0.25">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row>
    <row r="390" spans="6:68" x14ac:dyDescent="0.25">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row>
    <row r="391" spans="6:68" x14ac:dyDescent="0.25">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row>
    <row r="392" spans="6:68" x14ac:dyDescent="0.25">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row>
    <row r="393" spans="6:68" x14ac:dyDescent="0.25">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row>
    <row r="394" spans="6:68" x14ac:dyDescent="0.25">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row>
    <row r="395" spans="6:68" x14ac:dyDescent="0.25">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row>
    <row r="396" spans="6:68" x14ac:dyDescent="0.25">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row>
    <row r="397" spans="6:68" x14ac:dyDescent="0.25">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row>
    <row r="398" spans="6:68" x14ac:dyDescent="0.25">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row>
    <row r="399" spans="6:68" x14ac:dyDescent="0.25">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row>
    <row r="400" spans="6:68" x14ac:dyDescent="0.25">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row>
    <row r="401" spans="6:68" x14ac:dyDescent="0.25">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row>
    <row r="402" spans="6:68" x14ac:dyDescent="0.25">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row>
    <row r="403" spans="6:68" x14ac:dyDescent="0.25">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row>
    <row r="404" spans="6:68" x14ac:dyDescent="0.25">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row>
    <row r="405" spans="6:68" x14ac:dyDescent="0.25">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row>
    <row r="406" spans="6:68" x14ac:dyDescent="0.25">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row>
    <row r="407" spans="6:68" x14ac:dyDescent="0.25">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row>
    <row r="408" spans="6:68" x14ac:dyDescent="0.25">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row>
    <row r="409" spans="6:68" x14ac:dyDescent="0.25">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row>
    <row r="410" spans="6:68" x14ac:dyDescent="0.25">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row>
    <row r="411" spans="6:68" x14ac:dyDescent="0.25">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row>
    <row r="412" spans="6:68" x14ac:dyDescent="0.25">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row>
    <row r="413" spans="6:68" x14ac:dyDescent="0.25">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row>
    <row r="414" spans="6:68" x14ac:dyDescent="0.25">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row>
    <row r="415" spans="6:68" x14ac:dyDescent="0.25">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row>
    <row r="416" spans="6:68" x14ac:dyDescent="0.25">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row>
    <row r="417" spans="6:68" x14ac:dyDescent="0.25">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row>
    <row r="418" spans="6:68" x14ac:dyDescent="0.25">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row>
    <row r="419" spans="6:68" x14ac:dyDescent="0.25">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row>
    <row r="420" spans="6:68" x14ac:dyDescent="0.25">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row>
    <row r="421" spans="6:68" x14ac:dyDescent="0.25">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row>
    <row r="422" spans="6:68" x14ac:dyDescent="0.25">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row>
    <row r="423" spans="6:68" x14ac:dyDescent="0.25">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row>
    <row r="424" spans="6:68" x14ac:dyDescent="0.25">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row>
    <row r="425" spans="6:68" x14ac:dyDescent="0.25">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row>
    <row r="426" spans="6:68" x14ac:dyDescent="0.25">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row>
    <row r="427" spans="6:68" x14ac:dyDescent="0.25">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row>
    <row r="428" spans="6:68" x14ac:dyDescent="0.25">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row>
    <row r="429" spans="6:68" x14ac:dyDescent="0.25">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row>
    <row r="430" spans="6:68" x14ac:dyDescent="0.25">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row>
    <row r="431" spans="6:68" x14ac:dyDescent="0.25">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row>
    <row r="432" spans="6:68" x14ac:dyDescent="0.25">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row>
    <row r="433" spans="6:68" x14ac:dyDescent="0.25">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row>
    <row r="434" spans="6:68" x14ac:dyDescent="0.25">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row>
    <row r="435" spans="6:68" x14ac:dyDescent="0.25">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row>
    <row r="436" spans="6:68" x14ac:dyDescent="0.25">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row>
    <row r="437" spans="6:68" x14ac:dyDescent="0.25">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row>
    <row r="438" spans="6:68" x14ac:dyDescent="0.25">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row>
    <row r="439" spans="6:68" x14ac:dyDescent="0.25">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row>
    <row r="440" spans="6:68" x14ac:dyDescent="0.25">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row>
    <row r="441" spans="6:68" x14ac:dyDescent="0.25">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row>
    <row r="442" spans="6:68" x14ac:dyDescent="0.25">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row>
    <row r="443" spans="6:68" x14ac:dyDescent="0.25">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row>
    <row r="444" spans="6:68" x14ac:dyDescent="0.25">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row>
    <row r="445" spans="6:68" x14ac:dyDescent="0.25">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row>
    <row r="446" spans="6:68" x14ac:dyDescent="0.25">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row>
    <row r="447" spans="6:68" x14ac:dyDescent="0.25">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row>
    <row r="448" spans="6:68" x14ac:dyDescent="0.25">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row>
    <row r="449" spans="6:68" x14ac:dyDescent="0.25">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row>
    <row r="450" spans="6:68" x14ac:dyDescent="0.25">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row>
    <row r="451" spans="6:68" x14ac:dyDescent="0.25">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row>
    <row r="452" spans="6:68" x14ac:dyDescent="0.25">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row>
    <row r="453" spans="6:68" x14ac:dyDescent="0.25">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row>
    <row r="454" spans="6:68" x14ac:dyDescent="0.25">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row>
    <row r="455" spans="6:68" x14ac:dyDescent="0.25">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row>
    <row r="456" spans="6:68" x14ac:dyDescent="0.25">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row>
    <row r="457" spans="6:68" x14ac:dyDescent="0.25">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row>
    <row r="458" spans="6:68" x14ac:dyDescent="0.25">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row>
    <row r="459" spans="6:68" x14ac:dyDescent="0.25">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row>
    <row r="460" spans="6:68" x14ac:dyDescent="0.25">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row>
    <row r="461" spans="6:68" x14ac:dyDescent="0.25">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row>
    <row r="462" spans="6:68" x14ac:dyDescent="0.25">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row>
    <row r="463" spans="6:68" x14ac:dyDescent="0.25">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row>
    <row r="464" spans="6:68" x14ac:dyDescent="0.25">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row>
    <row r="465" spans="6:68" x14ac:dyDescent="0.25">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row>
    <row r="466" spans="6:68" x14ac:dyDescent="0.25">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row>
    <row r="467" spans="6:68" x14ac:dyDescent="0.25">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row>
    <row r="468" spans="6:68" x14ac:dyDescent="0.25">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row>
    <row r="469" spans="6:68" x14ac:dyDescent="0.25">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row>
    <row r="470" spans="6:68" x14ac:dyDescent="0.25">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row>
    <row r="471" spans="6:68" x14ac:dyDescent="0.25">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row>
    <row r="472" spans="6:68" x14ac:dyDescent="0.25">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row>
    <row r="473" spans="6:68" x14ac:dyDescent="0.25">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row>
    <row r="474" spans="6:68" x14ac:dyDescent="0.25">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row>
    <row r="475" spans="6:68" x14ac:dyDescent="0.25">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row>
    <row r="476" spans="6:68" x14ac:dyDescent="0.25">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row>
    <row r="477" spans="6:68" x14ac:dyDescent="0.25">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row>
    <row r="478" spans="6:68" x14ac:dyDescent="0.25">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row>
    <row r="479" spans="6:68" x14ac:dyDescent="0.25">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row>
    <row r="480" spans="6:68" x14ac:dyDescent="0.25">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row>
    <row r="481" spans="6:68" x14ac:dyDescent="0.25">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row>
    <row r="482" spans="6:68" x14ac:dyDescent="0.25">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row>
    <row r="483" spans="6:68" x14ac:dyDescent="0.25">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row>
    <row r="484" spans="6:68" x14ac:dyDescent="0.25">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row>
    <row r="485" spans="6:68" x14ac:dyDescent="0.25">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row>
    <row r="486" spans="6:68" x14ac:dyDescent="0.25">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row>
    <row r="487" spans="6:68" x14ac:dyDescent="0.25">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row>
    <row r="488" spans="6:68" x14ac:dyDescent="0.25">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row>
    <row r="489" spans="6:68" x14ac:dyDescent="0.25">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row>
    <row r="490" spans="6:68" x14ac:dyDescent="0.25">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row>
    <row r="491" spans="6:68" x14ac:dyDescent="0.25">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row>
    <row r="492" spans="6:68" x14ac:dyDescent="0.25">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row>
    <row r="493" spans="6:68" x14ac:dyDescent="0.25">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row>
    <row r="494" spans="6:68" x14ac:dyDescent="0.25">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row>
    <row r="495" spans="6:68" x14ac:dyDescent="0.25">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row>
    <row r="496" spans="6:68" x14ac:dyDescent="0.25">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row>
    <row r="497" spans="6:68" x14ac:dyDescent="0.25">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row>
    <row r="498" spans="6:68" x14ac:dyDescent="0.25">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row>
    <row r="499" spans="6:68" x14ac:dyDescent="0.25">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row>
    <row r="500" spans="6:68" x14ac:dyDescent="0.25">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row>
    <row r="501" spans="6:68" x14ac:dyDescent="0.25">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row>
    <row r="502" spans="6:68" x14ac:dyDescent="0.25">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row>
    <row r="503" spans="6:68" x14ac:dyDescent="0.25">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row>
    <row r="504" spans="6:68" x14ac:dyDescent="0.25">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row>
    <row r="505" spans="6:68" x14ac:dyDescent="0.25">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row>
    <row r="506" spans="6:68" x14ac:dyDescent="0.25">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row>
    <row r="507" spans="6:68" x14ac:dyDescent="0.25">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row>
    <row r="508" spans="6:68" x14ac:dyDescent="0.25">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row>
    <row r="509" spans="6:68" x14ac:dyDescent="0.25">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row>
    <row r="510" spans="6:68" x14ac:dyDescent="0.25">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row>
    <row r="511" spans="6:68" x14ac:dyDescent="0.25">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row>
    <row r="512" spans="6:68" x14ac:dyDescent="0.25">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row>
    <row r="513" spans="6:68" x14ac:dyDescent="0.25">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row>
    <row r="514" spans="6:68" x14ac:dyDescent="0.25">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row>
    <row r="515" spans="6:68" x14ac:dyDescent="0.25">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row>
    <row r="516" spans="6:68" x14ac:dyDescent="0.25">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row>
    <row r="517" spans="6:68" x14ac:dyDescent="0.25">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row>
    <row r="518" spans="6:68" x14ac:dyDescent="0.25">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row>
    <row r="519" spans="6:68" x14ac:dyDescent="0.25">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row>
    <row r="520" spans="6:68" x14ac:dyDescent="0.25">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row>
    <row r="521" spans="6:68" x14ac:dyDescent="0.25">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row>
    <row r="522" spans="6:68" x14ac:dyDescent="0.25">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row>
    <row r="523" spans="6:68" x14ac:dyDescent="0.25">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row>
    <row r="524" spans="6:68" x14ac:dyDescent="0.25">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row>
    <row r="525" spans="6:68" x14ac:dyDescent="0.25">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row>
    <row r="526" spans="6:68" x14ac:dyDescent="0.25">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row>
    <row r="527" spans="6:68" x14ac:dyDescent="0.25">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row>
    <row r="528" spans="6:68" x14ac:dyDescent="0.25">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row>
    <row r="529" spans="6:68" x14ac:dyDescent="0.25">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row>
    <row r="530" spans="6:68" x14ac:dyDescent="0.25">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row>
    <row r="531" spans="6:68" x14ac:dyDescent="0.25">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row>
    <row r="532" spans="6:68" x14ac:dyDescent="0.25">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row>
    <row r="533" spans="6:68" x14ac:dyDescent="0.25">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row>
    <row r="534" spans="6:68" x14ac:dyDescent="0.25">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row>
    <row r="535" spans="6:68" x14ac:dyDescent="0.25">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row>
    <row r="536" spans="6:68" x14ac:dyDescent="0.25">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row>
    <row r="537" spans="6:68" x14ac:dyDescent="0.25">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row>
    <row r="538" spans="6:68" x14ac:dyDescent="0.25">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row>
    <row r="539" spans="6:68" x14ac:dyDescent="0.25">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row>
    <row r="540" spans="6:68" x14ac:dyDescent="0.25">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row>
    <row r="541" spans="6:68" x14ac:dyDescent="0.25">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row>
    <row r="542" spans="6:68" x14ac:dyDescent="0.25">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row>
    <row r="543" spans="6:68" x14ac:dyDescent="0.25">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row>
    <row r="544" spans="6:68" x14ac:dyDescent="0.25">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row>
    <row r="545" spans="6:68" x14ac:dyDescent="0.25">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row>
    <row r="546" spans="6:68" x14ac:dyDescent="0.25">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row>
    <row r="547" spans="6:68" x14ac:dyDescent="0.25">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row>
    <row r="548" spans="6:68" x14ac:dyDescent="0.25">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row>
    <row r="549" spans="6:68" x14ac:dyDescent="0.25">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row>
    <row r="550" spans="6:68" x14ac:dyDescent="0.25">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row>
    <row r="551" spans="6:68" x14ac:dyDescent="0.25">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row>
    <row r="552" spans="6:68" x14ac:dyDescent="0.25">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row>
    <row r="553" spans="6:68" x14ac:dyDescent="0.25">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row>
    <row r="554" spans="6:68" x14ac:dyDescent="0.25">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row>
    <row r="555" spans="6:68" x14ac:dyDescent="0.25">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row>
    <row r="556" spans="6:68" x14ac:dyDescent="0.25">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row>
    <row r="557" spans="6:68" x14ac:dyDescent="0.25">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row>
    <row r="558" spans="6:68" x14ac:dyDescent="0.25">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row>
    <row r="559" spans="6:68" x14ac:dyDescent="0.25">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row>
    <row r="560" spans="6:68" x14ac:dyDescent="0.25">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row>
    <row r="561" spans="6:68" x14ac:dyDescent="0.25">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row>
    <row r="562" spans="6:68" x14ac:dyDescent="0.25">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row>
    <row r="563" spans="6:68" x14ac:dyDescent="0.25">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row>
    <row r="564" spans="6:68" x14ac:dyDescent="0.25">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row>
    <row r="565" spans="6:68" x14ac:dyDescent="0.25">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row>
    <row r="566" spans="6:68" x14ac:dyDescent="0.25">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row>
    <row r="567" spans="6:68" x14ac:dyDescent="0.25">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row>
    <row r="568" spans="6:68" x14ac:dyDescent="0.25">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row>
    <row r="569" spans="6:68" x14ac:dyDescent="0.25">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row>
    <row r="570" spans="6:68" x14ac:dyDescent="0.25">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row>
    <row r="571" spans="6:68" x14ac:dyDescent="0.25">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row>
    <row r="572" spans="6:68" x14ac:dyDescent="0.25">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row>
    <row r="573" spans="6:68" x14ac:dyDescent="0.25">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row>
    <row r="574" spans="6:68" x14ac:dyDescent="0.25">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row>
    <row r="575" spans="6:68" x14ac:dyDescent="0.25">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row>
    <row r="576" spans="6:68" x14ac:dyDescent="0.25">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row>
    <row r="577" spans="6:68" x14ac:dyDescent="0.25">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row>
    <row r="578" spans="6:68" x14ac:dyDescent="0.25">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row>
    <row r="579" spans="6:68" x14ac:dyDescent="0.25">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row>
    <row r="580" spans="6:68" x14ac:dyDescent="0.25">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row>
    <row r="581" spans="6:68" x14ac:dyDescent="0.25">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row>
    <row r="582" spans="6:68" x14ac:dyDescent="0.25">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row>
    <row r="583" spans="6:68" x14ac:dyDescent="0.25">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row>
    <row r="584" spans="6:68" x14ac:dyDescent="0.25">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row>
    <row r="585" spans="6:68" x14ac:dyDescent="0.25">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row>
    <row r="586" spans="6:68" x14ac:dyDescent="0.25">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row>
    <row r="587" spans="6:68" x14ac:dyDescent="0.25">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row>
    <row r="588" spans="6:68" x14ac:dyDescent="0.25">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row>
    <row r="589" spans="6:68" x14ac:dyDescent="0.25">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row>
    <row r="590" spans="6:68" x14ac:dyDescent="0.25">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row>
    <row r="591" spans="6:68" x14ac:dyDescent="0.25">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row>
    <row r="592" spans="6:68" x14ac:dyDescent="0.25">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row>
    <row r="593" spans="6:68" x14ac:dyDescent="0.25">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row>
    <row r="594" spans="6:68" x14ac:dyDescent="0.25">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row>
    <row r="595" spans="6:68" x14ac:dyDescent="0.25">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row>
    <row r="596" spans="6:68" x14ac:dyDescent="0.25">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row>
    <row r="597" spans="6:68" x14ac:dyDescent="0.25">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row>
    <row r="598" spans="6:68" x14ac:dyDescent="0.25">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row>
    <row r="599" spans="6:68" x14ac:dyDescent="0.25">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row>
    <row r="600" spans="6:68" x14ac:dyDescent="0.25">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row>
    <row r="601" spans="6:68" x14ac:dyDescent="0.25">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row>
    <row r="602" spans="6:68" x14ac:dyDescent="0.25">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row>
    <row r="603" spans="6:68" x14ac:dyDescent="0.25">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row>
    <row r="604" spans="6:68" x14ac:dyDescent="0.25">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row>
    <row r="605" spans="6:68" x14ac:dyDescent="0.25">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row>
    <row r="606" spans="6:68" x14ac:dyDescent="0.25">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row>
    <row r="607" spans="6:68" x14ac:dyDescent="0.25">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row>
    <row r="608" spans="6:68" x14ac:dyDescent="0.25">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row>
    <row r="609" spans="6:68" x14ac:dyDescent="0.25">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row>
    <row r="610" spans="6:68" x14ac:dyDescent="0.25">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row>
    <row r="611" spans="6:68" x14ac:dyDescent="0.25">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row>
    <row r="612" spans="6:68" x14ac:dyDescent="0.25">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row>
    <row r="613" spans="6:68" x14ac:dyDescent="0.25">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row>
    <row r="614" spans="6:68" x14ac:dyDescent="0.25">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row>
    <row r="615" spans="6:68" x14ac:dyDescent="0.25">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row>
    <row r="616" spans="6:68" x14ac:dyDescent="0.25">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row>
    <row r="617" spans="6:68" x14ac:dyDescent="0.25">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row>
    <row r="618" spans="6:68" x14ac:dyDescent="0.25">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row>
    <row r="619" spans="6:68" x14ac:dyDescent="0.25">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row>
    <row r="620" spans="6:68" x14ac:dyDescent="0.25">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row>
    <row r="621" spans="6:68" x14ac:dyDescent="0.25">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row>
    <row r="622" spans="6:68" x14ac:dyDescent="0.25">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row>
    <row r="623" spans="6:68" x14ac:dyDescent="0.25">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row>
    <row r="624" spans="6:68" x14ac:dyDescent="0.25">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row>
    <row r="625" spans="6:68" x14ac:dyDescent="0.25">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row>
    <row r="626" spans="6:68" x14ac:dyDescent="0.25">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row>
    <row r="627" spans="6:68" x14ac:dyDescent="0.25">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row>
    <row r="628" spans="6:68" x14ac:dyDescent="0.25">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row>
    <row r="629" spans="6:68" x14ac:dyDescent="0.25">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row>
    <row r="630" spans="6:68" x14ac:dyDescent="0.25">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row>
    <row r="631" spans="6:68" x14ac:dyDescent="0.25">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row>
    <row r="632" spans="6:68" x14ac:dyDescent="0.25">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row>
    <row r="633" spans="6:68" x14ac:dyDescent="0.25">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row>
    <row r="634" spans="6:68" x14ac:dyDescent="0.25">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row>
    <row r="635" spans="6:68" x14ac:dyDescent="0.25">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row>
    <row r="636" spans="6:68" x14ac:dyDescent="0.25">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row>
    <row r="637" spans="6:68" x14ac:dyDescent="0.25">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row>
    <row r="638" spans="6:68" x14ac:dyDescent="0.25">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row>
    <row r="639" spans="6:68" x14ac:dyDescent="0.25">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row>
    <row r="640" spans="6:68" x14ac:dyDescent="0.25">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row>
    <row r="641" spans="6:68" x14ac:dyDescent="0.25">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row>
    <row r="642" spans="6:68" x14ac:dyDescent="0.25">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row>
    <row r="643" spans="6:68" x14ac:dyDescent="0.25">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row>
    <row r="644" spans="6:68" x14ac:dyDescent="0.25">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row>
    <row r="645" spans="6:68" x14ac:dyDescent="0.25">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row>
    <row r="646" spans="6:68" x14ac:dyDescent="0.25">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row>
    <row r="647" spans="6:68" x14ac:dyDescent="0.25">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row>
    <row r="648" spans="6:68" x14ac:dyDescent="0.25">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row>
    <row r="649" spans="6:68" x14ac:dyDescent="0.25">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row>
    <row r="650" spans="6:68" x14ac:dyDescent="0.25">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row>
    <row r="651" spans="6:68" x14ac:dyDescent="0.25">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row>
    <row r="652" spans="6:68" x14ac:dyDescent="0.25">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row>
    <row r="653" spans="6:68" x14ac:dyDescent="0.25">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row>
    <row r="654" spans="6:68" x14ac:dyDescent="0.25">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row>
    <row r="655" spans="6:68" x14ac:dyDescent="0.25">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row>
    <row r="656" spans="6:68" x14ac:dyDescent="0.25">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row>
    <row r="657" spans="6:68" x14ac:dyDescent="0.25">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row>
    <row r="658" spans="6:68" x14ac:dyDescent="0.25">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row>
    <row r="659" spans="6:68" x14ac:dyDescent="0.25">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row>
    <row r="660" spans="6:68" x14ac:dyDescent="0.25">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row>
    <row r="661" spans="6:68" x14ac:dyDescent="0.25">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row>
    <row r="662" spans="6:68" x14ac:dyDescent="0.25">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row>
    <row r="663" spans="6:68" x14ac:dyDescent="0.25">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row>
    <row r="664" spans="6:68" x14ac:dyDescent="0.25">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row>
    <row r="665" spans="6:68" x14ac:dyDescent="0.25">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row>
    <row r="666" spans="6:68" x14ac:dyDescent="0.25">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row>
    <row r="667" spans="6:68" x14ac:dyDescent="0.25">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row>
    <row r="668" spans="6:68" x14ac:dyDescent="0.25">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row>
    <row r="669" spans="6:68" x14ac:dyDescent="0.25">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row>
    <row r="670" spans="6:68" x14ac:dyDescent="0.25">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row>
    <row r="671" spans="6:68" x14ac:dyDescent="0.25">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row>
    <row r="672" spans="6:68" x14ac:dyDescent="0.25">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row>
    <row r="673" spans="6:68" x14ac:dyDescent="0.25">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row>
    <row r="674" spans="6:68" x14ac:dyDescent="0.25">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row>
    <row r="675" spans="6:68" x14ac:dyDescent="0.25">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row>
    <row r="676" spans="6:68" x14ac:dyDescent="0.25">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row>
    <row r="677" spans="6:68" x14ac:dyDescent="0.25">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row>
    <row r="678" spans="6:68" x14ac:dyDescent="0.25">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row>
    <row r="679" spans="6:68" x14ac:dyDescent="0.25">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row>
    <row r="680" spans="6:68" x14ac:dyDescent="0.25">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row>
    <row r="681" spans="6:68" x14ac:dyDescent="0.25">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row>
    <row r="682" spans="6:68" x14ac:dyDescent="0.25">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row>
    <row r="683" spans="6:68" x14ac:dyDescent="0.25">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row>
    <row r="684" spans="6:68" x14ac:dyDescent="0.25">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row>
    <row r="685" spans="6:68" x14ac:dyDescent="0.25">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row>
    <row r="686" spans="6:68" x14ac:dyDescent="0.25">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row>
    <row r="687" spans="6:68" x14ac:dyDescent="0.25">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row>
    <row r="688" spans="6:68" x14ac:dyDescent="0.25">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row>
    <row r="689" spans="6:68" x14ac:dyDescent="0.25">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row>
    <row r="690" spans="6:68" x14ac:dyDescent="0.25">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row>
    <row r="691" spans="6:68" x14ac:dyDescent="0.25">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row>
    <row r="692" spans="6:68" x14ac:dyDescent="0.25">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row>
    <row r="693" spans="6:68" x14ac:dyDescent="0.25">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row>
    <row r="694" spans="6:68" x14ac:dyDescent="0.25">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row>
    <row r="695" spans="6:68" x14ac:dyDescent="0.25">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row>
    <row r="696" spans="6:68" x14ac:dyDescent="0.25">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row>
    <row r="697" spans="6:68" x14ac:dyDescent="0.25">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row>
    <row r="698" spans="6:68" x14ac:dyDescent="0.25">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row>
    <row r="699" spans="6:68" x14ac:dyDescent="0.25">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row>
    <row r="700" spans="6:68" x14ac:dyDescent="0.25">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row>
    <row r="701" spans="6:68" x14ac:dyDescent="0.25">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row>
    <row r="702" spans="6:68" x14ac:dyDescent="0.25">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row>
    <row r="703" spans="6:68" x14ac:dyDescent="0.25">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row>
    <row r="704" spans="6:68" x14ac:dyDescent="0.25">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row>
    <row r="705" spans="6:68" x14ac:dyDescent="0.25">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row>
    <row r="706" spans="6:68" x14ac:dyDescent="0.25">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row>
    <row r="707" spans="6:68" x14ac:dyDescent="0.25">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row>
    <row r="708" spans="6:68" x14ac:dyDescent="0.25">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row>
    <row r="709" spans="6:68" x14ac:dyDescent="0.25">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row>
    <row r="710" spans="6:68" x14ac:dyDescent="0.25">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row>
    <row r="711" spans="6:68" x14ac:dyDescent="0.25">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row>
    <row r="712" spans="6:68" x14ac:dyDescent="0.25">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row>
    <row r="713" spans="6:68" x14ac:dyDescent="0.25">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row>
    <row r="714" spans="6:68" x14ac:dyDescent="0.25">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row>
    <row r="715" spans="6:68" x14ac:dyDescent="0.25">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row>
    <row r="716" spans="6:68" x14ac:dyDescent="0.25">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row>
    <row r="717" spans="6:68" x14ac:dyDescent="0.25">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row>
    <row r="718" spans="6:68" x14ac:dyDescent="0.25">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row>
    <row r="719" spans="6:68" x14ac:dyDescent="0.25">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row>
    <row r="720" spans="6:68" x14ac:dyDescent="0.25">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row>
    <row r="721" spans="6:68" x14ac:dyDescent="0.25">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row>
    <row r="722" spans="6:68" x14ac:dyDescent="0.25">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row>
    <row r="723" spans="6:68" x14ac:dyDescent="0.25">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row>
    <row r="724" spans="6:68" x14ac:dyDescent="0.25">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row>
    <row r="725" spans="6:68" x14ac:dyDescent="0.25">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row>
    <row r="726" spans="6:68" x14ac:dyDescent="0.25">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row>
    <row r="727" spans="6:68" x14ac:dyDescent="0.25">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row>
    <row r="728" spans="6:68" x14ac:dyDescent="0.25">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row>
    <row r="729" spans="6:68" x14ac:dyDescent="0.25">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row>
    <row r="730" spans="6:68" x14ac:dyDescent="0.25">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row>
    <row r="731" spans="6:68" x14ac:dyDescent="0.25">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row>
    <row r="732" spans="6:68" x14ac:dyDescent="0.25">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row>
    <row r="733" spans="6:68" x14ac:dyDescent="0.25">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row>
    <row r="734" spans="6:68" x14ac:dyDescent="0.25">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row>
    <row r="735" spans="6:68" x14ac:dyDescent="0.25">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row>
    <row r="736" spans="6:68" x14ac:dyDescent="0.25">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row>
    <row r="737" spans="6:68" x14ac:dyDescent="0.25">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row>
    <row r="738" spans="6:68" x14ac:dyDescent="0.25">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row>
    <row r="739" spans="6:68" x14ac:dyDescent="0.25">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row>
    <row r="740" spans="6:68" x14ac:dyDescent="0.25">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row>
    <row r="741" spans="6:68" x14ac:dyDescent="0.25">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row>
    <row r="742" spans="6:68" x14ac:dyDescent="0.25">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row>
    <row r="743" spans="6:68" x14ac:dyDescent="0.25">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row>
    <row r="744" spans="6:68" x14ac:dyDescent="0.25">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row>
    <row r="745" spans="6:68" x14ac:dyDescent="0.25">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row>
    <row r="746" spans="6:68" x14ac:dyDescent="0.25">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row>
    <row r="747" spans="6:68" x14ac:dyDescent="0.25">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row>
    <row r="748" spans="6:68" x14ac:dyDescent="0.25">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row>
    <row r="749" spans="6:68" x14ac:dyDescent="0.25">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row>
    <row r="750" spans="6:68" x14ac:dyDescent="0.25">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row>
    <row r="751" spans="6:68" x14ac:dyDescent="0.25">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row>
    <row r="752" spans="6:68" x14ac:dyDescent="0.25">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row>
    <row r="753" spans="6:68" x14ac:dyDescent="0.25">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row>
    <row r="754" spans="6:68" x14ac:dyDescent="0.25">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row>
    <row r="755" spans="6:68" x14ac:dyDescent="0.25">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row>
    <row r="756" spans="6:68" x14ac:dyDescent="0.25">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row>
    <row r="757" spans="6:68" x14ac:dyDescent="0.25">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row>
    <row r="758" spans="6:68" x14ac:dyDescent="0.25">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row>
    <row r="759" spans="6:68" x14ac:dyDescent="0.25">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row>
    <row r="760" spans="6:68" x14ac:dyDescent="0.25">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row>
    <row r="761" spans="6:68" x14ac:dyDescent="0.25">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row>
    <row r="762" spans="6:68" x14ac:dyDescent="0.25">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row>
    <row r="763" spans="6:68" x14ac:dyDescent="0.25">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row>
    <row r="764" spans="6:68" x14ac:dyDescent="0.25">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row>
    <row r="765" spans="6:68" x14ac:dyDescent="0.25">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row>
    <row r="766" spans="6:68" x14ac:dyDescent="0.25">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row>
    <row r="767" spans="6:68" x14ac:dyDescent="0.25">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row>
    <row r="768" spans="6:68" x14ac:dyDescent="0.25">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row>
    <row r="769" spans="6:68" x14ac:dyDescent="0.25">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row>
    <row r="770" spans="6:68" x14ac:dyDescent="0.25">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row>
    <row r="771" spans="6:68" x14ac:dyDescent="0.25">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row>
    <row r="772" spans="6:68" x14ac:dyDescent="0.25">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row>
    <row r="773" spans="6:68" x14ac:dyDescent="0.25">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row>
    <row r="774" spans="6:68" x14ac:dyDescent="0.25">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row>
    <row r="775" spans="6:68" x14ac:dyDescent="0.25">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row>
    <row r="776" spans="6:68" x14ac:dyDescent="0.25">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row>
    <row r="777" spans="6:68" x14ac:dyDescent="0.25">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row>
    <row r="778" spans="6:68" x14ac:dyDescent="0.25">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row>
    <row r="779" spans="6:68" x14ac:dyDescent="0.25">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row>
    <row r="780" spans="6:68" x14ac:dyDescent="0.25">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row>
    <row r="781" spans="6:68" x14ac:dyDescent="0.25">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row>
    <row r="782" spans="6:68" x14ac:dyDescent="0.25">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row>
    <row r="783" spans="6:68" x14ac:dyDescent="0.25">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row>
    <row r="784" spans="6:68" x14ac:dyDescent="0.25">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row>
    <row r="785" spans="6:68" x14ac:dyDescent="0.25">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row>
    <row r="786" spans="6:68" x14ac:dyDescent="0.25">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row>
    <row r="787" spans="6:68" x14ac:dyDescent="0.25">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row>
    <row r="788" spans="6:68" x14ac:dyDescent="0.25">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row>
    <row r="789" spans="6:68" x14ac:dyDescent="0.25">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row>
    <row r="790" spans="6:68" x14ac:dyDescent="0.25">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row>
    <row r="791" spans="6:68" x14ac:dyDescent="0.25">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row>
    <row r="792" spans="6:68" x14ac:dyDescent="0.25">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row>
    <row r="793" spans="6:68" x14ac:dyDescent="0.25">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row>
    <row r="794" spans="6:68" x14ac:dyDescent="0.25">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row>
    <row r="795" spans="6:68" x14ac:dyDescent="0.25">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row>
    <row r="796" spans="6:68" x14ac:dyDescent="0.25">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row>
    <row r="797" spans="6:68" x14ac:dyDescent="0.25">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row>
    <row r="798" spans="6:68" x14ac:dyDescent="0.25">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row>
    <row r="799" spans="6:68" x14ac:dyDescent="0.25">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row>
    <row r="800" spans="6:68" x14ac:dyDescent="0.25">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row>
    <row r="801" spans="6:68" x14ac:dyDescent="0.25">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row>
    <row r="802" spans="6:68" x14ac:dyDescent="0.25">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row>
    <row r="803" spans="6:68" x14ac:dyDescent="0.25">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row>
    <row r="804" spans="6:68" x14ac:dyDescent="0.25">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row>
    <row r="805" spans="6:68" x14ac:dyDescent="0.25">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row>
    <row r="806" spans="6:68" x14ac:dyDescent="0.25">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row>
    <row r="807" spans="6:68" x14ac:dyDescent="0.25">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row>
    <row r="808" spans="6:68" x14ac:dyDescent="0.25">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row>
    <row r="809" spans="6:68" x14ac:dyDescent="0.25">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row>
    <row r="810" spans="6:68" x14ac:dyDescent="0.25">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row>
    <row r="811" spans="6:68" x14ac:dyDescent="0.25">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row>
    <row r="812" spans="6:68" x14ac:dyDescent="0.25">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row>
    <row r="813" spans="6:68" x14ac:dyDescent="0.25">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row>
    <row r="814" spans="6:68" x14ac:dyDescent="0.25">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row>
    <row r="815" spans="6:68" x14ac:dyDescent="0.25">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row>
    <row r="816" spans="6:68" x14ac:dyDescent="0.25">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row>
    <row r="817" spans="6:68" x14ac:dyDescent="0.25">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row>
    <row r="818" spans="6:68" x14ac:dyDescent="0.25">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row>
    <row r="819" spans="6:68" x14ac:dyDescent="0.25">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row>
    <row r="820" spans="6:68" x14ac:dyDescent="0.25">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row>
    <row r="821" spans="6:68" x14ac:dyDescent="0.25">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row>
    <row r="822" spans="6:68" x14ac:dyDescent="0.25">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row>
    <row r="823" spans="6:68" x14ac:dyDescent="0.25">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row>
    <row r="824" spans="6:68" x14ac:dyDescent="0.25">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row>
    <row r="825" spans="6:68" x14ac:dyDescent="0.25">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row>
    <row r="826" spans="6:68" x14ac:dyDescent="0.25">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row>
    <row r="827" spans="6:68" x14ac:dyDescent="0.25">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row>
    <row r="828" spans="6:68" x14ac:dyDescent="0.25">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row>
    <row r="829" spans="6:68" x14ac:dyDescent="0.25">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row>
    <row r="830" spans="6:68" x14ac:dyDescent="0.25">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row>
    <row r="831" spans="6:68" x14ac:dyDescent="0.25">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row>
    <row r="832" spans="6:68" x14ac:dyDescent="0.25">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row>
    <row r="833" spans="6:68" x14ac:dyDescent="0.25">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row>
    <row r="834" spans="6:68" x14ac:dyDescent="0.25">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row>
    <row r="835" spans="6:68" x14ac:dyDescent="0.25">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row>
    <row r="836" spans="6:68" x14ac:dyDescent="0.25">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row>
    <row r="837" spans="6:68" x14ac:dyDescent="0.25">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row>
    <row r="838" spans="6:68" x14ac:dyDescent="0.25">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row>
    <row r="839" spans="6:68" x14ac:dyDescent="0.25">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row>
    <row r="840" spans="6:68" x14ac:dyDescent="0.25">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row>
    <row r="841" spans="6:68" x14ac:dyDescent="0.25">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row>
    <row r="842" spans="6:68" x14ac:dyDescent="0.25">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row>
    <row r="843" spans="6:68" x14ac:dyDescent="0.25">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row>
    <row r="844" spans="6:68" x14ac:dyDescent="0.25">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row>
    <row r="845" spans="6:68" x14ac:dyDescent="0.25">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row>
    <row r="846" spans="6:68" x14ac:dyDescent="0.25">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row>
    <row r="847" spans="6:68" x14ac:dyDescent="0.25">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row>
    <row r="848" spans="6:68" x14ac:dyDescent="0.25">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row>
    <row r="849" spans="6:68" x14ac:dyDescent="0.25">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row>
    <row r="850" spans="6:68" x14ac:dyDescent="0.25">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row>
    <row r="851" spans="6:68" x14ac:dyDescent="0.25">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row>
    <row r="852" spans="6:68" x14ac:dyDescent="0.25">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row>
    <row r="853" spans="6:68" x14ac:dyDescent="0.25">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row>
    <row r="854" spans="6:68" x14ac:dyDescent="0.25">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row>
    <row r="855" spans="6:68" x14ac:dyDescent="0.25">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row>
    <row r="856" spans="6:68" x14ac:dyDescent="0.25">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row>
    <row r="857" spans="6:68" x14ac:dyDescent="0.25">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row>
  </sheetData>
  <sheetProtection algorithmName="SHA-512" hashValue="cfk3IHTZp/noSS/XE++bbxsL/5vxtYI+kP6LVs9675D5TqPEGZQt/+iUnalXChTHEbhGXhn5izsbQYq590DO0Q==" saltValue="MlLA+mXWm4r3wyhRVScHDA==" spinCount="100000" sheet="1" insertHyperlinks="0"/>
  <mergeCells count="4">
    <mergeCell ref="D2:D3"/>
    <mergeCell ref="D5:E5"/>
    <mergeCell ref="D18:E18"/>
    <mergeCell ref="D7:E7"/>
  </mergeCells>
  <dataValidations count="4">
    <dataValidation type="textLength" errorStyle="warning" operator="lessThanOrEqual" allowBlank="1" showInputMessage="1" showErrorMessage="1" error="Please reduce text lenght" prompt="Maximum 300 characters (with spaces)" sqref="E21:E23" xr:uid="{56F74E0E-EB3C-4BA0-90E1-BC17704F991C}">
      <formula1>300</formula1>
    </dataValidation>
    <dataValidation operator="lessThanOrEqual" allowBlank="1" showInputMessage="1" showErrorMessage="1" prompt="Fill in this cell and any additional row, as necessary. " sqref="D20" xr:uid="{F875E927-CFB4-4CBA-969E-C3693B4F5B18}"/>
    <dataValidation type="textLength" operator="lessThanOrEqual" allowBlank="1" showInputMessage="1" showErrorMessage="1" prompt="Fill in this cell and any additional row, as necessary. _x000a__x000a_Maximum 300 characters (with spaces)." sqref="E20" xr:uid="{F636B337-2111-43F1-9564-E3693E0FD0DA}">
      <formula1>300</formula1>
    </dataValidation>
    <dataValidation type="date" errorStyle="warning" operator="greaterThan" allowBlank="1" showInputMessage="1" showErrorMessage="1" error="Please enter a correct date with this format: DD/MM/YYYY (example&gt; 18 May of 2025 will be 18/05/2025)" prompt="Please enter the date when you are delivering this template in Reportnet using this format: DD/MM/YYYY (example&gt; 18 May of 2025 will be 18/05/2025)" sqref="E14" xr:uid="{A91F44FE-7C61-4859-877F-4C9C172F7F40}">
      <formula1>45794</formula1>
    </dataValidation>
  </dataValidation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7F901-B5DA-456E-8E94-3548758707A7}">
  <sheetPr>
    <tabColor rgb="FFDAEFC3"/>
  </sheetPr>
  <dimension ref="A1:CI1027"/>
  <sheetViews>
    <sheetView topLeftCell="A10" zoomScale="85" zoomScaleNormal="85" workbookViewId="0">
      <selection activeCell="D28" sqref="D28:F28"/>
    </sheetView>
  </sheetViews>
  <sheetFormatPr defaultRowHeight="15" x14ac:dyDescent="0.25"/>
  <cols>
    <col min="1" max="1" width="4.42578125" style="2" customWidth="1"/>
    <col min="2" max="2" width="16.7109375" style="2" customWidth="1"/>
    <col min="3" max="3" width="9.7109375" style="1" customWidth="1"/>
    <col min="4" max="4" width="58.5703125" style="1" customWidth="1"/>
    <col min="5" max="5" width="40.5703125" style="1" customWidth="1"/>
    <col min="6" max="6" width="42" style="1" customWidth="1"/>
  </cols>
  <sheetData>
    <row r="1" spans="1:87" ht="15.75" thickBot="1" x14ac:dyDescent="0.3">
      <c r="C1" s="2"/>
      <c r="D1" s="2"/>
      <c r="E1" s="5"/>
      <c r="F1" s="5"/>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row>
    <row r="2" spans="1:87" ht="38.65" customHeight="1" thickBot="1" x14ac:dyDescent="0.3">
      <c r="C2" s="2"/>
      <c r="D2" s="163" t="s">
        <v>23</v>
      </c>
      <c r="E2" s="171" t="s">
        <v>24</v>
      </c>
      <c r="F2" s="172"/>
      <c r="G2" s="7"/>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row>
    <row r="3" spans="1:87" ht="29.65" customHeight="1" thickBot="1" x14ac:dyDescent="0.3">
      <c r="C3" s="2"/>
      <c r="D3" s="163"/>
      <c r="E3" s="173" t="s">
        <v>73</v>
      </c>
      <c r="F3" s="174"/>
      <c r="G3" s="7"/>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row>
    <row r="4" spans="1:87" ht="15.75" thickBot="1" x14ac:dyDescent="0.3">
      <c r="C4" s="2"/>
      <c r="D4" s="2"/>
      <c r="E4" s="10"/>
      <c r="F4" s="10"/>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row>
    <row r="5" spans="1:87" ht="44.65" customHeight="1" thickBot="1" x14ac:dyDescent="0.3">
      <c r="C5" s="2"/>
      <c r="D5" s="147" t="s">
        <v>59</v>
      </c>
      <c r="E5" s="170"/>
      <c r="F5" s="148"/>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row>
    <row r="6" spans="1:87" x14ac:dyDescent="0.25">
      <c r="A6" s="54"/>
      <c r="B6" s="54"/>
      <c r="C6" s="54"/>
      <c r="D6" s="54"/>
      <c r="E6" s="54"/>
      <c r="F6" s="54"/>
      <c r="G6" s="54"/>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row>
    <row r="7" spans="1:87" ht="30.6" customHeight="1" x14ac:dyDescent="0.25">
      <c r="A7" s="54"/>
      <c r="B7" s="54"/>
      <c r="C7" s="54"/>
      <c r="D7" s="164" t="s">
        <v>74</v>
      </c>
      <c r="E7" s="165"/>
      <c r="F7" s="166"/>
      <c r="G7" s="54"/>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row>
    <row r="8" spans="1:87" ht="31.9" customHeight="1" thickBot="1" x14ac:dyDescent="0.3">
      <c r="A8" s="54"/>
      <c r="B8" s="54"/>
      <c r="C8" s="54"/>
      <c r="D8" s="167" t="s">
        <v>75</v>
      </c>
      <c r="E8" s="168"/>
      <c r="F8" s="169"/>
      <c r="G8" s="54"/>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row>
    <row r="9" spans="1:87" ht="32.65" customHeight="1" thickBot="1" x14ac:dyDescent="0.3">
      <c r="A9" s="54"/>
      <c r="B9" s="54"/>
      <c r="C9" s="70"/>
      <c r="D9" s="162" t="s">
        <v>76</v>
      </c>
      <c r="E9" s="146"/>
      <c r="F9" s="146"/>
      <c r="G9" s="54"/>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row>
    <row r="10" spans="1:87" ht="53.65" customHeight="1" thickBot="1" x14ac:dyDescent="0.3">
      <c r="A10" s="54"/>
      <c r="B10" s="54"/>
      <c r="C10" s="54"/>
      <c r="D10" s="175" t="s">
        <v>77</v>
      </c>
      <c r="E10" s="176"/>
      <c r="F10" s="177"/>
      <c r="G10" s="54"/>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row>
    <row r="11" spans="1:87" ht="24" customHeight="1" thickBot="1" x14ac:dyDescent="0.3">
      <c r="A11" s="54"/>
      <c r="B11" s="64" t="s">
        <v>34</v>
      </c>
      <c r="C11" s="64" t="s">
        <v>35</v>
      </c>
      <c r="D11" s="54"/>
      <c r="E11" s="9" t="s">
        <v>78</v>
      </c>
      <c r="F11" s="9" t="s">
        <v>79</v>
      </c>
      <c r="G11" s="54"/>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row>
    <row r="12" spans="1:87" ht="45.75" thickBot="1" x14ac:dyDescent="0.3">
      <c r="A12" s="54"/>
      <c r="B12" s="79" t="str">
        <f>IF('SUP bottles-PoM'!$E$7="&lt; Please select &gt;","&lt; Not selected &gt;",'SUP bottles-PoM'!$E$7)</f>
        <v>Luxembourg</v>
      </c>
      <c r="C12" s="82">
        <f>'SUP bottles-PoM'!$E$8</f>
        <v>2023</v>
      </c>
      <c r="D12" s="8" t="s">
        <v>80</v>
      </c>
      <c r="E12" s="71" t="s">
        <v>268</v>
      </c>
      <c r="F12" s="71" t="s">
        <v>269</v>
      </c>
      <c r="G12" s="54"/>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row>
    <row r="13" spans="1:87" ht="45.75" thickBot="1" x14ac:dyDescent="0.3">
      <c r="A13" s="54"/>
      <c r="B13" s="79" t="str">
        <f>IF('SUP bottles-PoM'!$E$7="&lt; Please select &gt;","&lt; Not selected &gt;",'SUP bottles-PoM'!$E$7)</f>
        <v>Luxembourg</v>
      </c>
      <c r="C13" s="82">
        <f>'SUP bottles-PoM'!$E$8</f>
        <v>2023</v>
      </c>
      <c r="D13" s="8" t="s">
        <v>81</v>
      </c>
      <c r="E13" s="71" t="s">
        <v>268</v>
      </c>
      <c r="F13" s="71" t="s">
        <v>269</v>
      </c>
      <c r="G13" s="54"/>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row>
    <row r="14" spans="1:87" ht="14.25" customHeight="1" thickBot="1" x14ac:dyDescent="0.3">
      <c r="A14" s="54"/>
      <c r="B14" s="54"/>
      <c r="C14" s="54"/>
      <c r="D14" s="54"/>
      <c r="E14" s="54"/>
      <c r="F14" s="54"/>
      <c r="G14" s="54"/>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row>
    <row r="15" spans="1:87" ht="43.9" customHeight="1" thickBot="1" x14ac:dyDescent="0.3">
      <c r="A15" s="54"/>
      <c r="B15" s="54"/>
      <c r="C15" s="70"/>
      <c r="D15" s="162" t="s">
        <v>82</v>
      </c>
      <c r="E15" s="146"/>
      <c r="F15" s="146"/>
      <c r="G15" s="54"/>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row>
    <row r="16" spans="1:87" ht="33" customHeight="1" thickBot="1" x14ac:dyDescent="0.3">
      <c r="A16" s="54"/>
      <c r="B16" s="66" t="s">
        <v>34</v>
      </c>
      <c r="C16" s="66" t="s">
        <v>35</v>
      </c>
      <c r="D16" s="181" t="s">
        <v>83</v>
      </c>
      <c r="E16" s="182"/>
      <c r="F16" s="183"/>
      <c r="G16" s="54"/>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row>
    <row r="17" spans="1:87" ht="15.75" thickBot="1" x14ac:dyDescent="0.3">
      <c r="A17" s="54"/>
      <c r="B17" s="79" t="str">
        <f>IF('SUP bottles-PoM'!$E$7="&lt; Please select &gt;","&lt; Not selected &gt;",'SUP bottles-PoM'!$E$7)</f>
        <v>Luxembourg</v>
      </c>
      <c r="C17" s="82">
        <f>'SUP bottles-PoM'!$E$8</f>
        <v>2023</v>
      </c>
      <c r="D17" s="178"/>
      <c r="E17" s="179"/>
      <c r="F17" s="180"/>
      <c r="G17" s="54"/>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row>
    <row r="18" spans="1:87" ht="15.75" thickBot="1" x14ac:dyDescent="0.3">
      <c r="A18" s="54"/>
      <c r="B18" s="79" t="str">
        <f>IF('SUP bottles-PoM'!$E$7="&lt; Please select &gt;","&lt; Not selected &gt;",'SUP bottles-PoM'!$E$7)</f>
        <v>Luxembourg</v>
      </c>
      <c r="C18" s="82">
        <f>'SUP bottles-PoM'!$E$8</f>
        <v>2023</v>
      </c>
      <c r="D18" s="178"/>
      <c r="E18" s="179"/>
      <c r="F18" s="180"/>
      <c r="G18" s="54"/>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row>
    <row r="19" spans="1:87" ht="15.75" thickBot="1" x14ac:dyDescent="0.3">
      <c r="A19" s="54"/>
      <c r="B19" s="79" t="str">
        <f>IF('SUP bottles-PoM'!$E$7="&lt; Please select &gt;","&lt; Not selected &gt;",'SUP bottles-PoM'!$E$7)</f>
        <v>Luxembourg</v>
      </c>
      <c r="C19" s="82">
        <f>'SUP bottles-PoM'!$E$8</f>
        <v>2023</v>
      </c>
      <c r="D19" s="178"/>
      <c r="E19" s="179"/>
      <c r="F19" s="180"/>
      <c r="G19" s="54"/>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row>
    <row r="20" spans="1:87" ht="15.75" thickBot="1" x14ac:dyDescent="0.3">
      <c r="A20" s="54"/>
      <c r="B20" s="79" t="str">
        <f>IF('SUP bottles-PoM'!$E$7="&lt; Please select &gt;","&lt; Not selected &gt;",'SUP bottles-PoM'!$E$7)</f>
        <v>Luxembourg</v>
      </c>
      <c r="C20" s="82">
        <f>'SUP bottles-PoM'!$E$8</f>
        <v>2023</v>
      </c>
      <c r="D20" s="178"/>
      <c r="E20" s="179"/>
      <c r="F20" s="180"/>
      <c r="G20" s="54"/>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row>
    <row r="21" spans="1:87" ht="15.75" thickBot="1" x14ac:dyDescent="0.3">
      <c r="A21" s="54"/>
      <c r="B21" s="79" t="str">
        <f>IF('SUP bottles-PoM'!$E$7="&lt; Please select &gt;","&lt; Not selected &gt;",'SUP bottles-PoM'!$E$7)</f>
        <v>Luxembourg</v>
      </c>
      <c r="C21" s="82">
        <f>'SUP bottles-PoM'!$E$8</f>
        <v>2023</v>
      </c>
      <c r="D21" s="178"/>
      <c r="E21" s="179"/>
      <c r="F21" s="180"/>
      <c r="G21" s="54"/>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row>
    <row r="22" spans="1:87" x14ac:dyDescent="0.25">
      <c r="A22" s="54"/>
      <c r="B22" s="54"/>
      <c r="C22" s="54"/>
      <c r="D22" s="54"/>
      <c r="E22" s="54"/>
      <c r="F22" s="54"/>
      <c r="G22" s="54"/>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row>
    <row r="23" spans="1:87" ht="29.65" customHeight="1" thickBot="1" x14ac:dyDescent="0.3">
      <c r="A23" s="54"/>
      <c r="B23" s="54"/>
      <c r="C23" s="54"/>
      <c r="D23" s="167" t="s">
        <v>84</v>
      </c>
      <c r="E23" s="168"/>
      <c r="F23" s="169"/>
      <c r="G23" s="54"/>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row>
    <row r="24" spans="1:87" ht="32.65" customHeight="1" thickBot="1" x14ac:dyDescent="0.3">
      <c r="A24" s="54"/>
      <c r="B24" s="54"/>
      <c r="C24" s="70"/>
      <c r="D24" s="162" t="s">
        <v>85</v>
      </c>
      <c r="E24" s="146"/>
      <c r="F24" s="146"/>
      <c r="G24" s="54"/>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row>
    <row r="25" spans="1:87" ht="72" customHeight="1" thickBot="1" x14ac:dyDescent="0.3">
      <c r="A25" s="54"/>
      <c r="B25" s="66" t="s">
        <v>34</v>
      </c>
      <c r="C25" s="66" t="s">
        <v>35</v>
      </c>
      <c r="D25" s="181" t="s">
        <v>86</v>
      </c>
      <c r="E25" s="182"/>
      <c r="F25" s="183"/>
      <c r="G25" s="54"/>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row>
    <row r="26" spans="1:87" ht="15.75" thickBot="1" x14ac:dyDescent="0.3">
      <c r="A26" s="54"/>
      <c r="B26" s="79" t="str">
        <f>IF('SUP bottles-PoM'!$E$7="&lt; Please select &gt;","&lt; Not selected &gt;",'SUP bottles-PoM'!$E$7)</f>
        <v>Luxembourg</v>
      </c>
      <c r="C26" s="82">
        <f>'SUP bottles-PoM'!$E$8</f>
        <v>2023</v>
      </c>
      <c r="D26" s="184" t="s">
        <v>270</v>
      </c>
      <c r="E26" s="185"/>
      <c r="F26" s="186"/>
      <c r="G26" s="54"/>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row>
    <row r="27" spans="1:87" ht="15.75" thickBot="1" x14ac:dyDescent="0.3">
      <c r="A27" s="54"/>
      <c r="B27" s="79" t="str">
        <f>IF('SUP bottles-PoM'!$E$7="&lt; Please select &gt;","&lt; Not selected &gt;",'SUP bottles-PoM'!$E$7)</f>
        <v>Luxembourg</v>
      </c>
      <c r="C27" s="82">
        <f>'SUP bottles-PoM'!$E$8</f>
        <v>2023</v>
      </c>
      <c r="D27" s="178"/>
      <c r="E27" s="179"/>
      <c r="F27" s="180"/>
      <c r="G27" s="54"/>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row>
    <row r="28" spans="1:87" ht="15.75" thickBot="1" x14ac:dyDescent="0.3">
      <c r="A28" s="54"/>
      <c r="B28" s="79" t="str">
        <f>IF('SUP bottles-PoM'!$E$7="&lt; Please select &gt;","&lt; Not selected &gt;",'SUP bottles-PoM'!$E$7)</f>
        <v>Luxembourg</v>
      </c>
      <c r="C28" s="82">
        <f>'SUP bottles-PoM'!$E$8</f>
        <v>2023</v>
      </c>
      <c r="D28" s="178"/>
      <c r="E28" s="179"/>
      <c r="F28" s="180"/>
      <c r="G28" s="54"/>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row>
    <row r="29" spans="1:87" ht="15.75" thickBot="1" x14ac:dyDescent="0.3">
      <c r="A29" s="54"/>
      <c r="B29" s="79" t="str">
        <f>IF('SUP bottles-PoM'!$E$7="&lt; Please select &gt;","&lt; Not selected &gt;",'SUP bottles-PoM'!$E$7)</f>
        <v>Luxembourg</v>
      </c>
      <c r="C29" s="82">
        <f>'SUP bottles-PoM'!$E$8</f>
        <v>2023</v>
      </c>
      <c r="D29" s="178"/>
      <c r="E29" s="179"/>
      <c r="F29" s="180"/>
      <c r="G29" s="54"/>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row>
    <row r="30" spans="1:87" ht="15.75" thickBot="1" x14ac:dyDescent="0.3">
      <c r="A30" s="54"/>
      <c r="B30" s="79" t="str">
        <f>IF('SUP bottles-PoM'!$E$7="&lt; Please select &gt;","&lt; Not selected &gt;",'SUP bottles-PoM'!$E$7)</f>
        <v>Luxembourg</v>
      </c>
      <c r="C30" s="82">
        <f>'SUP bottles-PoM'!$E$8</f>
        <v>2023</v>
      </c>
      <c r="D30" s="178"/>
      <c r="E30" s="179"/>
      <c r="F30" s="180"/>
      <c r="G30" s="54"/>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row>
    <row r="31" spans="1:87" x14ac:dyDescent="0.25">
      <c r="A31" s="54"/>
      <c r="B31" s="54"/>
      <c r="C31" s="54"/>
      <c r="D31" s="54"/>
      <c r="E31" s="54"/>
      <c r="F31" s="54"/>
      <c r="G31" s="54"/>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row>
    <row r="32" spans="1:87" x14ac:dyDescent="0.25">
      <c r="A32" s="54"/>
      <c r="B32" s="54"/>
      <c r="C32" s="54"/>
      <c r="D32" s="54"/>
      <c r="E32" s="54"/>
      <c r="F32" s="54"/>
      <c r="G32" s="54"/>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row>
    <row r="33" spans="3:87" x14ac:dyDescent="0.25">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row>
    <row r="34" spans="3:87" x14ac:dyDescent="0.25">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row>
    <row r="35" spans="3:87" x14ac:dyDescent="0.25">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row>
    <row r="36" spans="3:87" x14ac:dyDescent="0.25">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row>
    <row r="37" spans="3:87" x14ac:dyDescent="0.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row>
    <row r="38" spans="3:87" x14ac:dyDescent="0.25">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row>
    <row r="39" spans="3:87" x14ac:dyDescent="0.25">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row>
    <row r="40" spans="3:87" x14ac:dyDescent="0.2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row>
    <row r="41" spans="3:87" x14ac:dyDescent="0.25">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row>
    <row r="42" spans="3:87" x14ac:dyDescent="0.25">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row>
    <row r="43" spans="3:87" x14ac:dyDescent="0.25">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row>
    <row r="44" spans="3:87" x14ac:dyDescent="0.25">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row>
    <row r="45" spans="3:87" x14ac:dyDescent="0.2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row>
    <row r="46" spans="3:87" x14ac:dyDescent="0.25">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row>
    <row r="47" spans="3:87" x14ac:dyDescent="0.25">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row>
    <row r="48" spans="3:87" x14ac:dyDescent="0.25">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row>
    <row r="49" spans="3:87" x14ac:dyDescent="0.25">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row>
    <row r="50" spans="3:87" x14ac:dyDescent="0.25">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row>
    <row r="51" spans="3:87" x14ac:dyDescent="0.25">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row>
    <row r="52" spans="3:87" x14ac:dyDescent="0.25">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row>
    <row r="53" spans="3:87" x14ac:dyDescent="0.25">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row>
    <row r="54" spans="3:87" x14ac:dyDescent="0.25">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row>
    <row r="55" spans="3:87" x14ac:dyDescent="0.25">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row>
    <row r="56" spans="3:87" x14ac:dyDescent="0.25">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row>
    <row r="57" spans="3:87" x14ac:dyDescent="0.25">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row>
    <row r="58" spans="3:87" x14ac:dyDescent="0.25">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row>
    <row r="59" spans="3:87" x14ac:dyDescent="0.25">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row>
    <row r="60" spans="3:87" x14ac:dyDescent="0.25">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row>
    <row r="61" spans="3:87" x14ac:dyDescent="0.25">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row>
    <row r="62" spans="3:87" x14ac:dyDescent="0.25">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row>
    <row r="63" spans="3:87" x14ac:dyDescent="0.25">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row>
    <row r="64" spans="3:87" x14ac:dyDescent="0.25">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row>
    <row r="65" spans="3:87" x14ac:dyDescent="0.25">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row>
    <row r="66" spans="3:87" x14ac:dyDescent="0.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row>
    <row r="67" spans="3:87" x14ac:dyDescent="0.25">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row>
    <row r="68" spans="3:87" x14ac:dyDescent="0.25">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row>
    <row r="69" spans="3:87" x14ac:dyDescent="0.25">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row>
    <row r="70" spans="3:87" x14ac:dyDescent="0.25">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row>
    <row r="71" spans="3:87" x14ac:dyDescent="0.25">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row>
    <row r="72" spans="3:87" x14ac:dyDescent="0.25">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row>
    <row r="73" spans="3:87" x14ac:dyDescent="0.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row>
    <row r="74" spans="3:87" x14ac:dyDescent="0.25">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row>
    <row r="75" spans="3:87" x14ac:dyDescent="0.25">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row>
    <row r="76" spans="3:87" x14ac:dyDescent="0.25">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row>
    <row r="77" spans="3:87" x14ac:dyDescent="0.25">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row>
    <row r="78" spans="3:87" x14ac:dyDescent="0.25">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row>
    <row r="79" spans="3:87" x14ac:dyDescent="0.25">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row>
    <row r="80" spans="3:87" x14ac:dyDescent="0.25">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row>
    <row r="81" spans="3:87" x14ac:dyDescent="0.25">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row>
    <row r="82" spans="3:87" x14ac:dyDescent="0.25">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row>
    <row r="83" spans="3:87" x14ac:dyDescent="0.25">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row>
    <row r="84" spans="3:87" x14ac:dyDescent="0.25">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row>
    <row r="85" spans="3:87" x14ac:dyDescent="0.25">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row>
    <row r="86" spans="3:87" x14ac:dyDescent="0.25">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row>
    <row r="87" spans="3:87" x14ac:dyDescent="0.25">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row>
    <row r="88" spans="3:87" x14ac:dyDescent="0.25">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row>
    <row r="89" spans="3:87" x14ac:dyDescent="0.25">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row>
    <row r="90" spans="3:87" x14ac:dyDescent="0.25">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row>
    <row r="91" spans="3:87" x14ac:dyDescent="0.25">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row>
    <row r="92" spans="3:87" x14ac:dyDescent="0.25">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row>
    <row r="93" spans="3:87" x14ac:dyDescent="0.25">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row>
    <row r="94" spans="3:87" x14ac:dyDescent="0.25">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row>
    <row r="95" spans="3:87" x14ac:dyDescent="0.25">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row>
    <row r="96" spans="3:87" x14ac:dyDescent="0.25">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row>
    <row r="97" spans="3:87" x14ac:dyDescent="0.25">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row>
    <row r="98" spans="3:87" x14ac:dyDescent="0.25">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row>
    <row r="99" spans="3:87" x14ac:dyDescent="0.25">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row>
    <row r="100" spans="3:87" x14ac:dyDescent="0.25">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row>
    <row r="101" spans="3:87" x14ac:dyDescent="0.25">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row>
    <row r="102" spans="3:87" x14ac:dyDescent="0.25">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row>
    <row r="103" spans="3:87" x14ac:dyDescent="0.25">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row>
    <row r="104" spans="3:87" x14ac:dyDescent="0.25">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row>
    <row r="105" spans="3:87" x14ac:dyDescent="0.25">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row>
    <row r="106" spans="3:87" x14ac:dyDescent="0.25">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row>
    <row r="107" spans="3:87" x14ac:dyDescent="0.25">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row>
    <row r="108" spans="3:87" x14ac:dyDescent="0.25">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row>
    <row r="109" spans="3:87" x14ac:dyDescent="0.25">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row>
    <row r="110" spans="3:87" x14ac:dyDescent="0.25">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row>
    <row r="111" spans="3:87" x14ac:dyDescent="0.25">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row>
    <row r="112" spans="3:87" x14ac:dyDescent="0.25">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row>
    <row r="113" spans="3:87" x14ac:dyDescent="0.25">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row>
    <row r="114" spans="3:87" x14ac:dyDescent="0.25">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row>
    <row r="115" spans="3:87" x14ac:dyDescent="0.25">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row>
    <row r="116" spans="3:87" x14ac:dyDescent="0.25">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row>
    <row r="117" spans="3:87" x14ac:dyDescent="0.25">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row>
    <row r="118" spans="3:87" x14ac:dyDescent="0.25">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row>
    <row r="119" spans="3:87" x14ac:dyDescent="0.25">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row>
    <row r="120" spans="3:87" x14ac:dyDescent="0.25">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row>
    <row r="121" spans="3:87" x14ac:dyDescent="0.25">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row>
    <row r="122" spans="3:87" x14ac:dyDescent="0.25">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row>
    <row r="123" spans="3:87" x14ac:dyDescent="0.25">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row>
    <row r="124" spans="3:87" x14ac:dyDescent="0.25">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row>
    <row r="125" spans="3:87" x14ac:dyDescent="0.25">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row>
    <row r="126" spans="3:87" x14ac:dyDescent="0.25">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row>
    <row r="127" spans="3:87" x14ac:dyDescent="0.25">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row>
    <row r="128" spans="3:87" x14ac:dyDescent="0.25">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row>
    <row r="129" spans="3:87" x14ac:dyDescent="0.25">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row>
    <row r="130" spans="3:87" x14ac:dyDescent="0.25">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row>
    <row r="131" spans="3:87" x14ac:dyDescent="0.25">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row>
    <row r="132" spans="3:87" x14ac:dyDescent="0.25">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row>
    <row r="133" spans="3:87" x14ac:dyDescent="0.25">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row>
    <row r="134" spans="3:87" x14ac:dyDescent="0.25">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row>
    <row r="135" spans="3:87" x14ac:dyDescent="0.25">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row>
    <row r="136" spans="3:87" x14ac:dyDescent="0.25">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row>
    <row r="137" spans="3:87" x14ac:dyDescent="0.25">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row>
    <row r="138" spans="3:87" x14ac:dyDescent="0.25">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row>
    <row r="139" spans="3:87" x14ac:dyDescent="0.25">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row>
    <row r="140" spans="3:87" x14ac:dyDescent="0.25">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row>
    <row r="141" spans="3:87" x14ac:dyDescent="0.25">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row>
    <row r="142" spans="3:87" x14ac:dyDescent="0.25">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row>
    <row r="143" spans="3:87" x14ac:dyDescent="0.25">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row>
    <row r="144" spans="3:87" x14ac:dyDescent="0.25">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row>
    <row r="145" spans="3:87" x14ac:dyDescent="0.25">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row>
    <row r="146" spans="3:87" x14ac:dyDescent="0.25">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row>
    <row r="147" spans="3:87" x14ac:dyDescent="0.25">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row>
    <row r="148" spans="3:87" x14ac:dyDescent="0.25">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row>
    <row r="149" spans="3:87" x14ac:dyDescent="0.25">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row>
    <row r="150" spans="3:87" x14ac:dyDescent="0.25">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row>
    <row r="151" spans="3:87" x14ac:dyDescent="0.25">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row>
    <row r="152" spans="3:87" x14ac:dyDescent="0.25">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row>
    <row r="153" spans="3:87" x14ac:dyDescent="0.25">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row>
    <row r="154" spans="3:87" x14ac:dyDescent="0.25">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row>
    <row r="155" spans="3:87" x14ac:dyDescent="0.25">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row>
    <row r="156" spans="3:87" x14ac:dyDescent="0.25">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row>
    <row r="157" spans="3:87" x14ac:dyDescent="0.25">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row>
    <row r="158" spans="3:87" x14ac:dyDescent="0.25">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row>
    <row r="159" spans="3:87" x14ac:dyDescent="0.25">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row>
    <row r="160" spans="3:87" x14ac:dyDescent="0.25">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row>
    <row r="161" spans="3:87" x14ac:dyDescent="0.25">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row>
    <row r="162" spans="3:87" x14ac:dyDescent="0.25">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row>
    <row r="163" spans="3:87" x14ac:dyDescent="0.25">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row>
    <row r="164" spans="3:87" x14ac:dyDescent="0.25">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row>
    <row r="165" spans="3:87" x14ac:dyDescent="0.25">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row>
    <row r="166" spans="3:87" x14ac:dyDescent="0.25">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row>
    <row r="167" spans="3:87" x14ac:dyDescent="0.25">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row>
    <row r="168" spans="3:87" x14ac:dyDescent="0.25">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row>
    <row r="169" spans="3:87" x14ac:dyDescent="0.25">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row>
    <row r="170" spans="3:87" x14ac:dyDescent="0.25">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row>
    <row r="171" spans="3:87" x14ac:dyDescent="0.25">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row>
    <row r="172" spans="3:87" x14ac:dyDescent="0.25">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row>
    <row r="173" spans="3:87" x14ac:dyDescent="0.25">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row>
    <row r="174" spans="3:87" x14ac:dyDescent="0.25">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row>
    <row r="175" spans="3:87" x14ac:dyDescent="0.25">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row>
    <row r="176" spans="3:87" x14ac:dyDescent="0.25">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row>
    <row r="177" spans="3:87" x14ac:dyDescent="0.25">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row>
    <row r="178" spans="3:87" x14ac:dyDescent="0.25">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row>
    <row r="179" spans="3:87" x14ac:dyDescent="0.25">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row>
    <row r="180" spans="3:87" x14ac:dyDescent="0.25">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row>
    <row r="181" spans="3:87" x14ac:dyDescent="0.25">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row>
    <row r="182" spans="3:87" x14ac:dyDescent="0.25">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row>
    <row r="183" spans="3:87" x14ac:dyDescent="0.25">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row>
    <row r="184" spans="3:87" x14ac:dyDescent="0.25">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row>
    <row r="185" spans="3:87" x14ac:dyDescent="0.25">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row>
    <row r="186" spans="3:87" x14ac:dyDescent="0.25">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row>
    <row r="187" spans="3:87" x14ac:dyDescent="0.25">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row>
    <row r="188" spans="3:87" x14ac:dyDescent="0.25">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row>
    <row r="189" spans="3:87" x14ac:dyDescent="0.25">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row>
    <row r="190" spans="3:87" x14ac:dyDescent="0.25">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row>
    <row r="191" spans="3:87" x14ac:dyDescent="0.25">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row>
    <row r="192" spans="3:87" x14ac:dyDescent="0.25">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row>
    <row r="193" spans="3:87" x14ac:dyDescent="0.25">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row>
    <row r="194" spans="3:87" x14ac:dyDescent="0.25">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row>
    <row r="195" spans="3:87" x14ac:dyDescent="0.25">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row>
    <row r="196" spans="3:87" x14ac:dyDescent="0.25">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row>
    <row r="197" spans="3:87" x14ac:dyDescent="0.25">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row>
    <row r="198" spans="3:87" x14ac:dyDescent="0.25">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row>
    <row r="199" spans="3:87" x14ac:dyDescent="0.25">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row>
    <row r="200" spans="3:87" x14ac:dyDescent="0.25">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row>
    <row r="201" spans="3:87" x14ac:dyDescent="0.25">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row>
    <row r="202" spans="3:87" x14ac:dyDescent="0.25">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row>
    <row r="203" spans="3:87" x14ac:dyDescent="0.25">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row>
    <row r="204" spans="3:87" x14ac:dyDescent="0.25">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row>
    <row r="205" spans="3:87" x14ac:dyDescent="0.25">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row>
    <row r="206" spans="3:87" x14ac:dyDescent="0.25">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row>
    <row r="207" spans="3:87" x14ac:dyDescent="0.25">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row>
    <row r="208" spans="3:87" x14ac:dyDescent="0.25">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row>
    <row r="209" spans="7:87" x14ac:dyDescent="0.25">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row>
    <row r="210" spans="7:87" x14ac:dyDescent="0.25">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row>
    <row r="211" spans="7:87" x14ac:dyDescent="0.25">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row>
    <row r="212" spans="7:87" x14ac:dyDescent="0.25">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row>
    <row r="213" spans="7:87" x14ac:dyDescent="0.25">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row>
    <row r="214" spans="7:87" x14ac:dyDescent="0.25">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row>
    <row r="215" spans="7:87" x14ac:dyDescent="0.25">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row>
    <row r="216" spans="7:87" x14ac:dyDescent="0.25">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row>
    <row r="217" spans="7:87" x14ac:dyDescent="0.25">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row>
    <row r="218" spans="7:87" x14ac:dyDescent="0.25">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row>
    <row r="219" spans="7:87" x14ac:dyDescent="0.25">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row>
    <row r="220" spans="7:87" x14ac:dyDescent="0.25">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row>
    <row r="221" spans="7:87" x14ac:dyDescent="0.25">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row>
    <row r="222" spans="7:87" x14ac:dyDescent="0.25">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row>
    <row r="223" spans="7:87" x14ac:dyDescent="0.25">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row>
    <row r="224" spans="7:87" x14ac:dyDescent="0.25">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row>
    <row r="225" spans="7:87" x14ac:dyDescent="0.25">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row>
    <row r="226" spans="7:87" x14ac:dyDescent="0.25">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row>
    <row r="227" spans="7:87" x14ac:dyDescent="0.25">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row>
    <row r="228" spans="7:87" x14ac:dyDescent="0.25">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row>
    <row r="229" spans="7:87" x14ac:dyDescent="0.25">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row>
    <row r="230" spans="7:87" x14ac:dyDescent="0.25">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row>
    <row r="231" spans="7:87" x14ac:dyDescent="0.25">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row>
    <row r="232" spans="7:87" x14ac:dyDescent="0.25">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row>
    <row r="233" spans="7:87" x14ac:dyDescent="0.25">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row>
    <row r="234" spans="7:87" x14ac:dyDescent="0.25">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row>
    <row r="235" spans="7:87" x14ac:dyDescent="0.25">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row>
    <row r="236" spans="7:87" x14ac:dyDescent="0.25">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row>
    <row r="237" spans="7:87" x14ac:dyDescent="0.25">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row>
    <row r="238" spans="7:87" x14ac:dyDescent="0.25">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row>
    <row r="239" spans="7:87" x14ac:dyDescent="0.25">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row>
    <row r="240" spans="7:87" x14ac:dyDescent="0.25">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row>
    <row r="241" spans="7:87" x14ac:dyDescent="0.25">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row>
    <row r="242" spans="7:87" x14ac:dyDescent="0.25">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row>
    <row r="243" spans="7:87" x14ac:dyDescent="0.25">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row>
    <row r="244" spans="7:87" x14ac:dyDescent="0.25">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row>
    <row r="245" spans="7:87" x14ac:dyDescent="0.25">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row>
    <row r="246" spans="7:87" x14ac:dyDescent="0.25">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row>
    <row r="247" spans="7:87" x14ac:dyDescent="0.25">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row>
    <row r="248" spans="7:87" x14ac:dyDescent="0.25">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row>
    <row r="249" spans="7:87" x14ac:dyDescent="0.25">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row>
    <row r="250" spans="7:87" x14ac:dyDescent="0.25">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row>
    <row r="251" spans="7:87" x14ac:dyDescent="0.25">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row>
    <row r="252" spans="7:87" x14ac:dyDescent="0.25">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row>
    <row r="253" spans="7:87" x14ac:dyDescent="0.25">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row>
    <row r="254" spans="7:87" x14ac:dyDescent="0.25">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row>
    <row r="255" spans="7:87" x14ac:dyDescent="0.25">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row>
    <row r="256" spans="7:87" x14ac:dyDescent="0.25">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row>
    <row r="257" spans="7:87" x14ac:dyDescent="0.25">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row>
    <row r="258" spans="7:87" x14ac:dyDescent="0.25">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row>
    <row r="259" spans="7:87" x14ac:dyDescent="0.25">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row>
    <row r="260" spans="7:87" x14ac:dyDescent="0.25">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row>
    <row r="261" spans="7:87" x14ac:dyDescent="0.25">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row>
    <row r="262" spans="7:87" x14ac:dyDescent="0.25">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row>
    <row r="263" spans="7:87" x14ac:dyDescent="0.25">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row>
    <row r="264" spans="7:87" x14ac:dyDescent="0.25">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row>
    <row r="265" spans="7:87" x14ac:dyDescent="0.25">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row>
    <row r="266" spans="7:87" x14ac:dyDescent="0.25">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row>
    <row r="267" spans="7:87" x14ac:dyDescent="0.25">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row>
    <row r="268" spans="7:87" x14ac:dyDescent="0.25">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row>
    <row r="269" spans="7:87" x14ac:dyDescent="0.25">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row>
    <row r="270" spans="7:87" x14ac:dyDescent="0.25">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row>
    <row r="271" spans="7:87" x14ac:dyDescent="0.25">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row>
    <row r="272" spans="7:87" x14ac:dyDescent="0.25">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row>
    <row r="273" spans="7:87" x14ac:dyDescent="0.25">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row>
    <row r="274" spans="7:87" x14ac:dyDescent="0.25">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row>
    <row r="275" spans="7:87" x14ac:dyDescent="0.25">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row>
    <row r="276" spans="7:87" x14ac:dyDescent="0.25">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row>
    <row r="277" spans="7:87" x14ac:dyDescent="0.25">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row>
    <row r="278" spans="7:87" x14ac:dyDescent="0.25">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row>
    <row r="279" spans="7:87" x14ac:dyDescent="0.25">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row>
    <row r="280" spans="7:87" x14ac:dyDescent="0.25">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row>
    <row r="281" spans="7:87" x14ac:dyDescent="0.25">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row>
    <row r="282" spans="7:87" x14ac:dyDescent="0.25">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row>
    <row r="283" spans="7:87" x14ac:dyDescent="0.25">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row>
    <row r="284" spans="7:87" x14ac:dyDescent="0.25">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row>
    <row r="285" spans="7:87" x14ac:dyDescent="0.25">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row>
    <row r="286" spans="7:87" x14ac:dyDescent="0.25">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row>
    <row r="287" spans="7:87" x14ac:dyDescent="0.25">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row>
    <row r="288" spans="7:87" x14ac:dyDescent="0.25">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row>
    <row r="289" spans="7:87" x14ac:dyDescent="0.25">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row>
    <row r="290" spans="7:87" x14ac:dyDescent="0.25">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row>
    <row r="291" spans="7:87" x14ac:dyDescent="0.25">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row>
    <row r="292" spans="7:87" x14ac:dyDescent="0.25">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row>
    <row r="293" spans="7:87" x14ac:dyDescent="0.25">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row>
    <row r="294" spans="7:87" x14ac:dyDescent="0.25">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row>
    <row r="295" spans="7:87" x14ac:dyDescent="0.25">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row>
    <row r="296" spans="7:87" x14ac:dyDescent="0.25">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row>
    <row r="297" spans="7:87" x14ac:dyDescent="0.25">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row>
    <row r="298" spans="7:87" x14ac:dyDescent="0.25">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row>
    <row r="299" spans="7:87" x14ac:dyDescent="0.25">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row>
    <row r="300" spans="7:87" x14ac:dyDescent="0.25">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row>
    <row r="301" spans="7:87" x14ac:dyDescent="0.25">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row>
    <row r="302" spans="7:87" x14ac:dyDescent="0.25">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row>
    <row r="303" spans="7:87" x14ac:dyDescent="0.25">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row>
    <row r="304" spans="7:87" x14ac:dyDescent="0.25">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row>
    <row r="305" spans="7:87" x14ac:dyDescent="0.25">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row>
    <row r="306" spans="7:87" x14ac:dyDescent="0.25">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row>
    <row r="307" spans="7:87" x14ac:dyDescent="0.25">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row>
    <row r="308" spans="7:87" x14ac:dyDescent="0.25">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row>
    <row r="309" spans="7:87" x14ac:dyDescent="0.25">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row>
    <row r="310" spans="7:87" x14ac:dyDescent="0.25">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row>
    <row r="311" spans="7:87" x14ac:dyDescent="0.25">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row>
    <row r="312" spans="7:87" x14ac:dyDescent="0.25">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row>
    <row r="313" spans="7:87" x14ac:dyDescent="0.25">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row>
    <row r="314" spans="7:87" x14ac:dyDescent="0.25">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row>
    <row r="315" spans="7:87" x14ac:dyDescent="0.25">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row>
    <row r="316" spans="7:87" x14ac:dyDescent="0.25">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row>
    <row r="317" spans="7:87" x14ac:dyDescent="0.25">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row>
    <row r="318" spans="7:87" x14ac:dyDescent="0.25">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row>
    <row r="319" spans="7:87" x14ac:dyDescent="0.25">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row>
    <row r="320" spans="7:87" x14ac:dyDescent="0.25">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row>
    <row r="321" spans="7:87" x14ac:dyDescent="0.25">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row>
    <row r="322" spans="7:87" x14ac:dyDescent="0.25">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row>
    <row r="323" spans="7:87" x14ac:dyDescent="0.25">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row>
    <row r="324" spans="7:87" x14ac:dyDescent="0.25">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row>
    <row r="325" spans="7:87" x14ac:dyDescent="0.25">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row>
    <row r="326" spans="7:87" x14ac:dyDescent="0.25">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row>
    <row r="327" spans="7:87" x14ac:dyDescent="0.25">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row>
    <row r="328" spans="7:87" x14ac:dyDescent="0.25">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row>
    <row r="329" spans="7:87" x14ac:dyDescent="0.25">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row>
    <row r="330" spans="7:87" x14ac:dyDescent="0.25">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row>
    <row r="331" spans="7:87" x14ac:dyDescent="0.25">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row>
    <row r="332" spans="7:87" x14ac:dyDescent="0.25">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row>
    <row r="333" spans="7:87" x14ac:dyDescent="0.25">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row>
    <row r="334" spans="7:87" x14ac:dyDescent="0.25">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row>
    <row r="335" spans="7:87" x14ac:dyDescent="0.25">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row>
    <row r="336" spans="7:87" x14ac:dyDescent="0.25">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row>
    <row r="337" spans="7:87" x14ac:dyDescent="0.25">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row>
    <row r="338" spans="7:87" x14ac:dyDescent="0.25">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row>
    <row r="339" spans="7:87" x14ac:dyDescent="0.25">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row>
    <row r="340" spans="7:87" x14ac:dyDescent="0.25">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row>
    <row r="341" spans="7:87" x14ac:dyDescent="0.25">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row>
    <row r="342" spans="7:87" x14ac:dyDescent="0.25">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row>
    <row r="343" spans="7:87" x14ac:dyDescent="0.25">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row>
    <row r="344" spans="7:87" x14ac:dyDescent="0.25">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row>
    <row r="345" spans="7:87" x14ac:dyDescent="0.25">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row>
    <row r="346" spans="7:87" x14ac:dyDescent="0.25">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row>
    <row r="347" spans="7:87" x14ac:dyDescent="0.25">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row>
    <row r="348" spans="7:87" x14ac:dyDescent="0.25">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row>
    <row r="349" spans="7:87" x14ac:dyDescent="0.25">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row>
    <row r="350" spans="7:87" x14ac:dyDescent="0.25">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row>
    <row r="351" spans="7:87" x14ac:dyDescent="0.25">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row>
    <row r="352" spans="7:87" x14ac:dyDescent="0.25">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row>
    <row r="353" spans="7:87" x14ac:dyDescent="0.25">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row>
    <row r="354" spans="7:87" x14ac:dyDescent="0.25">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row>
    <row r="355" spans="7:87" x14ac:dyDescent="0.25">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row>
    <row r="356" spans="7:87" x14ac:dyDescent="0.25">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row>
    <row r="357" spans="7:87" x14ac:dyDescent="0.25">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row>
    <row r="358" spans="7:87" x14ac:dyDescent="0.25">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row>
    <row r="359" spans="7:87" x14ac:dyDescent="0.25">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row>
    <row r="360" spans="7:87" x14ac:dyDescent="0.25">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row>
    <row r="361" spans="7:87" x14ac:dyDescent="0.25">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row>
    <row r="362" spans="7:87" x14ac:dyDescent="0.25">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row>
    <row r="363" spans="7:87" x14ac:dyDescent="0.25">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row>
    <row r="364" spans="7:87" x14ac:dyDescent="0.25">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row>
    <row r="365" spans="7:87" x14ac:dyDescent="0.25">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row>
    <row r="366" spans="7:87" x14ac:dyDescent="0.25">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row>
    <row r="367" spans="7:87" x14ac:dyDescent="0.25">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row>
    <row r="368" spans="7:87" x14ac:dyDescent="0.25">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row>
    <row r="369" spans="7:87" x14ac:dyDescent="0.25">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row>
    <row r="370" spans="7:87" x14ac:dyDescent="0.25">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row>
    <row r="371" spans="7:87" x14ac:dyDescent="0.25">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row>
    <row r="372" spans="7:87" x14ac:dyDescent="0.25">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row>
    <row r="373" spans="7:87" x14ac:dyDescent="0.25">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row>
    <row r="374" spans="7:87" x14ac:dyDescent="0.25">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row>
    <row r="375" spans="7:87" x14ac:dyDescent="0.25">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row>
    <row r="376" spans="7:87" x14ac:dyDescent="0.25">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row>
    <row r="377" spans="7:87" x14ac:dyDescent="0.25">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row>
    <row r="378" spans="7:87" x14ac:dyDescent="0.25">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row>
    <row r="379" spans="7:87" x14ac:dyDescent="0.25">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row>
    <row r="380" spans="7:87" x14ac:dyDescent="0.25">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row>
    <row r="381" spans="7:87" x14ac:dyDescent="0.25">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row>
    <row r="382" spans="7:87" x14ac:dyDescent="0.25">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row>
    <row r="383" spans="7:87" x14ac:dyDescent="0.25">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row>
    <row r="384" spans="7:87" x14ac:dyDescent="0.25">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row>
    <row r="385" spans="7:87" x14ac:dyDescent="0.25">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row>
    <row r="386" spans="7:87" x14ac:dyDescent="0.25">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row>
    <row r="387" spans="7:87" x14ac:dyDescent="0.25">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row>
    <row r="388" spans="7:87" x14ac:dyDescent="0.25">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row>
    <row r="389" spans="7:87" x14ac:dyDescent="0.25">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row>
    <row r="390" spans="7:87" x14ac:dyDescent="0.25">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row>
    <row r="391" spans="7:87" x14ac:dyDescent="0.25">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row>
    <row r="392" spans="7:87" x14ac:dyDescent="0.25">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row>
    <row r="393" spans="7:87" x14ac:dyDescent="0.25">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row>
    <row r="394" spans="7:87" x14ac:dyDescent="0.25">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row>
    <row r="395" spans="7:87" x14ac:dyDescent="0.25">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row>
    <row r="396" spans="7:87" x14ac:dyDescent="0.25">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row>
    <row r="397" spans="7:87" x14ac:dyDescent="0.25">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row>
    <row r="398" spans="7:87" x14ac:dyDescent="0.25">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row>
    <row r="399" spans="7:87" x14ac:dyDescent="0.25">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row>
    <row r="400" spans="7:87" x14ac:dyDescent="0.25">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row>
    <row r="401" spans="7:87" x14ac:dyDescent="0.25">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row>
    <row r="402" spans="7:87" x14ac:dyDescent="0.25">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row>
    <row r="403" spans="7:87" x14ac:dyDescent="0.25">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row>
    <row r="404" spans="7:87" x14ac:dyDescent="0.25">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row>
    <row r="405" spans="7:87" x14ac:dyDescent="0.25">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row>
    <row r="406" spans="7:87" x14ac:dyDescent="0.25">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row>
    <row r="407" spans="7:87" x14ac:dyDescent="0.25">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row>
    <row r="408" spans="7:87" x14ac:dyDescent="0.25">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row>
    <row r="409" spans="7:87" x14ac:dyDescent="0.25">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row>
    <row r="410" spans="7:87" x14ac:dyDescent="0.25">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row>
    <row r="411" spans="7:87" x14ac:dyDescent="0.25">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row>
    <row r="412" spans="7:87" x14ac:dyDescent="0.25">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row>
    <row r="413" spans="7:87" x14ac:dyDescent="0.25">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row>
    <row r="414" spans="7:87" x14ac:dyDescent="0.25">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row>
    <row r="415" spans="7:87" x14ac:dyDescent="0.25">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row>
    <row r="416" spans="7:87" x14ac:dyDescent="0.25">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row>
    <row r="417" spans="7:87" x14ac:dyDescent="0.25">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row>
    <row r="418" spans="7:87" x14ac:dyDescent="0.25">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row>
    <row r="419" spans="7:87" x14ac:dyDescent="0.25">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row>
    <row r="420" spans="7:87" x14ac:dyDescent="0.25">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row>
    <row r="421" spans="7:87" x14ac:dyDescent="0.25">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row>
    <row r="422" spans="7:87" x14ac:dyDescent="0.25">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row>
    <row r="423" spans="7:87" x14ac:dyDescent="0.25">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row>
    <row r="424" spans="7:87" x14ac:dyDescent="0.25">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row>
    <row r="425" spans="7:87" x14ac:dyDescent="0.25">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row>
    <row r="426" spans="7:87" x14ac:dyDescent="0.25">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row>
    <row r="427" spans="7:87" x14ac:dyDescent="0.25">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row>
    <row r="428" spans="7:87" x14ac:dyDescent="0.25">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row>
    <row r="429" spans="7:87" x14ac:dyDescent="0.25">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row>
    <row r="430" spans="7:87" x14ac:dyDescent="0.25">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row>
    <row r="431" spans="7:87" x14ac:dyDescent="0.25">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row>
    <row r="432" spans="7:87" x14ac:dyDescent="0.25">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row>
    <row r="433" spans="7:87" x14ac:dyDescent="0.25">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row>
    <row r="434" spans="7:87" x14ac:dyDescent="0.25">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row>
    <row r="435" spans="7:87" x14ac:dyDescent="0.25">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row>
    <row r="436" spans="7:87" x14ac:dyDescent="0.25">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row>
    <row r="437" spans="7:87" x14ac:dyDescent="0.25">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row>
    <row r="438" spans="7:87" x14ac:dyDescent="0.25">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row>
    <row r="439" spans="7:87" x14ac:dyDescent="0.25">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row>
    <row r="440" spans="7:87" x14ac:dyDescent="0.25">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row>
    <row r="441" spans="7:87" x14ac:dyDescent="0.25">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row>
    <row r="442" spans="7:87" x14ac:dyDescent="0.25">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row>
    <row r="443" spans="7:87" x14ac:dyDescent="0.25">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row>
    <row r="444" spans="7:87" x14ac:dyDescent="0.25">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row>
    <row r="445" spans="7:87" x14ac:dyDescent="0.25">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row>
    <row r="446" spans="7:87" x14ac:dyDescent="0.25">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row>
    <row r="447" spans="7:87" x14ac:dyDescent="0.25">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row>
    <row r="448" spans="7:87" x14ac:dyDescent="0.25">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row>
    <row r="449" spans="7:87" x14ac:dyDescent="0.25">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row>
    <row r="450" spans="7:87" x14ac:dyDescent="0.25">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row>
    <row r="451" spans="7:87" x14ac:dyDescent="0.25">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row>
    <row r="452" spans="7:87" x14ac:dyDescent="0.25">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row>
    <row r="453" spans="7:87" x14ac:dyDescent="0.25">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row>
    <row r="454" spans="7:87" x14ac:dyDescent="0.25">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row>
    <row r="455" spans="7:87" x14ac:dyDescent="0.25">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row>
    <row r="456" spans="7:87" x14ac:dyDescent="0.25">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row>
    <row r="457" spans="7:87" x14ac:dyDescent="0.25">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row>
    <row r="458" spans="7:87" x14ac:dyDescent="0.25">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row>
    <row r="459" spans="7:87" x14ac:dyDescent="0.25">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row>
    <row r="460" spans="7:87" x14ac:dyDescent="0.25">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row>
    <row r="461" spans="7:87" x14ac:dyDescent="0.25">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row>
    <row r="462" spans="7:87" x14ac:dyDescent="0.25">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row>
    <row r="463" spans="7:87" x14ac:dyDescent="0.25">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row>
    <row r="464" spans="7:87" x14ac:dyDescent="0.25">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row>
    <row r="465" spans="7:87" x14ac:dyDescent="0.25">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row>
    <row r="466" spans="7:87" x14ac:dyDescent="0.25">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row>
    <row r="467" spans="7:87" x14ac:dyDescent="0.25">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row>
    <row r="468" spans="7:87" x14ac:dyDescent="0.25">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row>
    <row r="469" spans="7:87" x14ac:dyDescent="0.25">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row>
    <row r="470" spans="7:87" x14ac:dyDescent="0.25">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row>
    <row r="471" spans="7:87" x14ac:dyDescent="0.25">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row>
    <row r="472" spans="7:87" x14ac:dyDescent="0.25">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row>
    <row r="473" spans="7:87" x14ac:dyDescent="0.25">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row>
    <row r="474" spans="7:87" x14ac:dyDescent="0.25">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row>
    <row r="475" spans="7:87" x14ac:dyDescent="0.25">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row>
    <row r="476" spans="7:87" x14ac:dyDescent="0.25">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row>
    <row r="477" spans="7:87" x14ac:dyDescent="0.25">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row>
    <row r="478" spans="7:87" x14ac:dyDescent="0.25">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row>
    <row r="479" spans="7:87" x14ac:dyDescent="0.25">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row>
    <row r="480" spans="7:87" x14ac:dyDescent="0.25">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row>
    <row r="481" spans="7:87" x14ac:dyDescent="0.25">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row>
    <row r="482" spans="7:87" x14ac:dyDescent="0.25">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row>
    <row r="483" spans="7:87" x14ac:dyDescent="0.25">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row>
    <row r="484" spans="7:87" x14ac:dyDescent="0.25">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row>
    <row r="485" spans="7:87" x14ac:dyDescent="0.25">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row>
    <row r="486" spans="7:87" x14ac:dyDescent="0.25">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row>
    <row r="487" spans="7:87" x14ac:dyDescent="0.25">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row>
    <row r="488" spans="7:87" x14ac:dyDescent="0.25">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row>
    <row r="489" spans="7:87" x14ac:dyDescent="0.25">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row>
    <row r="490" spans="7:87" x14ac:dyDescent="0.25">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row>
    <row r="491" spans="7:87" x14ac:dyDescent="0.25">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row>
    <row r="492" spans="7:87" x14ac:dyDescent="0.25">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row>
    <row r="493" spans="7:87" x14ac:dyDescent="0.25">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row>
    <row r="494" spans="7:87" x14ac:dyDescent="0.25">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row>
    <row r="495" spans="7:87" x14ac:dyDescent="0.25">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row>
    <row r="496" spans="7:87" x14ac:dyDescent="0.25">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row>
    <row r="497" spans="7:87" x14ac:dyDescent="0.25">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row>
    <row r="498" spans="7:87" x14ac:dyDescent="0.25">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row>
    <row r="499" spans="7:87" x14ac:dyDescent="0.25">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row>
    <row r="500" spans="7:87" x14ac:dyDescent="0.25">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row>
    <row r="501" spans="7:87" x14ac:dyDescent="0.25">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row>
    <row r="502" spans="7:87" x14ac:dyDescent="0.25">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row>
    <row r="503" spans="7:87" x14ac:dyDescent="0.25">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row>
    <row r="504" spans="7:87" x14ac:dyDescent="0.25">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row>
    <row r="505" spans="7:87" x14ac:dyDescent="0.25">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row>
    <row r="506" spans="7:87" x14ac:dyDescent="0.25">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row>
    <row r="507" spans="7:87" x14ac:dyDescent="0.25">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row>
    <row r="508" spans="7:87" x14ac:dyDescent="0.25">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row>
    <row r="509" spans="7:87" x14ac:dyDescent="0.25">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row>
    <row r="510" spans="7:87" x14ac:dyDescent="0.25">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row>
    <row r="511" spans="7:87" x14ac:dyDescent="0.25">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row>
    <row r="512" spans="7:87" x14ac:dyDescent="0.25">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row>
    <row r="513" spans="7:87" x14ac:dyDescent="0.25">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row>
    <row r="514" spans="7:87" x14ac:dyDescent="0.25">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row>
    <row r="515" spans="7:87" x14ac:dyDescent="0.25">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row>
    <row r="516" spans="7:87" x14ac:dyDescent="0.25">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row>
    <row r="517" spans="7:87" x14ac:dyDescent="0.25">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row>
    <row r="518" spans="7:87" x14ac:dyDescent="0.25">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row>
    <row r="519" spans="7:87" x14ac:dyDescent="0.25">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row>
    <row r="520" spans="7:87" x14ac:dyDescent="0.25">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row>
    <row r="521" spans="7:87" x14ac:dyDescent="0.25">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row>
    <row r="522" spans="7:87" x14ac:dyDescent="0.25">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row>
    <row r="523" spans="7:87" x14ac:dyDescent="0.25">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row>
    <row r="524" spans="7:87" x14ac:dyDescent="0.25">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row>
    <row r="525" spans="7:87" x14ac:dyDescent="0.25">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row>
    <row r="526" spans="7:87" x14ac:dyDescent="0.25">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row>
    <row r="527" spans="7:87" x14ac:dyDescent="0.25">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row>
    <row r="528" spans="7:87" x14ac:dyDescent="0.25">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row>
    <row r="529" spans="7:87" x14ac:dyDescent="0.25">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row>
    <row r="530" spans="7:87" x14ac:dyDescent="0.25">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row>
    <row r="531" spans="7:87" x14ac:dyDescent="0.25">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row>
    <row r="532" spans="7:87" x14ac:dyDescent="0.25">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row>
    <row r="533" spans="7:87" x14ac:dyDescent="0.25">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row>
    <row r="534" spans="7:87" x14ac:dyDescent="0.25">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row>
    <row r="535" spans="7:87" x14ac:dyDescent="0.25">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row>
    <row r="536" spans="7:87" x14ac:dyDescent="0.25">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row>
    <row r="537" spans="7:87" x14ac:dyDescent="0.25">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row>
    <row r="538" spans="7:87" x14ac:dyDescent="0.25">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row>
    <row r="539" spans="7:87" x14ac:dyDescent="0.25">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row>
    <row r="540" spans="7:87" x14ac:dyDescent="0.25">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row>
    <row r="541" spans="7:87" x14ac:dyDescent="0.25">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row>
    <row r="542" spans="7:87" x14ac:dyDescent="0.25">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row>
    <row r="543" spans="7:87" x14ac:dyDescent="0.25">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row>
    <row r="544" spans="7:87" x14ac:dyDescent="0.25">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row>
    <row r="545" spans="7:87" x14ac:dyDescent="0.25">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row>
    <row r="546" spans="7:87" x14ac:dyDescent="0.25">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row>
    <row r="547" spans="7:87" x14ac:dyDescent="0.25">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row>
    <row r="548" spans="7:87" x14ac:dyDescent="0.25">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row>
    <row r="549" spans="7:87" x14ac:dyDescent="0.25">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row>
    <row r="550" spans="7:87" x14ac:dyDescent="0.25">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row>
    <row r="551" spans="7:87" x14ac:dyDescent="0.25">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row>
    <row r="552" spans="7:87" x14ac:dyDescent="0.25">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row>
    <row r="553" spans="7:87" x14ac:dyDescent="0.25">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row>
    <row r="554" spans="7:87" x14ac:dyDescent="0.25">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row>
    <row r="555" spans="7:87" x14ac:dyDescent="0.25">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row>
    <row r="556" spans="7:87" x14ac:dyDescent="0.25">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row>
    <row r="557" spans="7:87" x14ac:dyDescent="0.25">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row>
    <row r="558" spans="7:87" x14ac:dyDescent="0.25">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row>
    <row r="559" spans="7:87" x14ac:dyDescent="0.25">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row>
    <row r="560" spans="7:87" x14ac:dyDescent="0.25">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row>
    <row r="561" spans="7:87" x14ac:dyDescent="0.25">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row>
    <row r="562" spans="7:87" x14ac:dyDescent="0.25">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row>
    <row r="563" spans="7:87" x14ac:dyDescent="0.25">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row>
    <row r="564" spans="7:87" x14ac:dyDescent="0.25">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row>
    <row r="565" spans="7:87" x14ac:dyDescent="0.25">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row>
    <row r="566" spans="7:87" x14ac:dyDescent="0.25">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row>
    <row r="567" spans="7:87" x14ac:dyDescent="0.25">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row>
    <row r="568" spans="7:87" x14ac:dyDescent="0.25">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row>
    <row r="569" spans="7:87" x14ac:dyDescent="0.25">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row>
    <row r="570" spans="7:87" x14ac:dyDescent="0.25">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row>
    <row r="571" spans="7:87" x14ac:dyDescent="0.25">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row>
    <row r="572" spans="7:87" x14ac:dyDescent="0.25">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row>
    <row r="573" spans="7:87" x14ac:dyDescent="0.25">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row>
    <row r="574" spans="7:87" x14ac:dyDescent="0.25">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row>
    <row r="575" spans="7:87" x14ac:dyDescent="0.25">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row>
    <row r="576" spans="7:87" x14ac:dyDescent="0.25">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row>
    <row r="577" spans="7:87" x14ac:dyDescent="0.25">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row>
    <row r="578" spans="7:87" x14ac:dyDescent="0.25">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row>
    <row r="579" spans="7:87" x14ac:dyDescent="0.25">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row>
    <row r="580" spans="7:87" x14ac:dyDescent="0.25">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row>
    <row r="581" spans="7:87" x14ac:dyDescent="0.25">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row>
    <row r="582" spans="7:87" x14ac:dyDescent="0.25">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row>
    <row r="583" spans="7:87" x14ac:dyDescent="0.25">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row>
    <row r="584" spans="7:87" x14ac:dyDescent="0.25">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row>
    <row r="585" spans="7:87" x14ac:dyDescent="0.25">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row>
    <row r="586" spans="7:87" x14ac:dyDescent="0.25">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row>
    <row r="587" spans="7:87" x14ac:dyDescent="0.25">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row>
    <row r="588" spans="7:87" x14ac:dyDescent="0.25">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row>
    <row r="589" spans="7:87" x14ac:dyDescent="0.25">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row>
    <row r="590" spans="7:87" x14ac:dyDescent="0.25">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row>
    <row r="591" spans="7:87" x14ac:dyDescent="0.25">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row>
    <row r="592" spans="7:87" x14ac:dyDescent="0.25">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row>
    <row r="593" spans="7:87" x14ac:dyDescent="0.25">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row>
    <row r="594" spans="7:87" x14ac:dyDescent="0.25">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row>
    <row r="595" spans="7:87" x14ac:dyDescent="0.25">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row>
    <row r="596" spans="7:87" x14ac:dyDescent="0.25">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row>
    <row r="597" spans="7:87" x14ac:dyDescent="0.25">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row>
    <row r="598" spans="7:87" x14ac:dyDescent="0.25">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row>
    <row r="599" spans="7:87" x14ac:dyDescent="0.25">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row>
    <row r="600" spans="7:87" x14ac:dyDescent="0.25">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row>
    <row r="601" spans="7:87" x14ac:dyDescent="0.25">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row>
    <row r="602" spans="7:87" x14ac:dyDescent="0.25">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row>
    <row r="603" spans="7:87" x14ac:dyDescent="0.25">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row>
    <row r="604" spans="7:87" x14ac:dyDescent="0.25">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row>
    <row r="605" spans="7:87" x14ac:dyDescent="0.25">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row>
    <row r="606" spans="7:87" x14ac:dyDescent="0.25">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row>
    <row r="607" spans="7:87" x14ac:dyDescent="0.25">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row>
    <row r="608" spans="7:87" x14ac:dyDescent="0.25">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row>
    <row r="609" spans="7:87" x14ac:dyDescent="0.25">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row>
    <row r="610" spans="7:87" x14ac:dyDescent="0.25">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row>
    <row r="611" spans="7:87" x14ac:dyDescent="0.25">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row>
    <row r="612" spans="7:87" x14ac:dyDescent="0.25">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row>
    <row r="613" spans="7:87" x14ac:dyDescent="0.25">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row>
    <row r="614" spans="7:87" x14ac:dyDescent="0.25">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row>
    <row r="615" spans="7:87" x14ac:dyDescent="0.25">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row>
    <row r="616" spans="7:87" x14ac:dyDescent="0.25">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row>
    <row r="617" spans="7:87" x14ac:dyDescent="0.25">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row>
    <row r="618" spans="7:87" x14ac:dyDescent="0.25">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row>
    <row r="619" spans="7:87" x14ac:dyDescent="0.25">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row>
    <row r="620" spans="7:87" x14ac:dyDescent="0.25">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row>
    <row r="621" spans="7:87" x14ac:dyDescent="0.25">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row>
    <row r="622" spans="7:87" x14ac:dyDescent="0.25">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row>
    <row r="623" spans="7:87" x14ac:dyDescent="0.25">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row>
    <row r="624" spans="7:87" x14ac:dyDescent="0.25">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row>
    <row r="625" spans="7:87" x14ac:dyDescent="0.25">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row>
    <row r="626" spans="7:87" x14ac:dyDescent="0.25">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row>
    <row r="627" spans="7:87" x14ac:dyDescent="0.25">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row>
    <row r="628" spans="7:87" x14ac:dyDescent="0.25">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row>
    <row r="629" spans="7:87" x14ac:dyDescent="0.25">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row>
    <row r="630" spans="7:87" x14ac:dyDescent="0.25">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row>
    <row r="631" spans="7:87" x14ac:dyDescent="0.25">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row>
    <row r="632" spans="7:87" x14ac:dyDescent="0.25">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row>
    <row r="633" spans="7:87" x14ac:dyDescent="0.25">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row>
    <row r="634" spans="7:87" x14ac:dyDescent="0.25">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row>
    <row r="635" spans="7:87" x14ac:dyDescent="0.25">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row>
    <row r="636" spans="7:87" x14ac:dyDescent="0.25">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row>
    <row r="637" spans="7:87" x14ac:dyDescent="0.25">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row>
    <row r="638" spans="7:87" x14ac:dyDescent="0.25">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row>
    <row r="639" spans="7:87" x14ac:dyDescent="0.25">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row>
    <row r="640" spans="7:87" x14ac:dyDescent="0.25">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row>
    <row r="641" spans="7:87" x14ac:dyDescent="0.25">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row>
    <row r="642" spans="7:87" x14ac:dyDescent="0.25">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row>
    <row r="643" spans="7:87" x14ac:dyDescent="0.25">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row>
    <row r="644" spans="7:87" x14ac:dyDescent="0.25">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row>
    <row r="645" spans="7:87" x14ac:dyDescent="0.25">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row>
    <row r="646" spans="7:87" x14ac:dyDescent="0.25">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row>
    <row r="647" spans="7:87" x14ac:dyDescent="0.25">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row>
    <row r="648" spans="7:87" x14ac:dyDescent="0.25">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row>
    <row r="649" spans="7:87" x14ac:dyDescent="0.25">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row>
    <row r="650" spans="7:87" x14ac:dyDescent="0.25">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row>
    <row r="651" spans="7:87" x14ac:dyDescent="0.25">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row>
    <row r="652" spans="7:87" x14ac:dyDescent="0.25">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row>
    <row r="653" spans="7:87" x14ac:dyDescent="0.25">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row>
    <row r="654" spans="7:87" x14ac:dyDescent="0.25">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row>
    <row r="655" spans="7:87" x14ac:dyDescent="0.25">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row>
    <row r="656" spans="7:87" x14ac:dyDescent="0.25">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row>
    <row r="657" spans="7:87" x14ac:dyDescent="0.25">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row>
    <row r="658" spans="7:87" x14ac:dyDescent="0.25">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row>
    <row r="659" spans="7:87" x14ac:dyDescent="0.25">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row>
    <row r="660" spans="7:87" x14ac:dyDescent="0.25">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row>
    <row r="661" spans="7:87" x14ac:dyDescent="0.25">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row>
    <row r="662" spans="7:87" x14ac:dyDescent="0.25">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row>
    <row r="663" spans="7:87" x14ac:dyDescent="0.25">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row>
    <row r="664" spans="7:87" x14ac:dyDescent="0.25">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row>
    <row r="665" spans="7:87" x14ac:dyDescent="0.25">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row>
    <row r="666" spans="7:87" x14ac:dyDescent="0.25">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row>
    <row r="667" spans="7:87" x14ac:dyDescent="0.25">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row>
    <row r="668" spans="7:87" x14ac:dyDescent="0.25">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row>
    <row r="669" spans="7:87" x14ac:dyDescent="0.25">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row>
    <row r="670" spans="7:87" x14ac:dyDescent="0.25">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row>
    <row r="671" spans="7:87" x14ac:dyDescent="0.25">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row>
    <row r="672" spans="7:87" x14ac:dyDescent="0.25">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row>
    <row r="673" spans="7:87" x14ac:dyDescent="0.25">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row>
    <row r="674" spans="7:87" x14ac:dyDescent="0.25">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row>
    <row r="675" spans="7:87" x14ac:dyDescent="0.25">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row>
    <row r="676" spans="7:87" x14ac:dyDescent="0.25">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row>
    <row r="677" spans="7:87" x14ac:dyDescent="0.25">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row>
    <row r="678" spans="7:87" x14ac:dyDescent="0.25">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row>
    <row r="679" spans="7:87" x14ac:dyDescent="0.25">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row>
    <row r="680" spans="7:87" x14ac:dyDescent="0.25">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row>
    <row r="681" spans="7:87" x14ac:dyDescent="0.25">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row>
    <row r="682" spans="7:87" x14ac:dyDescent="0.25">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row>
    <row r="683" spans="7:87" x14ac:dyDescent="0.25">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row>
    <row r="684" spans="7:87" x14ac:dyDescent="0.25">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row>
    <row r="685" spans="7:87" x14ac:dyDescent="0.25">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row>
    <row r="686" spans="7:87" x14ac:dyDescent="0.25">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row>
    <row r="687" spans="7:87" x14ac:dyDescent="0.25">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row>
    <row r="688" spans="7:87" x14ac:dyDescent="0.25">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row>
    <row r="689" spans="7:87" x14ac:dyDescent="0.25">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row>
    <row r="690" spans="7:87" x14ac:dyDescent="0.25">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row>
    <row r="691" spans="7:87" x14ac:dyDescent="0.25">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row>
    <row r="692" spans="7:87" x14ac:dyDescent="0.25">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row>
    <row r="693" spans="7:87" x14ac:dyDescent="0.25">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row>
    <row r="694" spans="7:87" x14ac:dyDescent="0.25">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row>
    <row r="695" spans="7:87" x14ac:dyDescent="0.25">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row>
    <row r="696" spans="7:87" x14ac:dyDescent="0.25">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row>
    <row r="697" spans="7:87" x14ac:dyDescent="0.25">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row>
    <row r="698" spans="7:87" x14ac:dyDescent="0.25">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row>
    <row r="699" spans="7:87" x14ac:dyDescent="0.25">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row>
    <row r="700" spans="7:87" x14ac:dyDescent="0.25">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row>
    <row r="701" spans="7:87" x14ac:dyDescent="0.25">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row>
    <row r="702" spans="7:87" x14ac:dyDescent="0.25">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row>
    <row r="703" spans="7:87" x14ac:dyDescent="0.25">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row>
    <row r="704" spans="7:87" x14ac:dyDescent="0.25">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row>
    <row r="705" spans="7:87" x14ac:dyDescent="0.25">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row>
    <row r="706" spans="7:87" x14ac:dyDescent="0.25">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row>
    <row r="707" spans="7:87" x14ac:dyDescent="0.25">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row>
    <row r="708" spans="7:87" x14ac:dyDescent="0.25">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row>
    <row r="709" spans="7:87" x14ac:dyDescent="0.25">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row>
    <row r="710" spans="7:87" x14ac:dyDescent="0.25">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row>
    <row r="711" spans="7:87" x14ac:dyDescent="0.25">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row>
    <row r="712" spans="7:87" x14ac:dyDescent="0.25">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row>
    <row r="713" spans="7:87" x14ac:dyDescent="0.25">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row>
    <row r="714" spans="7:87" x14ac:dyDescent="0.25">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row>
    <row r="715" spans="7:87" x14ac:dyDescent="0.25">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row>
    <row r="716" spans="7:87" x14ac:dyDescent="0.25">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row>
    <row r="717" spans="7:87" x14ac:dyDescent="0.25">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row>
    <row r="718" spans="7:87" x14ac:dyDescent="0.25">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row>
    <row r="719" spans="7:87" x14ac:dyDescent="0.25">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row>
    <row r="720" spans="7:87" x14ac:dyDescent="0.25">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row>
    <row r="721" spans="7:87" x14ac:dyDescent="0.25">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row>
    <row r="722" spans="7:87" x14ac:dyDescent="0.25">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row>
    <row r="723" spans="7:87" x14ac:dyDescent="0.25">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row>
    <row r="724" spans="7:87" x14ac:dyDescent="0.25">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row>
    <row r="725" spans="7:87" x14ac:dyDescent="0.25">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row>
    <row r="726" spans="7:87" x14ac:dyDescent="0.25">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row>
    <row r="727" spans="7:87" x14ac:dyDescent="0.25">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row>
    <row r="728" spans="7:87" x14ac:dyDescent="0.25">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row>
    <row r="729" spans="7:87" x14ac:dyDescent="0.25">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row>
    <row r="730" spans="7:87" x14ac:dyDescent="0.25">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row>
    <row r="731" spans="7:87" x14ac:dyDescent="0.25">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row>
    <row r="732" spans="7:87" x14ac:dyDescent="0.25">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row>
    <row r="733" spans="7:87" x14ac:dyDescent="0.25">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row>
    <row r="734" spans="7:87" x14ac:dyDescent="0.25">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row>
    <row r="735" spans="7:87" x14ac:dyDescent="0.25">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row>
    <row r="736" spans="7:87" x14ac:dyDescent="0.25">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row>
    <row r="737" spans="7:87" x14ac:dyDescent="0.25">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row>
    <row r="738" spans="7:87" x14ac:dyDescent="0.25">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row>
    <row r="739" spans="7:87" x14ac:dyDescent="0.25">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row>
    <row r="740" spans="7:87" x14ac:dyDescent="0.25">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row>
    <row r="741" spans="7:87" x14ac:dyDescent="0.25">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row>
    <row r="742" spans="7:87" x14ac:dyDescent="0.25">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row>
    <row r="743" spans="7:87" x14ac:dyDescent="0.25">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row>
    <row r="744" spans="7:87" x14ac:dyDescent="0.25">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row>
    <row r="745" spans="7:87" x14ac:dyDescent="0.25">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row>
    <row r="746" spans="7:87" x14ac:dyDescent="0.25">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row>
    <row r="747" spans="7:87" x14ac:dyDescent="0.25">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row>
    <row r="748" spans="7:87" x14ac:dyDescent="0.25">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row>
    <row r="749" spans="7:87" x14ac:dyDescent="0.25">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row>
    <row r="750" spans="7:87" x14ac:dyDescent="0.25">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row>
    <row r="751" spans="7:87" x14ac:dyDescent="0.25">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row>
    <row r="752" spans="7:87" x14ac:dyDescent="0.25">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row>
    <row r="753" spans="7:87" x14ac:dyDescent="0.25">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row>
    <row r="754" spans="7:87" x14ac:dyDescent="0.25">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row>
    <row r="755" spans="7:87" x14ac:dyDescent="0.25">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row>
    <row r="756" spans="7:87" x14ac:dyDescent="0.25">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row>
    <row r="757" spans="7:87" x14ac:dyDescent="0.25">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row>
    <row r="758" spans="7:87" x14ac:dyDescent="0.25">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row>
    <row r="759" spans="7:87" x14ac:dyDescent="0.25">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row>
    <row r="760" spans="7:87" x14ac:dyDescent="0.25">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row>
    <row r="761" spans="7:87" x14ac:dyDescent="0.25">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row>
    <row r="762" spans="7:87" x14ac:dyDescent="0.25">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row>
    <row r="763" spans="7:87" x14ac:dyDescent="0.25">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row>
    <row r="764" spans="7:87" x14ac:dyDescent="0.25">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row>
    <row r="765" spans="7:87" x14ac:dyDescent="0.25">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row>
    <row r="766" spans="7:87" x14ac:dyDescent="0.25">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row>
    <row r="767" spans="7:87" x14ac:dyDescent="0.25">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row>
    <row r="768" spans="7:87" x14ac:dyDescent="0.25">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row>
    <row r="769" spans="7:87" x14ac:dyDescent="0.25">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row>
    <row r="770" spans="7:87" x14ac:dyDescent="0.25">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row>
    <row r="771" spans="7:87" x14ac:dyDescent="0.25">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row>
    <row r="772" spans="7:87" x14ac:dyDescent="0.25">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row>
    <row r="773" spans="7:87" x14ac:dyDescent="0.25">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row>
    <row r="774" spans="7:87" x14ac:dyDescent="0.25">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row>
    <row r="775" spans="7:87" x14ac:dyDescent="0.25">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row>
    <row r="776" spans="7:87" x14ac:dyDescent="0.25">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row>
    <row r="777" spans="7:87" x14ac:dyDescent="0.25">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row>
    <row r="778" spans="7:87" x14ac:dyDescent="0.25">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row>
    <row r="779" spans="7:87" x14ac:dyDescent="0.25">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row>
    <row r="780" spans="7:87" x14ac:dyDescent="0.25">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row>
    <row r="781" spans="7:87" x14ac:dyDescent="0.25">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row>
    <row r="782" spans="7:87" x14ac:dyDescent="0.25">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row>
    <row r="783" spans="7:87" x14ac:dyDescent="0.25">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row>
    <row r="784" spans="7:87" x14ac:dyDescent="0.25">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row>
    <row r="785" spans="7:87" x14ac:dyDescent="0.25">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row>
    <row r="786" spans="7:87" x14ac:dyDescent="0.25">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row>
    <row r="787" spans="7:87" x14ac:dyDescent="0.25">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row>
    <row r="788" spans="7:87" x14ac:dyDescent="0.25">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row>
    <row r="789" spans="7:87" x14ac:dyDescent="0.25">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row>
    <row r="790" spans="7:87" x14ac:dyDescent="0.25">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row>
    <row r="791" spans="7:87" x14ac:dyDescent="0.25">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row>
    <row r="792" spans="7:87" x14ac:dyDescent="0.25">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row>
    <row r="793" spans="7:87" x14ac:dyDescent="0.25">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row>
    <row r="794" spans="7:87" x14ac:dyDescent="0.25">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row>
    <row r="795" spans="7:87" x14ac:dyDescent="0.25">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row>
    <row r="796" spans="7:87" x14ac:dyDescent="0.25">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row>
    <row r="797" spans="7:87" x14ac:dyDescent="0.25">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row>
    <row r="798" spans="7:87" x14ac:dyDescent="0.25">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row>
    <row r="799" spans="7:87" x14ac:dyDescent="0.25">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row>
    <row r="800" spans="7:87" x14ac:dyDescent="0.25">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row>
    <row r="801" spans="7:87" x14ac:dyDescent="0.25">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row>
    <row r="802" spans="7:87" x14ac:dyDescent="0.25">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row>
    <row r="803" spans="7:87" x14ac:dyDescent="0.25">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row>
    <row r="804" spans="7:87" x14ac:dyDescent="0.25">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row>
    <row r="805" spans="7:87" x14ac:dyDescent="0.25">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row>
    <row r="806" spans="7:87" x14ac:dyDescent="0.25">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row>
    <row r="807" spans="7:87" x14ac:dyDescent="0.25">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row>
    <row r="808" spans="7:87" x14ac:dyDescent="0.25">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row>
    <row r="809" spans="7:87" x14ac:dyDescent="0.25">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row>
    <row r="810" spans="7:87" x14ac:dyDescent="0.25">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row>
    <row r="811" spans="7:87" x14ac:dyDescent="0.25">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row>
    <row r="812" spans="7:87" x14ac:dyDescent="0.25">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row>
    <row r="813" spans="7:87" x14ac:dyDescent="0.25">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row>
    <row r="814" spans="7:87" x14ac:dyDescent="0.25">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row>
    <row r="815" spans="7:87" x14ac:dyDescent="0.25">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row>
    <row r="816" spans="7:87" x14ac:dyDescent="0.25">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row>
    <row r="817" spans="7:87" x14ac:dyDescent="0.25">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row>
    <row r="818" spans="7:87" x14ac:dyDescent="0.25">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row>
    <row r="819" spans="7:87" x14ac:dyDescent="0.25">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row>
    <row r="820" spans="7:87" x14ac:dyDescent="0.25">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row>
    <row r="821" spans="7:87" x14ac:dyDescent="0.25">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row>
    <row r="822" spans="7:87" x14ac:dyDescent="0.25">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row>
    <row r="823" spans="7:87" x14ac:dyDescent="0.25">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row>
    <row r="824" spans="7:87" x14ac:dyDescent="0.25">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row>
    <row r="825" spans="7:87" x14ac:dyDescent="0.25">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row>
    <row r="826" spans="7:87" x14ac:dyDescent="0.25">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row>
    <row r="827" spans="7:87" x14ac:dyDescent="0.25">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row>
    <row r="828" spans="7:87" x14ac:dyDescent="0.25">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row>
    <row r="829" spans="7:87" x14ac:dyDescent="0.25">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row>
    <row r="830" spans="7:87" x14ac:dyDescent="0.25">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row>
    <row r="831" spans="7:87" x14ac:dyDescent="0.25">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row>
    <row r="832" spans="7:87" x14ac:dyDescent="0.25">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row>
    <row r="833" spans="7:87" x14ac:dyDescent="0.25">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row>
    <row r="834" spans="7:87" x14ac:dyDescent="0.25">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row>
    <row r="835" spans="7:87" x14ac:dyDescent="0.25">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row>
    <row r="836" spans="7:87" x14ac:dyDescent="0.25">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row>
    <row r="837" spans="7:87" x14ac:dyDescent="0.25">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row>
    <row r="838" spans="7:87" x14ac:dyDescent="0.25">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row>
    <row r="839" spans="7:87" x14ac:dyDescent="0.25">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row>
    <row r="840" spans="7:87" x14ac:dyDescent="0.25">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row>
    <row r="841" spans="7:87" x14ac:dyDescent="0.25">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row>
    <row r="842" spans="7:87" x14ac:dyDescent="0.25">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row>
    <row r="843" spans="7:87" x14ac:dyDescent="0.25">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row>
    <row r="844" spans="7:87" x14ac:dyDescent="0.25">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row>
    <row r="845" spans="7:87" x14ac:dyDescent="0.25">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row>
    <row r="846" spans="7:87" x14ac:dyDescent="0.25">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row>
    <row r="847" spans="7:87" x14ac:dyDescent="0.25">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row>
    <row r="848" spans="7:87" x14ac:dyDescent="0.25">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row>
    <row r="849" spans="7:87" x14ac:dyDescent="0.25">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row>
    <row r="850" spans="7:87" x14ac:dyDescent="0.25">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row>
    <row r="851" spans="7:87" x14ac:dyDescent="0.25">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row>
    <row r="852" spans="7:87" x14ac:dyDescent="0.25">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row>
    <row r="853" spans="7:87" x14ac:dyDescent="0.25">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row>
    <row r="854" spans="7:87" x14ac:dyDescent="0.25">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row>
    <row r="855" spans="7:87" x14ac:dyDescent="0.25">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row>
    <row r="856" spans="7:87" x14ac:dyDescent="0.25">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row>
    <row r="857" spans="7:87" x14ac:dyDescent="0.25">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row>
    <row r="858" spans="7:87" x14ac:dyDescent="0.25">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row>
    <row r="859" spans="7:87" x14ac:dyDescent="0.25">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row>
    <row r="860" spans="7:87" x14ac:dyDescent="0.25">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row>
    <row r="861" spans="7:87" x14ac:dyDescent="0.25">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row>
    <row r="862" spans="7:87" x14ac:dyDescent="0.25">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row>
    <row r="863" spans="7:87" x14ac:dyDescent="0.25">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row>
    <row r="864" spans="7:87" x14ac:dyDescent="0.25">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row>
    <row r="865" spans="7:87" x14ac:dyDescent="0.25">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row>
    <row r="866" spans="7:87" x14ac:dyDescent="0.25">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row>
    <row r="867" spans="7:87" x14ac:dyDescent="0.25">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row>
    <row r="868" spans="7:87" x14ac:dyDescent="0.25">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row>
    <row r="869" spans="7:87" x14ac:dyDescent="0.25">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row>
    <row r="870" spans="7:87" x14ac:dyDescent="0.25">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row>
    <row r="871" spans="7:87" x14ac:dyDescent="0.25">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row>
    <row r="872" spans="7:87" x14ac:dyDescent="0.25">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row>
    <row r="873" spans="7:87" x14ac:dyDescent="0.25">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row>
    <row r="874" spans="7:87" x14ac:dyDescent="0.25">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row>
    <row r="875" spans="7:87" x14ac:dyDescent="0.25">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row>
    <row r="876" spans="7:87" x14ac:dyDescent="0.25">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row>
    <row r="877" spans="7:87" x14ac:dyDescent="0.25">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row>
    <row r="878" spans="7:87" x14ac:dyDescent="0.25">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row>
    <row r="879" spans="7:87" x14ac:dyDescent="0.25">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row>
    <row r="880" spans="7:87" x14ac:dyDescent="0.25">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row>
    <row r="881" spans="7:87" x14ac:dyDescent="0.25">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row>
    <row r="882" spans="7:87" x14ac:dyDescent="0.25">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row>
    <row r="883" spans="7:87" x14ac:dyDescent="0.25">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row>
    <row r="884" spans="7:87" x14ac:dyDescent="0.25">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row>
    <row r="885" spans="7:87" x14ac:dyDescent="0.25">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row>
    <row r="886" spans="7:87" x14ac:dyDescent="0.25">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row>
    <row r="887" spans="7:87" x14ac:dyDescent="0.25">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row>
    <row r="888" spans="7:87" x14ac:dyDescent="0.25">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row>
    <row r="889" spans="7:87" x14ac:dyDescent="0.25">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row>
    <row r="890" spans="7:87" x14ac:dyDescent="0.25">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row>
    <row r="891" spans="7:87" x14ac:dyDescent="0.25">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row>
    <row r="892" spans="7:87" x14ac:dyDescent="0.25">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row>
    <row r="893" spans="7:87" x14ac:dyDescent="0.25">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row>
    <row r="894" spans="7:87" x14ac:dyDescent="0.25">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row>
    <row r="895" spans="7:87" x14ac:dyDescent="0.25">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row>
    <row r="896" spans="7:87" x14ac:dyDescent="0.25">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row>
    <row r="897" spans="7:87" x14ac:dyDescent="0.25">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row>
    <row r="898" spans="7:87" x14ac:dyDescent="0.25">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row>
    <row r="899" spans="7:87" x14ac:dyDescent="0.25">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row>
    <row r="900" spans="7:87" x14ac:dyDescent="0.25">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row>
    <row r="901" spans="7:87" x14ac:dyDescent="0.25">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row>
    <row r="902" spans="7:87" x14ac:dyDescent="0.25">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row>
    <row r="903" spans="7:87" x14ac:dyDescent="0.25">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row>
    <row r="904" spans="7:87" x14ac:dyDescent="0.25">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row>
    <row r="905" spans="7:87" x14ac:dyDescent="0.25">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row>
    <row r="906" spans="7:87" x14ac:dyDescent="0.25">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row>
    <row r="907" spans="7:87" x14ac:dyDescent="0.25">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row>
    <row r="908" spans="7:87" x14ac:dyDescent="0.25">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row>
    <row r="909" spans="7:87" x14ac:dyDescent="0.25">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row>
    <row r="910" spans="7:87" x14ac:dyDescent="0.25">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c r="CD910" s="2"/>
      <c r="CE910" s="2"/>
      <c r="CF910" s="2"/>
      <c r="CG910" s="2"/>
      <c r="CH910" s="2"/>
      <c r="CI910" s="2"/>
    </row>
    <row r="911" spans="7:87" x14ac:dyDescent="0.25">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c r="CD911" s="2"/>
      <c r="CE911" s="2"/>
      <c r="CF911" s="2"/>
      <c r="CG911" s="2"/>
      <c r="CH911" s="2"/>
      <c r="CI911" s="2"/>
    </row>
    <row r="912" spans="7:87" x14ac:dyDescent="0.25">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c r="CD912" s="2"/>
      <c r="CE912" s="2"/>
      <c r="CF912" s="2"/>
      <c r="CG912" s="2"/>
      <c r="CH912" s="2"/>
      <c r="CI912" s="2"/>
    </row>
    <row r="913" spans="7:87" x14ac:dyDescent="0.25">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c r="CD913" s="2"/>
      <c r="CE913" s="2"/>
      <c r="CF913" s="2"/>
      <c r="CG913" s="2"/>
      <c r="CH913" s="2"/>
      <c r="CI913" s="2"/>
    </row>
    <row r="914" spans="7:87" x14ac:dyDescent="0.25">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c r="CD914" s="2"/>
      <c r="CE914" s="2"/>
      <c r="CF914" s="2"/>
      <c r="CG914" s="2"/>
      <c r="CH914" s="2"/>
      <c r="CI914" s="2"/>
    </row>
    <row r="915" spans="7:87" x14ac:dyDescent="0.25">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c r="CD915" s="2"/>
      <c r="CE915" s="2"/>
      <c r="CF915" s="2"/>
      <c r="CG915" s="2"/>
      <c r="CH915" s="2"/>
      <c r="CI915" s="2"/>
    </row>
    <row r="916" spans="7:87" x14ac:dyDescent="0.25">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c r="CD916" s="2"/>
      <c r="CE916" s="2"/>
      <c r="CF916" s="2"/>
      <c r="CG916" s="2"/>
      <c r="CH916" s="2"/>
      <c r="CI916" s="2"/>
    </row>
    <row r="917" spans="7:87" x14ac:dyDescent="0.25">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c r="CD917" s="2"/>
      <c r="CE917" s="2"/>
      <c r="CF917" s="2"/>
      <c r="CG917" s="2"/>
      <c r="CH917" s="2"/>
      <c r="CI917" s="2"/>
    </row>
    <row r="918" spans="7:87" x14ac:dyDescent="0.25">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c r="CD918" s="2"/>
      <c r="CE918" s="2"/>
      <c r="CF918" s="2"/>
      <c r="CG918" s="2"/>
      <c r="CH918" s="2"/>
      <c r="CI918" s="2"/>
    </row>
    <row r="919" spans="7:87" x14ac:dyDescent="0.25">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c r="CD919" s="2"/>
      <c r="CE919" s="2"/>
      <c r="CF919" s="2"/>
      <c r="CG919" s="2"/>
      <c r="CH919" s="2"/>
      <c r="CI919" s="2"/>
    </row>
    <row r="920" spans="7:87" x14ac:dyDescent="0.25">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c r="CD920" s="2"/>
      <c r="CE920" s="2"/>
      <c r="CF920" s="2"/>
      <c r="CG920" s="2"/>
      <c r="CH920" s="2"/>
      <c r="CI920" s="2"/>
    </row>
    <row r="921" spans="7:87" x14ac:dyDescent="0.25">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c r="CD921" s="2"/>
      <c r="CE921" s="2"/>
      <c r="CF921" s="2"/>
      <c r="CG921" s="2"/>
      <c r="CH921" s="2"/>
      <c r="CI921" s="2"/>
    </row>
    <row r="922" spans="7:87" x14ac:dyDescent="0.25">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c r="CD922" s="2"/>
      <c r="CE922" s="2"/>
      <c r="CF922" s="2"/>
      <c r="CG922" s="2"/>
      <c r="CH922" s="2"/>
      <c r="CI922" s="2"/>
    </row>
    <row r="923" spans="7:87" x14ac:dyDescent="0.25">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c r="CD923" s="2"/>
      <c r="CE923" s="2"/>
      <c r="CF923" s="2"/>
      <c r="CG923" s="2"/>
      <c r="CH923" s="2"/>
      <c r="CI923" s="2"/>
    </row>
    <row r="924" spans="7:87" x14ac:dyDescent="0.25">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c r="CD924" s="2"/>
      <c r="CE924" s="2"/>
      <c r="CF924" s="2"/>
      <c r="CG924" s="2"/>
      <c r="CH924" s="2"/>
      <c r="CI924" s="2"/>
    </row>
    <row r="925" spans="7:87" x14ac:dyDescent="0.25">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c r="CD925" s="2"/>
      <c r="CE925" s="2"/>
      <c r="CF925" s="2"/>
      <c r="CG925" s="2"/>
      <c r="CH925" s="2"/>
      <c r="CI925" s="2"/>
    </row>
    <row r="926" spans="7:87" x14ac:dyDescent="0.25">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c r="CD926" s="2"/>
      <c r="CE926" s="2"/>
      <c r="CF926" s="2"/>
      <c r="CG926" s="2"/>
      <c r="CH926" s="2"/>
      <c r="CI926" s="2"/>
    </row>
    <row r="927" spans="7:87" x14ac:dyDescent="0.25">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c r="CD927" s="2"/>
      <c r="CE927" s="2"/>
      <c r="CF927" s="2"/>
      <c r="CG927" s="2"/>
      <c r="CH927" s="2"/>
      <c r="CI927" s="2"/>
    </row>
    <row r="928" spans="7:87" x14ac:dyDescent="0.25">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c r="CD928" s="2"/>
      <c r="CE928" s="2"/>
      <c r="CF928" s="2"/>
      <c r="CG928" s="2"/>
      <c r="CH928" s="2"/>
      <c r="CI928" s="2"/>
    </row>
    <row r="929" spans="7:87" x14ac:dyDescent="0.25">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c r="CD929" s="2"/>
      <c r="CE929" s="2"/>
      <c r="CF929" s="2"/>
      <c r="CG929" s="2"/>
      <c r="CH929" s="2"/>
      <c r="CI929" s="2"/>
    </row>
    <row r="930" spans="7:87" x14ac:dyDescent="0.25">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c r="CD930" s="2"/>
      <c r="CE930" s="2"/>
      <c r="CF930" s="2"/>
      <c r="CG930" s="2"/>
      <c r="CH930" s="2"/>
      <c r="CI930" s="2"/>
    </row>
    <row r="931" spans="7:87" x14ac:dyDescent="0.25">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c r="CD931" s="2"/>
      <c r="CE931" s="2"/>
      <c r="CF931" s="2"/>
      <c r="CG931" s="2"/>
      <c r="CH931" s="2"/>
      <c r="CI931" s="2"/>
    </row>
    <row r="932" spans="7:87" x14ac:dyDescent="0.25">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c r="CD932" s="2"/>
      <c r="CE932" s="2"/>
      <c r="CF932" s="2"/>
      <c r="CG932" s="2"/>
      <c r="CH932" s="2"/>
      <c r="CI932" s="2"/>
    </row>
    <row r="933" spans="7:87" x14ac:dyDescent="0.25">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c r="CD933" s="2"/>
      <c r="CE933" s="2"/>
      <c r="CF933" s="2"/>
      <c r="CG933" s="2"/>
      <c r="CH933" s="2"/>
      <c r="CI933" s="2"/>
    </row>
    <row r="934" spans="7:87" x14ac:dyDescent="0.25">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c r="CD934" s="2"/>
      <c r="CE934" s="2"/>
      <c r="CF934" s="2"/>
      <c r="CG934" s="2"/>
      <c r="CH934" s="2"/>
      <c r="CI934" s="2"/>
    </row>
    <row r="935" spans="7:87" x14ac:dyDescent="0.25">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c r="CD935" s="2"/>
      <c r="CE935" s="2"/>
      <c r="CF935" s="2"/>
      <c r="CG935" s="2"/>
      <c r="CH935" s="2"/>
      <c r="CI935" s="2"/>
    </row>
    <row r="936" spans="7:87" x14ac:dyDescent="0.25">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c r="BO936" s="2"/>
      <c r="BP936" s="2"/>
      <c r="BQ936" s="2"/>
      <c r="BR936" s="2"/>
      <c r="BS936" s="2"/>
      <c r="BT936" s="2"/>
      <c r="BU936" s="2"/>
      <c r="BV936" s="2"/>
      <c r="BW936" s="2"/>
      <c r="BX936" s="2"/>
      <c r="BY936" s="2"/>
      <c r="BZ936" s="2"/>
      <c r="CA936" s="2"/>
      <c r="CB936" s="2"/>
      <c r="CC936" s="2"/>
      <c r="CD936" s="2"/>
      <c r="CE936" s="2"/>
      <c r="CF936" s="2"/>
      <c r="CG936" s="2"/>
      <c r="CH936" s="2"/>
      <c r="CI936" s="2"/>
    </row>
    <row r="937" spans="7:87" x14ac:dyDescent="0.25">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c r="BO937" s="2"/>
      <c r="BP937" s="2"/>
      <c r="BQ937" s="2"/>
      <c r="BR937" s="2"/>
      <c r="BS937" s="2"/>
      <c r="BT937" s="2"/>
      <c r="BU937" s="2"/>
      <c r="BV937" s="2"/>
      <c r="BW937" s="2"/>
      <c r="BX937" s="2"/>
      <c r="BY937" s="2"/>
      <c r="BZ937" s="2"/>
      <c r="CA937" s="2"/>
      <c r="CB937" s="2"/>
      <c r="CC937" s="2"/>
      <c r="CD937" s="2"/>
      <c r="CE937" s="2"/>
      <c r="CF937" s="2"/>
      <c r="CG937" s="2"/>
      <c r="CH937" s="2"/>
      <c r="CI937" s="2"/>
    </row>
    <row r="938" spans="7:87" x14ac:dyDescent="0.25">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c r="BO938" s="2"/>
      <c r="BP938" s="2"/>
      <c r="BQ938" s="2"/>
      <c r="BR938" s="2"/>
      <c r="BS938" s="2"/>
      <c r="BT938" s="2"/>
      <c r="BU938" s="2"/>
      <c r="BV938" s="2"/>
      <c r="BW938" s="2"/>
      <c r="BX938" s="2"/>
      <c r="BY938" s="2"/>
      <c r="BZ938" s="2"/>
      <c r="CA938" s="2"/>
      <c r="CB938" s="2"/>
      <c r="CC938" s="2"/>
      <c r="CD938" s="2"/>
      <c r="CE938" s="2"/>
      <c r="CF938" s="2"/>
      <c r="CG938" s="2"/>
      <c r="CH938" s="2"/>
      <c r="CI938" s="2"/>
    </row>
    <row r="939" spans="7:87" x14ac:dyDescent="0.25">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c r="BO939" s="2"/>
      <c r="BP939" s="2"/>
      <c r="BQ939" s="2"/>
      <c r="BR939" s="2"/>
      <c r="BS939" s="2"/>
      <c r="BT939" s="2"/>
      <c r="BU939" s="2"/>
      <c r="BV939" s="2"/>
      <c r="BW939" s="2"/>
      <c r="BX939" s="2"/>
      <c r="BY939" s="2"/>
      <c r="BZ939" s="2"/>
      <c r="CA939" s="2"/>
      <c r="CB939" s="2"/>
      <c r="CC939" s="2"/>
      <c r="CD939" s="2"/>
      <c r="CE939" s="2"/>
      <c r="CF939" s="2"/>
      <c r="CG939" s="2"/>
      <c r="CH939" s="2"/>
      <c r="CI939" s="2"/>
    </row>
    <row r="940" spans="7:87" x14ac:dyDescent="0.25">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c r="BO940" s="2"/>
      <c r="BP940" s="2"/>
      <c r="BQ940" s="2"/>
      <c r="BR940" s="2"/>
      <c r="BS940" s="2"/>
      <c r="BT940" s="2"/>
      <c r="BU940" s="2"/>
      <c r="BV940" s="2"/>
      <c r="BW940" s="2"/>
      <c r="BX940" s="2"/>
      <c r="BY940" s="2"/>
      <c r="BZ940" s="2"/>
      <c r="CA940" s="2"/>
      <c r="CB940" s="2"/>
      <c r="CC940" s="2"/>
      <c r="CD940" s="2"/>
      <c r="CE940" s="2"/>
      <c r="CF940" s="2"/>
      <c r="CG940" s="2"/>
      <c r="CH940" s="2"/>
      <c r="CI940" s="2"/>
    </row>
    <row r="941" spans="7:87" x14ac:dyDescent="0.25">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c r="BO941" s="2"/>
      <c r="BP941" s="2"/>
      <c r="BQ941" s="2"/>
      <c r="BR941" s="2"/>
      <c r="BS941" s="2"/>
      <c r="BT941" s="2"/>
      <c r="BU941" s="2"/>
      <c r="BV941" s="2"/>
      <c r="BW941" s="2"/>
      <c r="BX941" s="2"/>
      <c r="BY941" s="2"/>
      <c r="BZ941" s="2"/>
      <c r="CA941" s="2"/>
      <c r="CB941" s="2"/>
      <c r="CC941" s="2"/>
      <c r="CD941" s="2"/>
      <c r="CE941" s="2"/>
      <c r="CF941" s="2"/>
      <c r="CG941" s="2"/>
      <c r="CH941" s="2"/>
      <c r="CI941" s="2"/>
    </row>
    <row r="942" spans="7:87" x14ac:dyDescent="0.25">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c r="BV942" s="2"/>
      <c r="BW942" s="2"/>
      <c r="BX942" s="2"/>
      <c r="BY942" s="2"/>
      <c r="BZ942" s="2"/>
      <c r="CA942" s="2"/>
      <c r="CB942" s="2"/>
      <c r="CC942" s="2"/>
      <c r="CD942" s="2"/>
      <c r="CE942" s="2"/>
      <c r="CF942" s="2"/>
      <c r="CG942" s="2"/>
      <c r="CH942" s="2"/>
      <c r="CI942" s="2"/>
    </row>
    <row r="943" spans="7:87" x14ac:dyDescent="0.25">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c r="BO943" s="2"/>
      <c r="BP943" s="2"/>
      <c r="BQ943" s="2"/>
      <c r="BR943" s="2"/>
      <c r="BS943" s="2"/>
      <c r="BT943" s="2"/>
      <c r="BU943" s="2"/>
      <c r="BV943" s="2"/>
      <c r="BW943" s="2"/>
      <c r="BX943" s="2"/>
      <c r="BY943" s="2"/>
      <c r="BZ943" s="2"/>
      <c r="CA943" s="2"/>
      <c r="CB943" s="2"/>
      <c r="CC943" s="2"/>
      <c r="CD943" s="2"/>
      <c r="CE943" s="2"/>
      <c r="CF943" s="2"/>
      <c r="CG943" s="2"/>
      <c r="CH943" s="2"/>
      <c r="CI943" s="2"/>
    </row>
    <row r="944" spans="7:87" x14ac:dyDescent="0.25">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c r="BO944" s="2"/>
      <c r="BP944" s="2"/>
      <c r="BQ944" s="2"/>
      <c r="BR944" s="2"/>
      <c r="BS944" s="2"/>
      <c r="BT944" s="2"/>
      <c r="BU944" s="2"/>
      <c r="BV944" s="2"/>
      <c r="BW944" s="2"/>
      <c r="BX944" s="2"/>
      <c r="BY944" s="2"/>
      <c r="BZ944" s="2"/>
      <c r="CA944" s="2"/>
      <c r="CB944" s="2"/>
      <c r="CC944" s="2"/>
      <c r="CD944" s="2"/>
      <c r="CE944" s="2"/>
      <c r="CF944" s="2"/>
      <c r="CG944" s="2"/>
      <c r="CH944" s="2"/>
      <c r="CI944" s="2"/>
    </row>
    <row r="945" spans="7:87" x14ac:dyDescent="0.25">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c r="BO945" s="2"/>
      <c r="BP945" s="2"/>
      <c r="BQ945" s="2"/>
      <c r="BR945" s="2"/>
      <c r="BS945" s="2"/>
      <c r="BT945" s="2"/>
      <c r="BU945" s="2"/>
      <c r="BV945" s="2"/>
      <c r="BW945" s="2"/>
      <c r="BX945" s="2"/>
      <c r="BY945" s="2"/>
      <c r="BZ945" s="2"/>
      <c r="CA945" s="2"/>
      <c r="CB945" s="2"/>
      <c r="CC945" s="2"/>
      <c r="CD945" s="2"/>
      <c r="CE945" s="2"/>
      <c r="CF945" s="2"/>
      <c r="CG945" s="2"/>
      <c r="CH945" s="2"/>
      <c r="CI945" s="2"/>
    </row>
    <row r="946" spans="7:87" x14ac:dyDescent="0.25">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c r="BO946" s="2"/>
      <c r="BP946" s="2"/>
      <c r="BQ946" s="2"/>
      <c r="BR946" s="2"/>
      <c r="BS946" s="2"/>
      <c r="BT946" s="2"/>
      <c r="BU946" s="2"/>
      <c r="BV946" s="2"/>
      <c r="BW946" s="2"/>
      <c r="BX946" s="2"/>
      <c r="BY946" s="2"/>
      <c r="BZ946" s="2"/>
      <c r="CA946" s="2"/>
      <c r="CB946" s="2"/>
      <c r="CC946" s="2"/>
      <c r="CD946" s="2"/>
      <c r="CE946" s="2"/>
      <c r="CF946" s="2"/>
      <c r="CG946" s="2"/>
      <c r="CH946" s="2"/>
      <c r="CI946" s="2"/>
    </row>
    <row r="947" spans="7:87" x14ac:dyDescent="0.25">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c r="BO947" s="2"/>
      <c r="BP947" s="2"/>
      <c r="BQ947" s="2"/>
      <c r="BR947" s="2"/>
      <c r="BS947" s="2"/>
      <c r="BT947" s="2"/>
      <c r="BU947" s="2"/>
      <c r="BV947" s="2"/>
      <c r="BW947" s="2"/>
      <c r="BX947" s="2"/>
      <c r="BY947" s="2"/>
      <c r="BZ947" s="2"/>
      <c r="CA947" s="2"/>
      <c r="CB947" s="2"/>
      <c r="CC947" s="2"/>
      <c r="CD947" s="2"/>
      <c r="CE947" s="2"/>
      <c r="CF947" s="2"/>
      <c r="CG947" s="2"/>
      <c r="CH947" s="2"/>
      <c r="CI947" s="2"/>
    </row>
    <row r="948" spans="7:87" x14ac:dyDescent="0.25">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c r="BO948" s="2"/>
      <c r="BP948" s="2"/>
      <c r="BQ948" s="2"/>
      <c r="BR948" s="2"/>
      <c r="BS948" s="2"/>
      <c r="BT948" s="2"/>
      <c r="BU948" s="2"/>
      <c r="BV948" s="2"/>
      <c r="BW948" s="2"/>
      <c r="BX948" s="2"/>
      <c r="BY948" s="2"/>
      <c r="BZ948" s="2"/>
      <c r="CA948" s="2"/>
      <c r="CB948" s="2"/>
      <c r="CC948" s="2"/>
      <c r="CD948" s="2"/>
      <c r="CE948" s="2"/>
      <c r="CF948" s="2"/>
      <c r="CG948" s="2"/>
      <c r="CH948" s="2"/>
      <c r="CI948" s="2"/>
    </row>
    <row r="949" spans="7:87" x14ac:dyDescent="0.25">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c r="BO949" s="2"/>
      <c r="BP949" s="2"/>
      <c r="BQ949" s="2"/>
      <c r="BR949" s="2"/>
      <c r="BS949" s="2"/>
      <c r="BT949" s="2"/>
      <c r="BU949" s="2"/>
      <c r="BV949" s="2"/>
      <c r="BW949" s="2"/>
      <c r="BX949" s="2"/>
      <c r="BY949" s="2"/>
      <c r="BZ949" s="2"/>
      <c r="CA949" s="2"/>
      <c r="CB949" s="2"/>
      <c r="CC949" s="2"/>
      <c r="CD949" s="2"/>
      <c r="CE949" s="2"/>
      <c r="CF949" s="2"/>
      <c r="CG949" s="2"/>
      <c r="CH949" s="2"/>
      <c r="CI949" s="2"/>
    </row>
    <row r="950" spans="7:87" x14ac:dyDescent="0.25">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c r="BO950" s="2"/>
      <c r="BP950" s="2"/>
      <c r="BQ950" s="2"/>
      <c r="BR950" s="2"/>
      <c r="BS950" s="2"/>
      <c r="BT950" s="2"/>
      <c r="BU950" s="2"/>
      <c r="BV950" s="2"/>
      <c r="BW950" s="2"/>
      <c r="BX950" s="2"/>
      <c r="BY950" s="2"/>
      <c r="BZ950" s="2"/>
      <c r="CA950" s="2"/>
      <c r="CB950" s="2"/>
      <c r="CC950" s="2"/>
      <c r="CD950" s="2"/>
      <c r="CE950" s="2"/>
      <c r="CF950" s="2"/>
      <c r="CG950" s="2"/>
      <c r="CH950" s="2"/>
      <c r="CI950" s="2"/>
    </row>
    <row r="951" spans="7:87" x14ac:dyDescent="0.25">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c r="BO951" s="2"/>
      <c r="BP951" s="2"/>
      <c r="BQ951" s="2"/>
      <c r="BR951" s="2"/>
      <c r="BS951" s="2"/>
      <c r="BT951" s="2"/>
      <c r="BU951" s="2"/>
      <c r="BV951" s="2"/>
      <c r="BW951" s="2"/>
      <c r="BX951" s="2"/>
      <c r="BY951" s="2"/>
      <c r="BZ951" s="2"/>
      <c r="CA951" s="2"/>
      <c r="CB951" s="2"/>
      <c r="CC951" s="2"/>
      <c r="CD951" s="2"/>
      <c r="CE951" s="2"/>
      <c r="CF951" s="2"/>
      <c r="CG951" s="2"/>
      <c r="CH951" s="2"/>
      <c r="CI951" s="2"/>
    </row>
    <row r="952" spans="7:87" x14ac:dyDescent="0.25">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c r="BO952" s="2"/>
      <c r="BP952" s="2"/>
      <c r="BQ952" s="2"/>
      <c r="BR952" s="2"/>
      <c r="BS952" s="2"/>
      <c r="BT952" s="2"/>
      <c r="BU952" s="2"/>
      <c r="BV952" s="2"/>
      <c r="BW952" s="2"/>
      <c r="BX952" s="2"/>
      <c r="BY952" s="2"/>
      <c r="BZ952" s="2"/>
      <c r="CA952" s="2"/>
      <c r="CB952" s="2"/>
      <c r="CC952" s="2"/>
      <c r="CD952" s="2"/>
      <c r="CE952" s="2"/>
      <c r="CF952" s="2"/>
      <c r="CG952" s="2"/>
      <c r="CH952" s="2"/>
      <c r="CI952" s="2"/>
    </row>
    <row r="953" spans="7:87" x14ac:dyDescent="0.25">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c r="BO953" s="2"/>
      <c r="BP953" s="2"/>
      <c r="BQ953" s="2"/>
      <c r="BR953" s="2"/>
      <c r="BS953" s="2"/>
      <c r="BT953" s="2"/>
      <c r="BU953" s="2"/>
      <c r="BV953" s="2"/>
      <c r="BW953" s="2"/>
      <c r="BX953" s="2"/>
      <c r="BY953" s="2"/>
      <c r="BZ953" s="2"/>
      <c r="CA953" s="2"/>
      <c r="CB953" s="2"/>
      <c r="CC953" s="2"/>
      <c r="CD953" s="2"/>
      <c r="CE953" s="2"/>
      <c r="CF953" s="2"/>
      <c r="CG953" s="2"/>
      <c r="CH953" s="2"/>
      <c r="CI953" s="2"/>
    </row>
    <row r="954" spans="7:87" x14ac:dyDescent="0.25">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c r="BO954" s="2"/>
      <c r="BP954" s="2"/>
      <c r="BQ954" s="2"/>
      <c r="BR954" s="2"/>
      <c r="BS954" s="2"/>
      <c r="BT954" s="2"/>
      <c r="BU954" s="2"/>
      <c r="BV954" s="2"/>
      <c r="BW954" s="2"/>
      <c r="BX954" s="2"/>
      <c r="BY954" s="2"/>
      <c r="BZ954" s="2"/>
      <c r="CA954" s="2"/>
      <c r="CB954" s="2"/>
      <c r="CC954" s="2"/>
      <c r="CD954" s="2"/>
      <c r="CE954" s="2"/>
      <c r="CF954" s="2"/>
      <c r="CG954" s="2"/>
      <c r="CH954" s="2"/>
      <c r="CI954" s="2"/>
    </row>
    <row r="955" spans="7:87" x14ac:dyDescent="0.25">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c r="BO955" s="2"/>
      <c r="BP955" s="2"/>
      <c r="BQ955" s="2"/>
      <c r="BR955" s="2"/>
      <c r="BS955" s="2"/>
      <c r="BT955" s="2"/>
      <c r="BU955" s="2"/>
      <c r="BV955" s="2"/>
      <c r="BW955" s="2"/>
      <c r="BX955" s="2"/>
      <c r="BY955" s="2"/>
      <c r="BZ955" s="2"/>
      <c r="CA955" s="2"/>
      <c r="CB955" s="2"/>
      <c r="CC955" s="2"/>
      <c r="CD955" s="2"/>
      <c r="CE955" s="2"/>
      <c r="CF955" s="2"/>
      <c r="CG955" s="2"/>
      <c r="CH955" s="2"/>
      <c r="CI955" s="2"/>
    </row>
    <row r="956" spans="7:87" x14ac:dyDescent="0.25">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c r="BO956" s="2"/>
      <c r="BP956" s="2"/>
      <c r="BQ956" s="2"/>
      <c r="BR956" s="2"/>
      <c r="BS956" s="2"/>
      <c r="BT956" s="2"/>
      <c r="BU956" s="2"/>
      <c r="BV956" s="2"/>
      <c r="BW956" s="2"/>
      <c r="BX956" s="2"/>
      <c r="BY956" s="2"/>
      <c r="BZ956" s="2"/>
      <c r="CA956" s="2"/>
      <c r="CB956" s="2"/>
      <c r="CC956" s="2"/>
      <c r="CD956" s="2"/>
      <c r="CE956" s="2"/>
      <c r="CF956" s="2"/>
      <c r="CG956" s="2"/>
      <c r="CH956" s="2"/>
      <c r="CI956" s="2"/>
    </row>
    <row r="957" spans="7:87" x14ac:dyDescent="0.25">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c r="BV957" s="2"/>
      <c r="BW957" s="2"/>
      <c r="BX957" s="2"/>
      <c r="BY957" s="2"/>
      <c r="BZ957" s="2"/>
      <c r="CA957" s="2"/>
      <c r="CB957" s="2"/>
      <c r="CC957" s="2"/>
      <c r="CD957" s="2"/>
      <c r="CE957" s="2"/>
      <c r="CF957" s="2"/>
      <c r="CG957" s="2"/>
      <c r="CH957" s="2"/>
      <c r="CI957" s="2"/>
    </row>
    <row r="958" spans="7:87" x14ac:dyDescent="0.25">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c r="BO958" s="2"/>
      <c r="BP958" s="2"/>
      <c r="BQ958" s="2"/>
      <c r="BR958" s="2"/>
      <c r="BS958" s="2"/>
      <c r="BT958" s="2"/>
      <c r="BU958" s="2"/>
      <c r="BV958" s="2"/>
      <c r="BW958" s="2"/>
      <c r="BX958" s="2"/>
      <c r="BY958" s="2"/>
      <c r="BZ958" s="2"/>
      <c r="CA958" s="2"/>
      <c r="CB958" s="2"/>
      <c r="CC958" s="2"/>
      <c r="CD958" s="2"/>
      <c r="CE958" s="2"/>
      <c r="CF958" s="2"/>
      <c r="CG958" s="2"/>
      <c r="CH958" s="2"/>
      <c r="CI958" s="2"/>
    </row>
    <row r="959" spans="7:87" x14ac:dyDescent="0.25">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c r="BO959" s="2"/>
      <c r="BP959" s="2"/>
      <c r="BQ959" s="2"/>
      <c r="BR959" s="2"/>
      <c r="BS959" s="2"/>
      <c r="BT959" s="2"/>
      <c r="BU959" s="2"/>
      <c r="BV959" s="2"/>
      <c r="BW959" s="2"/>
      <c r="BX959" s="2"/>
      <c r="BY959" s="2"/>
      <c r="BZ959" s="2"/>
      <c r="CA959" s="2"/>
      <c r="CB959" s="2"/>
      <c r="CC959" s="2"/>
      <c r="CD959" s="2"/>
      <c r="CE959" s="2"/>
      <c r="CF959" s="2"/>
      <c r="CG959" s="2"/>
      <c r="CH959" s="2"/>
      <c r="CI959" s="2"/>
    </row>
    <row r="960" spans="7:87" x14ac:dyDescent="0.25">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c r="BO960" s="2"/>
      <c r="BP960" s="2"/>
      <c r="BQ960" s="2"/>
      <c r="BR960" s="2"/>
      <c r="BS960" s="2"/>
      <c r="BT960" s="2"/>
      <c r="BU960" s="2"/>
      <c r="BV960" s="2"/>
      <c r="BW960" s="2"/>
      <c r="BX960" s="2"/>
      <c r="BY960" s="2"/>
      <c r="BZ960" s="2"/>
      <c r="CA960" s="2"/>
      <c r="CB960" s="2"/>
      <c r="CC960" s="2"/>
      <c r="CD960" s="2"/>
      <c r="CE960" s="2"/>
      <c r="CF960" s="2"/>
      <c r="CG960" s="2"/>
      <c r="CH960" s="2"/>
      <c r="CI960" s="2"/>
    </row>
    <row r="961" spans="7:87" x14ac:dyDescent="0.25">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c r="BO961" s="2"/>
      <c r="BP961" s="2"/>
      <c r="BQ961" s="2"/>
      <c r="BR961" s="2"/>
      <c r="BS961" s="2"/>
      <c r="BT961" s="2"/>
      <c r="BU961" s="2"/>
      <c r="BV961" s="2"/>
      <c r="BW961" s="2"/>
      <c r="BX961" s="2"/>
      <c r="BY961" s="2"/>
      <c r="BZ961" s="2"/>
      <c r="CA961" s="2"/>
      <c r="CB961" s="2"/>
      <c r="CC961" s="2"/>
      <c r="CD961" s="2"/>
      <c r="CE961" s="2"/>
      <c r="CF961" s="2"/>
      <c r="CG961" s="2"/>
      <c r="CH961" s="2"/>
      <c r="CI961" s="2"/>
    </row>
    <row r="962" spans="7:87" x14ac:dyDescent="0.25">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c r="BO962" s="2"/>
      <c r="BP962" s="2"/>
      <c r="BQ962" s="2"/>
      <c r="BR962" s="2"/>
      <c r="BS962" s="2"/>
      <c r="BT962" s="2"/>
      <c r="BU962" s="2"/>
      <c r="BV962" s="2"/>
      <c r="BW962" s="2"/>
      <c r="BX962" s="2"/>
      <c r="BY962" s="2"/>
      <c r="BZ962" s="2"/>
      <c r="CA962" s="2"/>
      <c r="CB962" s="2"/>
      <c r="CC962" s="2"/>
      <c r="CD962" s="2"/>
      <c r="CE962" s="2"/>
      <c r="CF962" s="2"/>
      <c r="CG962" s="2"/>
      <c r="CH962" s="2"/>
      <c r="CI962" s="2"/>
    </row>
    <row r="963" spans="7:87" x14ac:dyDescent="0.25">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c r="BO963" s="2"/>
      <c r="BP963" s="2"/>
      <c r="BQ963" s="2"/>
      <c r="BR963" s="2"/>
      <c r="BS963" s="2"/>
      <c r="BT963" s="2"/>
      <c r="BU963" s="2"/>
      <c r="BV963" s="2"/>
      <c r="BW963" s="2"/>
      <c r="BX963" s="2"/>
      <c r="BY963" s="2"/>
      <c r="BZ963" s="2"/>
      <c r="CA963" s="2"/>
      <c r="CB963" s="2"/>
      <c r="CC963" s="2"/>
      <c r="CD963" s="2"/>
      <c r="CE963" s="2"/>
      <c r="CF963" s="2"/>
      <c r="CG963" s="2"/>
      <c r="CH963" s="2"/>
      <c r="CI963" s="2"/>
    </row>
    <row r="964" spans="7:87" x14ac:dyDescent="0.25">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c r="BO964" s="2"/>
      <c r="BP964" s="2"/>
      <c r="BQ964" s="2"/>
      <c r="BR964" s="2"/>
      <c r="BS964" s="2"/>
      <c r="BT964" s="2"/>
      <c r="BU964" s="2"/>
      <c r="BV964" s="2"/>
      <c r="BW964" s="2"/>
      <c r="BX964" s="2"/>
      <c r="BY964" s="2"/>
      <c r="BZ964" s="2"/>
      <c r="CA964" s="2"/>
      <c r="CB964" s="2"/>
      <c r="CC964" s="2"/>
      <c r="CD964" s="2"/>
      <c r="CE964" s="2"/>
      <c r="CF964" s="2"/>
      <c r="CG964" s="2"/>
      <c r="CH964" s="2"/>
      <c r="CI964" s="2"/>
    </row>
    <row r="965" spans="7:87" x14ac:dyDescent="0.25">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c r="BO965" s="2"/>
      <c r="BP965" s="2"/>
      <c r="BQ965" s="2"/>
      <c r="BR965" s="2"/>
      <c r="BS965" s="2"/>
      <c r="BT965" s="2"/>
      <c r="BU965" s="2"/>
      <c r="BV965" s="2"/>
      <c r="BW965" s="2"/>
      <c r="BX965" s="2"/>
      <c r="BY965" s="2"/>
      <c r="BZ965" s="2"/>
      <c r="CA965" s="2"/>
      <c r="CB965" s="2"/>
      <c r="CC965" s="2"/>
      <c r="CD965" s="2"/>
      <c r="CE965" s="2"/>
      <c r="CF965" s="2"/>
      <c r="CG965" s="2"/>
      <c r="CH965" s="2"/>
      <c r="CI965" s="2"/>
    </row>
    <row r="966" spans="7:87" x14ac:dyDescent="0.25">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c r="BV966" s="2"/>
      <c r="BW966" s="2"/>
      <c r="BX966" s="2"/>
      <c r="BY966" s="2"/>
      <c r="BZ966" s="2"/>
      <c r="CA966" s="2"/>
      <c r="CB966" s="2"/>
      <c r="CC966" s="2"/>
      <c r="CD966" s="2"/>
      <c r="CE966" s="2"/>
      <c r="CF966" s="2"/>
      <c r="CG966" s="2"/>
      <c r="CH966" s="2"/>
      <c r="CI966" s="2"/>
    </row>
    <row r="967" spans="7:87" x14ac:dyDescent="0.25">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c r="BV967" s="2"/>
      <c r="BW967" s="2"/>
      <c r="BX967" s="2"/>
      <c r="BY967" s="2"/>
      <c r="BZ967" s="2"/>
      <c r="CA967" s="2"/>
      <c r="CB967" s="2"/>
      <c r="CC967" s="2"/>
      <c r="CD967" s="2"/>
      <c r="CE967" s="2"/>
      <c r="CF967" s="2"/>
      <c r="CG967" s="2"/>
      <c r="CH967" s="2"/>
      <c r="CI967" s="2"/>
    </row>
    <row r="968" spans="7:87" x14ac:dyDescent="0.25">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c r="BO968" s="2"/>
      <c r="BP968" s="2"/>
      <c r="BQ968" s="2"/>
      <c r="BR968" s="2"/>
      <c r="BS968" s="2"/>
      <c r="BT968" s="2"/>
      <c r="BU968" s="2"/>
      <c r="BV968" s="2"/>
      <c r="BW968" s="2"/>
      <c r="BX968" s="2"/>
      <c r="BY968" s="2"/>
      <c r="BZ968" s="2"/>
      <c r="CA968" s="2"/>
      <c r="CB968" s="2"/>
      <c r="CC968" s="2"/>
      <c r="CD968" s="2"/>
      <c r="CE968" s="2"/>
      <c r="CF968" s="2"/>
      <c r="CG968" s="2"/>
      <c r="CH968" s="2"/>
      <c r="CI968" s="2"/>
    </row>
    <row r="969" spans="7:87" x14ac:dyDescent="0.25">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c r="BO969" s="2"/>
      <c r="BP969" s="2"/>
      <c r="BQ969" s="2"/>
      <c r="BR969" s="2"/>
      <c r="BS969" s="2"/>
      <c r="BT969" s="2"/>
      <c r="BU969" s="2"/>
      <c r="BV969" s="2"/>
      <c r="BW969" s="2"/>
      <c r="BX969" s="2"/>
      <c r="BY969" s="2"/>
      <c r="BZ969" s="2"/>
      <c r="CA969" s="2"/>
      <c r="CB969" s="2"/>
      <c r="CC969" s="2"/>
      <c r="CD969" s="2"/>
      <c r="CE969" s="2"/>
      <c r="CF969" s="2"/>
      <c r="CG969" s="2"/>
      <c r="CH969" s="2"/>
      <c r="CI969" s="2"/>
    </row>
    <row r="970" spans="7:87" x14ac:dyDescent="0.25">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c r="BO970" s="2"/>
      <c r="BP970" s="2"/>
      <c r="BQ970" s="2"/>
      <c r="BR970" s="2"/>
      <c r="BS970" s="2"/>
      <c r="BT970" s="2"/>
      <c r="BU970" s="2"/>
      <c r="BV970" s="2"/>
      <c r="BW970" s="2"/>
      <c r="BX970" s="2"/>
      <c r="BY970" s="2"/>
      <c r="BZ970" s="2"/>
      <c r="CA970" s="2"/>
      <c r="CB970" s="2"/>
      <c r="CC970" s="2"/>
      <c r="CD970" s="2"/>
      <c r="CE970" s="2"/>
      <c r="CF970" s="2"/>
      <c r="CG970" s="2"/>
      <c r="CH970" s="2"/>
      <c r="CI970" s="2"/>
    </row>
    <row r="971" spans="7:87" x14ac:dyDescent="0.25">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c r="BO971" s="2"/>
      <c r="BP971" s="2"/>
      <c r="BQ971" s="2"/>
      <c r="BR971" s="2"/>
      <c r="BS971" s="2"/>
      <c r="BT971" s="2"/>
      <c r="BU971" s="2"/>
      <c r="BV971" s="2"/>
      <c r="BW971" s="2"/>
      <c r="BX971" s="2"/>
      <c r="BY971" s="2"/>
      <c r="BZ971" s="2"/>
      <c r="CA971" s="2"/>
      <c r="CB971" s="2"/>
      <c r="CC971" s="2"/>
      <c r="CD971" s="2"/>
      <c r="CE971" s="2"/>
      <c r="CF971" s="2"/>
      <c r="CG971" s="2"/>
      <c r="CH971" s="2"/>
      <c r="CI971" s="2"/>
    </row>
    <row r="972" spans="7:87" x14ac:dyDescent="0.25">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c r="BO972" s="2"/>
      <c r="BP972" s="2"/>
      <c r="BQ972" s="2"/>
      <c r="BR972" s="2"/>
      <c r="BS972" s="2"/>
      <c r="BT972" s="2"/>
      <c r="BU972" s="2"/>
      <c r="BV972" s="2"/>
      <c r="BW972" s="2"/>
      <c r="BX972" s="2"/>
      <c r="BY972" s="2"/>
      <c r="BZ972" s="2"/>
      <c r="CA972" s="2"/>
      <c r="CB972" s="2"/>
      <c r="CC972" s="2"/>
      <c r="CD972" s="2"/>
      <c r="CE972" s="2"/>
      <c r="CF972" s="2"/>
      <c r="CG972" s="2"/>
      <c r="CH972" s="2"/>
      <c r="CI972" s="2"/>
    </row>
    <row r="973" spans="7:87" x14ac:dyDescent="0.25">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c r="BO973" s="2"/>
      <c r="BP973" s="2"/>
      <c r="BQ973" s="2"/>
      <c r="BR973" s="2"/>
      <c r="BS973" s="2"/>
      <c r="BT973" s="2"/>
      <c r="BU973" s="2"/>
      <c r="BV973" s="2"/>
      <c r="BW973" s="2"/>
      <c r="BX973" s="2"/>
      <c r="BY973" s="2"/>
      <c r="BZ973" s="2"/>
      <c r="CA973" s="2"/>
      <c r="CB973" s="2"/>
      <c r="CC973" s="2"/>
      <c r="CD973" s="2"/>
      <c r="CE973" s="2"/>
      <c r="CF973" s="2"/>
      <c r="CG973" s="2"/>
      <c r="CH973" s="2"/>
      <c r="CI973" s="2"/>
    </row>
    <row r="974" spans="7:87" x14ac:dyDescent="0.25">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c r="BO974" s="2"/>
      <c r="BP974" s="2"/>
      <c r="BQ974" s="2"/>
      <c r="BR974" s="2"/>
      <c r="BS974" s="2"/>
      <c r="BT974" s="2"/>
      <c r="BU974" s="2"/>
      <c r="BV974" s="2"/>
      <c r="BW974" s="2"/>
      <c r="BX974" s="2"/>
      <c r="BY974" s="2"/>
      <c r="BZ974" s="2"/>
      <c r="CA974" s="2"/>
      <c r="CB974" s="2"/>
      <c r="CC974" s="2"/>
      <c r="CD974" s="2"/>
      <c r="CE974" s="2"/>
      <c r="CF974" s="2"/>
      <c r="CG974" s="2"/>
      <c r="CH974" s="2"/>
      <c r="CI974" s="2"/>
    </row>
    <row r="975" spans="7:87" x14ac:dyDescent="0.25">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c r="BO975" s="2"/>
      <c r="BP975" s="2"/>
      <c r="BQ975" s="2"/>
      <c r="BR975" s="2"/>
      <c r="BS975" s="2"/>
      <c r="BT975" s="2"/>
      <c r="BU975" s="2"/>
      <c r="BV975" s="2"/>
      <c r="BW975" s="2"/>
      <c r="BX975" s="2"/>
      <c r="BY975" s="2"/>
      <c r="BZ975" s="2"/>
      <c r="CA975" s="2"/>
      <c r="CB975" s="2"/>
      <c r="CC975" s="2"/>
      <c r="CD975" s="2"/>
      <c r="CE975" s="2"/>
      <c r="CF975" s="2"/>
      <c r="CG975" s="2"/>
      <c r="CH975" s="2"/>
      <c r="CI975" s="2"/>
    </row>
    <row r="976" spans="7:87" x14ac:dyDescent="0.25">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c r="BO976" s="2"/>
      <c r="BP976" s="2"/>
      <c r="BQ976" s="2"/>
      <c r="BR976" s="2"/>
      <c r="BS976" s="2"/>
      <c r="BT976" s="2"/>
      <c r="BU976" s="2"/>
      <c r="BV976" s="2"/>
      <c r="BW976" s="2"/>
      <c r="BX976" s="2"/>
      <c r="BY976" s="2"/>
      <c r="BZ976" s="2"/>
      <c r="CA976" s="2"/>
      <c r="CB976" s="2"/>
      <c r="CC976" s="2"/>
      <c r="CD976" s="2"/>
      <c r="CE976" s="2"/>
      <c r="CF976" s="2"/>
      <c r="CG976" s="2"/>
      <c r="CH976" s="2"/>
      <c r="CI976" s="2"/>
    </row>
    <row r="977" spans="7:87" x14ac:dyDescent="0.25">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c r="BO977" s="2"/>
      <c r="BP977" s="2"/>
      <c r="BQ977" s="2"/>
      <c r="BR977" s="2"/>
      <c r="BS977" s="2"/>
      <c r="BT977" s="2"/>
      <c r="BU977" s="2"/>
      <c r="BV977" s="2"/>
      <c r="BW977" s="2"/>
      <c r="BX977" s="2"/>
      <c r="BY977" s="2"/>
      <c r="BZ977" s="2"/>
      <c r="CA977" s="2"/>
      <c r="CB977" s="2"/>
      <c r="CC977" s="2"/>
      <c r="CD977" s="2"/>
      <c r="CE977" s="2"/>
      <c r="CF977" s="2"/>
      <c r="CG977" s="2"/>
      <c r="CH977" s="2"/>
      <c r="CI977" s="2"/>
    </row>
    <row r="978" spans="7:87" x14ac:dyDescent="0.25">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c r="BO978" s="2"/>
      <c r="BP978" s="2"/>
      <c r="BQ978" s="2"/>
      <c r="BR978" s="2"/>
      <c r="BS978" s="2"/>
      <c r="BT978" s="2"/>
      <c r="BU978" s="2"/>
      <c r="BV978" s="2"/>
      <c r="BW978" s="2"/>
      <c r="BX978" s="2"/>
      <c r="BY978" s="2"/>
      <c r="BZ978" s="2"/>
      <c r="CA978" s="2"/>
      <c r="CB978" s="2"/>
      <c r="CC978" s="2"/>
      <c r="CD978" s="2"/>
      <c r="CE978" s="2"/>
      <c r="CF978" s="2"/>
      <c r="CG978" s="2"/>
      <c r="CH978" s="2"/>
      <c r="CI978" s="2"/>
    </row>
    <row r="979" spans="7:87" x14ac:dyDescent="0.25">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c r="BV979" s="2"/>
      <c r="BW979" s="2"/>
      <c r="BX979" s="2"/>
      <c r="BY979" s="2"/>
      <c r="BZ979" s="2"/>
      <c r="CA979" s="2"/>
      <c r="CB979" s="2"/>
      <c r="CC979" s="2"/>
      <c r="CD979" s="2"/>
      <c r="CE979" s="2"/>
      <c r="CF979" s="2"/>
      <c r="CG979" s="2"/>
      <c r="CH979" s="2"/>
      <c r="CI979" s="2"/>
    </row>
    <row r="980" spans="7:87" x14ac:dyDescent="0.25">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c r="BO980" s="2"/>
      <c r="BP980" s="2"/>
      <c r="BQ980" s="2"/>
      <c r="BR980" s="2"/>
      <c r="BS980" s="2"/>
      <c r="BT980" s="2"/>
      <c r="BU980" s="2"/>
      <c r="BV980" s="2"/>
      <c r="BW980" s="2"/>
      <c r="BX980" s="2"/>
      <c r="BY980" s="2"/>
      <c r="BZ980" s="2"/>
      <c r="CA980" s="2"/>
      <c r="CB980" s="2"/>
      <c r="CC980" s="2"/>
      <c r="CD980" s="2"/>
      <c r="CE980" s="2"/>
      <c r="CF980" s="2"/>
      <c r="CG980" s="2"/>
      <c r="CH980" s="2"/>
      <c r="CI980" s="2"/>
    </row>
    <row r="981" spans="7:87" x14ac:dyDescent="0.25">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c r="BV981" s="2"/>
      <c r="BW981" s="2"/>
      <c r="BX981" s="2"/>
      <c r="BY981" s="2"/>
      <c r="BZ981" s="2"/>
      <c r="CA981" s="2"/>
      <c r="CB981" s="2"/>
      <c r="CC981" s="2"/>
      <c r="CD981" s="2"/>
      <c r="CE981" s="2"/>
      <c r="CF981" s="2"/>
      <c r="CG981" s="2"/>
      <c r="CH981" s="2"/>
      <c r="CI981" s="2"/>
    </row>
    <row r="982" spans="7:87" x14ac:dyDescent="0.25">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c r="BO982" s="2"/>
      <c r="BP982" s="2"/>
      <c r="BQ982" s="2"/>
      <c r="BR982" s="2"/>
      <c r="BS982" s="2"/>
      <c r="BT982" s="2"/>
      <c r="BU982" s="2"/>
      <c r="BV982" s="2"/>
      <c r="BW982" s="2"/>
      <c r="BX982" s="2"/>
      <c r="BY982" s="2"/>
      <c r="BZ982" s="2"/>
      <c r="CA982" s="2"/>
      <c r="CB982" s="2"/>
      <c r="CC982" s="2"/>
      <c r="CD982" s="2"/>
      <c r="CE982" s="2"/>
      <c r="CF982" s="2"/>
      <c r="CG982" s="2"/>
      <c r="CH982" s="2"/>
      <c r="CI982" s="2"/>
    </row>
    <row r="983" spans="7:87" x14ac:dyDescent="0.25">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c r="BO983" s="2"/>
      <c r="BP983" s="2"/>
      <c r="BQ983" s="2"/>
      <c r="BR983" s="2"/>
      <c r="BS983" s="2"/>
      <c r="BT983" s="2"/>
      <c r="BU983" s="2"/>
      <c r="BV983" s="2"/>
      <c r="BW983" s="2"/>
      <c r="BX983" s="2"/>
      <c r="BY983" s="2"/>
      <c r="BZ983" s="2"/>
      <c r="CA983" s="2"/>
      <c r="CB983" s="2"/>
      <c r="CC983" s="2"/>
      <c r="CD983" s="2"/>
      <c r="CE983" s="2"/>
      <c r="CF983" s="2"/>
      <c r="CG983" s="2"/>
      <c r="CH983" s="2"/>
      <c r="CI983" s="2"/>
    </row>
    <row r="984" spans="7:87" x14ac:dyDescent="0.25">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c r="BO984" s="2"/>
      <c r="BP984" s="2"/>
      <c r="BQ984" s="2"/>
      <c r="BR984" s="2"/>
      <c r="BS984" s="2"/>
      <c r="BT984" s="2"/>
      <c r="BU984" s="2"/>
      <c r="BV984" s="2"/>
      <c r="BW984" s="2"/>
      <c r="BX984" s="2"/>
      <c r="BY984" s="2"/>
      <c r="BZ984" s="2"/>
      <c r="CA984" s="2"/>
      <c r="CB984" s="2"/>
      <c r="CC984" s="2"/>
      <c r="CD984" s="2"/>
      <c r="CE984" s="2"/>
      <c r="CF984" s="2"/>
      <c r="CG984" s="2"/>
      <c r="CH984" s="2"/>
      <c r="CI984" s="2"/>
    </row>
    <row r="985" spans="7:87" x14ac:dyDescent="0.25">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c r="BO985" s="2"/>
      <c r="BP985" s="2"/>
      <c r="BQ985" s="2"/>
      <c r="BR985" s="2"/>
      <c r="BS985" s="2"/>
      <c r="BT985" s="2"/>
      <c r="BU985" s="2"/>
      <c r="BV985" s="2"/>
      <c r="BW985" s="2"/>
      <c r="BX985" s="2"/>
      <c r="BY985" s="2"/>
      <c r="BZ985" s="2"/>
      <c r="CA985" s="2"/>
      <c r="CB985" s="2"/>
      <c r="CC985" s="2"/>
      <c r="CD985" s="2"/>
      <c r="CE985" s="2"/>
      <c r="CF985" s="2"/>
      <c r="CG985" s="2"/>
      <c r="CH985" s="2"/>
      <c r="CI985" s="2"/>
    </row>
    <row r="986" spans="7:87" x14ac:dyDescent="0.25">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c r="BO986" s="2"/>
      <c r="BP986" s="2"/>
      <c r="BQ986" s="2"/>
      <c r="BR986" s="2"/>
      <c r="BS986" s="2"/>
      <c r="BT986" s="2"/>
      <c r="BU986" s="2"/>
      <c r="BV986" s="2"/>
      <c r="BW986" s="2"/>
      <c r="BX986" s="2"/>
      <c r="BY986" s="2"/>
      <c r="BZ986" s="2"/>
      <c r="CA986" s="2"/>
      <c r="CB986" s="2"/>
      <c r="CC986" s="2"/>
      <c r="CD986" s="2"/>
      <c r="CE986" s="2"/>
      <c r="CF986" s="2"/>
      <c r="CG986" s="2"/>
      <c r="CH986" s="2"/>
      <c r="CI986" s="2"/>
    </row>
    <row r="987" spans="7:87" x14ac:dyDescent="0.25">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c r="BK987" s="2"/>
      <c r="BL987" s="2"/>
      <c r="BM987" s="2"/>
      <c r="BN987" s="2"/>
      <c r="BO987" s="2"/>
      <c r="BP987" s="2"/>
      <c r="BQ987" s="2"/>
      <c r="BR987" s="2"/>
      <c r="BS987" s="2"/>
      <c r="BT987" s="2"/>
      <c r="BU987" s="2"/>
      <c r="BV987" s="2"/>
      <c r="BW987" s="2"/>
      <c r="BX987" s="2"/>
      <c r="BY987" s="2"/>
      <c r="BZ987" s="2"/>
      <c r="CA987" s="2"/>
      <c r="CB987" s="2"/>
      <c r="CC987" s="2"/>
      <c r="CD987" s="2"/>
      <c r="CE987" s="2"/>
      <c r="CF987" s="2"/>
      <c r="CG987" s="2"/>
      <c r="CH987" s="2"/>
      <c r="CI987" s="2"/>
    </row>
    <row r="988" spans="7:87" x14ac:dyDescent="0.25">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c r="BO988" s="2"/>
      <c r="BP988" s="2"/>
      <c r="BQ988" s="2"/>
      <c r="BR988" s="2"/>
      <c r="BS988" s="2"/>
      <c r="BT988" s="2"/>
      <c r="BU988" s="2"/>
      <c r="BV988" s="2"/>
      <c r="BW988" s="2"/>
      <c r="BX988" s="2"/>
      <c r="BY988" s="2"/>
      <c r="BZ988" s="2"/>
      <c r="CA988" s="2"/>
      <c r="CB988" s="2"/>
      <c r="CC988" s="2"/>
      <c r="CD988" s="2"/>
      <c r="CE988" s="2"/>
      <c r="CF988" s="2"/>
      <c r="CG988" s="2"/>
      <c r="CH988" s="2"/>
      <c r="CI988" s="2"/>
    </row>
    <row r="989" spans="7:87" x14ac:dyDescent="0.25">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c r="BK989" s="2"/>
      <c r="BL989" s="2"/>
      <c r="BM989" s="2"/>
      <c r="BN989" s="2"/>
      <c r="BO989" s="2"/>
      <c r="BP989" s="2"/>
      <c r="BQ989" s="2"/>
      <c r="BR989" s="2"/>
      <c r="BS989" s="2"/>
      <c r="BT989" s="2"/>
      <c r="BU989" s="2"/>
      <c r="BV989" s="2"/>
      <c r="BW989" s="2"/>
      <c r="BX989" s="2"/>
      <c r="BY989" s="2"/>
      <c r="BZ989" s="2"/>
      <c r="CA989" s="2"/>
      <c r="CB989" s="2"/>
      <c r="CC989" s="2"/>
      <c r="CD989" s="2"/>
      <c r="CE989" s="2"/>
      <c r="CF989" s="2"/>
      <c r="CG989" s="2"/>
      <c r="CH989" s="2"/>
      <c r="CI989" s="2"/>
    </row>
    <row r="990" spans="7:87" x14ac:dyDescent="0.25">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c r="BK990" s="2"/>
      <c r="BL990" s="2"/>
      <c r="BM990" s="2"/>
      <c r="BN990" s="2"/>
      <c r="BO990" s="2"/>
      <c r="BP990" s="2"/>
      <c r="BQ990" s="2"/>
      <c r="BR990" s="2"/>
      <c r="BS990" s="2"/>
      <c r="BT990" s="2"/>
      <c r="BU990" s="2"/>
      <c r="BV990" s="2"/>
      <c r="BW990" s="2"/>
      <c r="BX990" s="2"/>
      <c r="BY990" s="2"/>
      <c r="BZ990" s="2"/>
      <c r="CA990" s="2"/>
      <c r="CB990" s="2"/>
      <c r="CC990" s="2"/>
      <c r="CD990" s="2"/>
      <c r="CE990" s="2"/>
      <c r="CF990" s="2"/>
      <c r="CG990" s="2"/>
      <c r="CH990" s="2"/>
      <c r="CI990" s="2"/>
    </row>
    <row r="991" spans="7:87" x14ac:dyDescent="0.25">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c r="BK991" s="2"/>
      <c r="BL991" s="2"/>
      <c r="BM991" s="2"/>
      <c r="BN991" s="2"/>
      <c r="BO991" s="2"/>
      <c r="BP991" s="2"/>
      <c r="BQ991" s="2"/>
      <c r="BR991" s="2"/>
      <c r="BS991" s="2"/>
      <c r="BT991" s="2"/>
      <c r="BU991" s="2"/>
      <c r="BV991" s="2"/>
      <c r="BW991" s="2"/>
      <c r="BX991" s="2"/>
      <c r="BY991" s="2"/>
      <c r="BZ991" s="2"/>
      <c r="CA991" s="2"/>
      <c r="CB991" s="2"/>
      <c r="CC991" s="2"/>
      <c r="CD991" s="2"/>
      <c r="CE991" s="2"/>
      <c r="CF991" s="2"/>
      <c r="CG991" s="2"/>
      <c r="CH991" s="2"/>
      <c r="CI991" s="2"/>
    </row>
    <row r="992" spans="7:87" x14ac:dyDescent="0.25">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c r="BK992" s="2"/>
      <c r="BL992" s="2"/>
      <c r="BM992" s="2"/>
      <c r="BN992" s="2"/>
      <c r="BO992" s="2"/>
      <c r="BP992" s="2"/>
      <c r="BQ992" s="2"/>
      <c r="BR992" s="2"/>
      <c r="BS992" s="2"/>
      <c r="BT992" s="2"/>
      <c r="BU992" s="2"/>
      <c r="BV992" s="2"/>
      <c r="BW992" s="2"/>
      <c r="BX992" s="2"/>
      <c r="BY992" s="2"/>
      <c r="BZ992" s="2"/>
      <c r="CA992" s="2"/>
      <c r="CB992" s="2"/>
      <c r="CC992" s="2"/>
      <c r="CD992" s="2"/>
      <c r="CE992" s="2"/>
      <c r="CF992" s="2"/>
      <c r="CG992" s="2"/>
      <c r="CH992" s="2"/>
      <c r="CI992" s="2"/>
    </row>
    <row r="993" spans="7:87" x14ac:dyDescent="0.25">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c r="BK993" s="2"/>
      <c r="BL993" s="2"/>
      <c r="BM993" s="2"/>
      <c r="BN993" s="2"/>
      <c r="BO993" s="2"/>
      <c r="BP993" s="2"/>
      <c r="BQ993" s="2"/>
      <c r="BR993" s="2"/>
      <c r="BS993" s="2"/>
      <c r="BT993" s="2"/>
      <c r="BU993" s="2"/>
      <c r="BV993" s="2"/>
      <c r="BW993" s="2"/>
      <c r="BX993" s="2"/>
      <c r="BY993" s="2"/>
      <c r="BZ993" s="2"/>
      <c r="CA993" s="2"/>
      <c r="CB993" s="2"/>
      <c r="CC993" s="2"/>
      <c r="CD993" s="2"/>
      <c r="CE993" s="2"/>
      <c r="CF993" s="2"/>
      <c r="CG993" s="2"/>
      <c r="CH993" s="2"/>
      <c r="CI993" s="2"/>
    </row>
    <row r="994" spans="7:87" x14ac:dyDescent="0.25">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c r="BK994" s="2"/>
      <c r="BL994" s="2"/>
      <c r="BM994" s="2"/>
      <c r="BN994" s="2"/>
      <c r="BO994" s="2"/>
      <c r="BP994" s="2"/>
      <c r="BQ994" s="2"/>
      <c r="BR994" s="2"/>
      <c r="BS994" s="2"/>
      <c r="BT994" s="2"/>
      <c r="BU994" s="2"/>
      <c r="BV994" s="2"/>
      <c r="BW994" s="2"/>
      <c r="BX994" s="2"/>
      <c r="BY994" s="2"/>
      <c r="BZ994" s="2"/>
      <c r="CA994" s="2"/>
      <c r="CB994" s="2"/>
      <c r="CC994" s="2"/>
      <c r="CD994" s="2"/>
      <c r="CE994" s="2"/>
      <c r="CF994" s="2"/>
      <c r="CG994" s="2"/>
      <c r="CH994" s="2"/>
      <c r="CI994" s="2"/>
    </row>
    <row r="995" spans="7:87" x14ac:dyDescent="0.25">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c r="BK995" s="2"/>
      <c r="BL995" s="2"/>
      <c r="BM995" s="2"/>
      <c r="BN995" s="2"/>
      <c r="BO995" s="2"/>
      <c r="BP995" s="2"/>
      <c r="BQ995" s="2"/>
      <c r="BR995" s="2"/>
      <c r="BS995" s="2"/>
      <c r="BT995" s="2"/>
      <c r="BU995" s="2"/>
      <c r="BV995" s="2"/>
      <c r="BW995" s="2"/>
      <c r="BX995" s="2"/>
      <c r="BY995" s="2"/>
      <c r="BZ995" s="2"/>
      <c r="CA995" s="2"/>
      <c r="CB995" s="2"/>
      <c r="CC995" s="2"/>
      <c r="CD995" s="2"/>
      <c r="CE995" s="2"/>
      <c r="CF995" s="2"/>
      <c r="CG995" s="2"/>
      <c r="CH995" s="2"/>
      <c r="CI995" s="2"/>
    </row>
    <row r="996" spans="7:87" x14ac:dyDescent="0.25">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c r="BK996" s="2"/>
      <c r="BL996" s="2"/>
      <c r="BM996" s="2"/>
      <c r="BN996" s="2"/>
      <c r="BO996" s="2"/>
      <c r="BP996" s="2"/>
      <c r="BQ996" s="2"/>
      <c r="BR996" s="2"/>
      <c r="BS996" s="2"/>
      <c r="BT996" s="2"/>
      <c r="BU996" s="2"/>
      <c r="BV996" s="2"/>
      <c r="BW996" s="2"/>
      <c r="BX996" s="2"/>
      <c r="BY996" s="2"/>
      <c r="BZ996" s="2"/>
      <c r="CA996" s="2"/>
      <c r="CB996" s="2"/>
      <c r="CC996" s="2"/>
      <c r="CD996" s="2"/>
      <c r="CE996" s="2"/>
      <c r="CF996" s="2"/>
      <c r="CG996" s="2"/>
      <c r="CH996" s="2"/>
      <c r="CI996" s="2"/>
    </row>
    <row r="997" spans="7:87" x14ac:dyDescent="0.25">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c r="BK997" s="2"/>
      <c r="BL997" s="2"/>
      <c r="BM997" s="2"/>
      <c r="BN997" s="2"/>
      <c r="BO997" s="2"/>
      <c r="BP997" s="2"/>
      <c r="BQ997" s="2"/>
      <c r="BR997" s="2"/>
      <c r="BS997" s="2"/>
      <c r="BT997" s="2"/>
      <c r="BU997" s="2"/>
      <c r="BV997" s="2"/>
      <c r="BW997" s="2"/>
      <c r="BX997" s="2"/>
      <c r="BY997" s="2"/>
      <c r="BZ997" s="2"/>
      <c r="CA997" s="2"/>
      <c r="CB997" s="2"/>
      <c r="CC997" s="2"/>
      <c r="CD997" s="2"/>
      <c r="CE997" s="2"/>
      <c r="CF997" s="2"/>
      <c r="CG997" s="2"/>
      <c r="CH997" s="2"/>
      <c r="CI997" s="2"/>
    </row>
    <row r="998" spans="7:87" x14ac:dyDescent="0.25">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c r="BK998" s="2"/>
      <c r="BL998" s="2"/>
      <c r="BM998" s="2"/>
      <c r="BN998" s="2"/>
      <c r="BO998" s="2"/>
      <c r="BP998" s="2"/>
      <c r="BQ998" s="2"/>
      <c r="BR998" s="2"/>
      <c r="BS998" s="2"/>
      <c r="BT998" s="2"/>
      <c r="BU998" s="2"/>
      <c r="BV998" s="2"/>
      <c r="BW998" s="2"/>
      <c r="BX998" s="2"/>
      <c r="BY998" s="2"/>
      <c r="BZ998" s="2"/>
      <c r="CA998" s="2"/>
      <c r="CB998" s="2"/>
      <c r="CC998" s="2"/>
      <c r="CD998" s="2"/>
      <c r="CE998" s="2"/>
      <c r="CF998" s="2"/>
      <c r="CG998" s="2"/>
      <c r="CH998" s="2"/>
      <c r="CI998" s="2"/>
    </row>
    <row r="999" spans="7:87" x14ac:dyDescent="0.25">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c r="BK999" s="2"/>
      <c r="BL999" s="2"/>
      <c r="BM999" s="2"/>
      <c r="BN999" s="2"/>
      <c r="BO999" s="2"/>
      <c r="BP999" s="2"/>
      <c r="BQ999" s="2"/>
      <c r="BR999" s="2"/>
      <c r="BS999" s="2"/>
      <c r="BT999" s="2"/>
      <c r="BU999" s="2"/>
      <c r="BV999" s="2"/>
      <c r="BW999" s="2"/>
      <c r="BX999" s="2"/>
      <c r="BY999" s="2"/>
      <c r="BZ999" s="2"/>
      <c r="CA999" s="2"/>
      <c r="CB999" s="2"/>
      <c r="CC999" s="2"/>
      <c r="CD999" s="2"/>
      <c r="CE999" s="2"/>
      <c r="CF999" s="2"/>
      <c r="CG999" s="2"/>
      <c r="CH999" s="2"/>
      <c r="CI999" s="2"/>
    </row>
    <row r="1000" spans="7:87" x14ac:dyDescent="0.25">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c r="BO1000" s="2"/>
      <c r="BP1000" s="2"/>
      <c r="BQ1000" s="2"/>
      <c r="BR1000" s="2"/>
      <c r="BS1000" s="2"/>
      <c r="BT1000" s="2"/>
      <c r="BU1000" s="2"/>
      <c r="BV1000" s="2"/>
      <c r="BW1000" s="2"/>
      <c r="BX1000" s="2"/>
      <c r="BY1000" s="2"/>
      <c r="BZ1000" s="2"/>
      <c r="CA1000" s="2"/>
      <c r="CB1000" s="2"/>
      <c r="CC1000" s="2"/>
      <c r="CD1000" s="2"/>
      <c r="CE1000" s="2"/>
      <c r="CF1000" s="2"/>
      <c r="CG1000" s="2"/>
      <c r="CH1000" s="2"/>
      <c r="CI1000" s="2"/>
    </row>
    <row r="1001" spans="7:87" x14ac:dyDescent="0.25">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c r="BK1001" s="2"/>
      <c r="BL1001" s="2"/>
      <c r="BM1001" s="2"/>
      <c r="BN1001" s="2"/>
      <c r="BO1001" s="2"/>
      <c r="BP1001" s="2"/>
      <c r="BQ1001" s="2"/>
      <c r="BR1001" s="2"/>
      <c r="BS1001" s="2"/>
      <c r="BT1001" s="2"/>
      <c r="BU1001" s="2"/>
      <c r="BV1001" s="2"/>
      <c r="BW1001" s="2"/>
      <c r="BX1001" s="2"/>
      <c r="BY1001" s="2"/>
      <c r="BZ1001" s="2"/>
      <c r="CA1001" s="2"/>
      <c r="CB1001" s="2"/>
      <c r="CC1001" s="2"/>
      <c r="CD1001" s="2"/>
      <c r="CE1001" s="2"/>
      <c r="CF1001" s="2"/>
      <c r="CG1001" s="2"/>
      <c r="CH1001" s="2"/>
      <c r="CI1001" s="2"/>
    </row>
    <row r="1002" spans="7:87" x14ac:dyDescent="0.25">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c r="BK1002" s="2"/>
      <c r="BL1002" s="2"/>
      <c r="BM1002" s="2"/>
      <c r="BN1002" s="2"/>
      <c r="BO1002" s="2"/>
      <c r="BP1002" s="2"/>
      <c r="BQ1002" s="2"/>
      <c r="BR1002" s="2"/>
      <c r="BS1002" s="2"/>
      <c r="BT1002" s="2"/>
      <c r="BU1002" s="2"/>
      <c r="BV1002" s="2"/>
      <c r="BW1002" s="2"/>
      <c r="BX1002" s="2"/>
      <c r="BY1002" s="2"/>
      <c r="BZ1002" s="2"/>
      <c r="CA1002" s="2"/>
      <c r="CB1002" s="2"/>
      <c r="CC1002" s="2"/>
      <c r="CD1002" s="2"/>
      <c r="CE1002" s="2"/>
      <c r="CF1002" s="2"/>
      <c r="CG1002" s="2"/>
      <c r="CH1002" s="2"/>
      <c r="CI1002" s="2"/>
    </row>
    <row r="1003" spans="7:87" x14ac:dyDescent="0.25">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c r="BO1003" s="2"/>
      <c r="BP1003" s="2"/>
      <c r="BQ1003" s="2"/>
      <c r="BR1003" s="2"/>
      <c r="BS1003" s="2"/>
      <c r="BT1003" s="2"/>
      <c r="BU1003" s="2"/>
      <c r="BV1003" s="2"/>
      <c r="BW1003" s="2"/>
      <c r="BX1003" s="2"/>
      <c r="BY1003" s="2"/>
      <c r="BZ1003" s="2"/>
      <c r="CA1003" s="2"/>
      <c r="CB1003" s="2"/>
      <c r="CC1003" s="2"/>
      <c r="CD1003" s="2"/>
      <c r="CE1003" s="2"/>
      <c r="CF1003" s="2"/>
      <c r="CG1003" s="2"/>
      <c r="CH1003" s="2"/>
      <c r="CI1003" s="2"/>
    </row>
    <row r="1004" spans="7:87" x14ac:dyDescent="0.25">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c r="BO1004" s="2"/>
      <c r="BP1004" s="2"/>
      <c r="BQ1004" s="2"/>
      <c r="BR1004" s="2"/>
      <c r="BS1004" s="2"/>
      <c r="BT1004" s="2"/>
      <c r="BU1004" s="2"/>
      <c r="BV1004" s="2"/>
      <c r="BW1004" s="2"/>
      <c r="BX1004" s="2"/>
      <c r="BY1004" s="2"/>
      <c r="BZ1004" s="2"/>
      <c r="CA1004" s="2"/>
      <c r="CB1004" s="2"/>
      <c r="CC1004" s="2"/>
      <c r="CD1004" s="2"/>
      <c r="CE1004" s="2"/>
      <c r="CF1004" s="2"/>
      <c r="CG1004" s="2"/>
      <c r="CH1004" s="2"/>
      <c r="CI1004" s="2"/>
    </row>
    <row r="1005" spans="7:87" x14ac:dyDescent="0.25">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c r="BK1005" s="2"/>
      <c r="BL1005" s="2"/>
      <c r="BM1005" s="2"/>
      <c r="BN1005" s="2"/>
      <c r="BO1005" s="2"/>
      <c r="BP1005" s="2"/>
      <c r="BQ1005" s="2"/>
      <c r="BR1005" s="2"/>
      <c r="BS1005" s="2"/>
      <c r="BT1005" s="2"/>
      <c r="BU1005" s="2"/>
      <c r="BV1005" s="2"/>
      <c r="BW1005" s="2"/>
      <c r="BX1005" s="2"/>
      <c r="BY1005" s="2"/>
      <c r="BZ1005" s="2"/>
      <c r="CA1005" s="2"/>
      <c r="CB1005" s="2"/>
      <c r="CC1005" s="2"/>
      <c r="CD1005" s="2"/>
      <c r="CE1005" s="2"/>
      <c r="CF1005" s="2"/>
      <c r="CG1005" s="2"/>
      <c r="CH1005" s="2"/>
      <c r="CI1005" s="2"/>
    </row>
    <row r="1006" spans="7:87" x14ac:dyDescent="0.25">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c r="BO1006" s="2"/>
      <c r="BP1006" s="2"/>
      <c r="BQ1006" s="2"/>
      <c r="BR1006" s="2"/>
      <c r="BS1006" s="2"/>
      <c r="BT1006" s="2"/>
      <c r="BU1006" s="2"/>
      <c r="BV1006" s="2"/>
      <c r="BW1006" s="2"/>
      <c r="BX1006" s="2"/>
      <c r="BY1006" s="2"/>
      <c r="BZ1006" s="2"/>
      <c r="CA1006" s="2"/>
      <c r="CB1006" s="2"/>
      <c r="CC1006" s="2"/>
      <c r="CD1006" s="2"/>
      <c r="CE1006" s="2"/>
      <c r="CF1006" s="2"/>
      <c r="CG1006" s="2"/>
      <c r="CH1006" s="2"/>
      <c r="CI1006" s="2"/>
    </row>
    <row r="1007" spans="7:87" x14ac:dyDescent="0.25">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c r="BK1007" s="2"/>
      <c r="BL1007" s="2"/>
      <c r="BM1007" s="2"/>
      <c r="BN1007" s="2"/>
      <c r="BO1007" s="2"/>
      <c r="BP1007" s="2"/>
      <c r="BQ1007" s="2"/>
      <c r="BR1007" s="2"/>
      <c r="BS1007" s="2"/>
      <c r="BT1007" s="2"/>
      <c r="BU1007" s="2"/>
      <c r="BV1007" s="2"/>
      <c r="BW1007" s="2"/>
      <c r="BX1007" s="2"/>
      <c r="BY1007" s="2"/>
      <c r="BZ1007" s="2"/>
      <c r="CA1007" s="2"/>
      <c r="CB1007" s="2"/>
      <c r="CC1007" s="2"/>
      <c r="CD1007" s="2"/>
      <c r="CE1007" s="2"/>
      <c r="CF1007" s="2"/>
      <c r="CG1007" s="2"/>
      <c r="CH1007" s="2"/>
      <c r="CI1007" s="2"/>
    </row>
    <row r="1008" spans="7:87" x14ac:dyDescent="0.25">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c r="BK1008" s="2"/>
      <c r="BL1008" s="2"/>
      <c r="BM1008" s="2"/>
      <c r="BN1008" s="2"/>
      <c r="BO1008" s="2"/>
      <c r="BP1008" s="2"/>
      <c r="BQ1008" s="2"/>
      <c r="BR1008" s="2"/>
      <c r="BS1008" s="2"/>
      <c r="BT1008" s="2"/>
      <c r="BU1008" s="2"/>
      <c r="BV1008" s="2"/>
      <c r="BW1008" s="2"/>
      <c r="BX1008" s="2"/>
      <c r="BY1008" s="2"/>
      <c r="BZ1008" s="2"/>
      <c r="CA1008" s="2"/>
      <c r="CB1008" s="2"/>
      <c r="CC1008" s="2"/>
      <c r="CD1008" s="2"/>
      <c r="CE1008" s="2"/>
      <c r="CF1008" s="2"/>
      <c r="CG1008" s="2"/>
      <c r="CH1008" s="2"/>
      <c r="CI1008" s="2"/>
    </row>
    <row r="1009" spans="7:87" x14ac:dyDescent="0.25">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c r="BO1009" s="2"/>
      <c r="BP1009" s="2"/>
      <c r="BQ1009" s="2"/>
      <c r="BR1009" s="2"/>
      <c r="BS1009" s="2"/>
      <c r="BT1009" s="2"/>
      <c r="BU1009" s="2"/>
      <c r="BV1009" s="2"/>
      <c r="BW1009" s="2"/>
      <c r="BX1009" s="2"/>
      <c r="BY1009" s="2"/>
      <c r="BZ1009" s="2"/>
      <c r="CA1009" s="2"/>
      <c r="CB1009" s="2"/>
      <c r="CC1009" s="2"/>
      <c r="CD1009" s="2"/>
      <c r="CE1009" s="2"/>
      <c r="CF1009" s="2"/>
      <c r="CG1009" s="2"/>
      <c r="CH1009" s="2"/>
      <c r="CI1009" s="2"/>
    </row>
    <row r="1010" spans="7:87" x14ac:dyDescent="0.25">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c r="BO1010" s="2"/>
      <c r="BP1010" s="2"/>
      <c r="BQ1010" s="2"/>
      <c r="BR1010" s="2"/>
      <c r="BS1010" s="2"/>
      <c r="BT1010" s="2"/>
      <c r="BU1010" s="2"/>
      <c r="BV1010" s="2"/>
      <c r="BW1010" s="2"/>
      <c r="BX1010" s="2"/>
      <c r="BY1010" s="2"/>
      <c r="BZ1010" s="2"/>
      <c r="CA1010" s="2"/>
      <c r="CB1010" s="2"/>
      <c r="CC1010" s="2"/>
      <c r="CD1010" s="2"/>
      <c r="CE1010" s="2"/>
      <c r="CF1010" s="2"/>
      <c r="CG1010" s="2"/>
      <c r="CH1010" s="2"/>
      <c r="CI1010" s="2"/>
    </row>
    <row r="1011" spans="7:87" x14ac:dyDescent="0.25">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c r="BK1011" s="2"/>
      <c r="BL1011" s="2"/>
      <c r="BM1011" s="2"/>
      <c r="BN1011" s="2"/>
      <c r="BO1011" s="2"/>
      <c r="BP1011" s="2"/>
      <c r="BQ1011" s="2"/>
      <c r="BR1011" s="2"/>
      <c r="BS1011" s="2"/>
      <c r="BT1011" s="2"/>
      <c r="BU1011" s="2"/>
      <c r="BV1011" s="2"/>
      <c r="BW1011" s="2"/>
      <c r="BX1011" s="2"/>
      <c r="BY1011" s="2"/>
      <c r="BZ1011" s="2"/>
      <c r="CA1011" s="2"/>
      <c r="CB1011" s="2"/>
      <c r="CC1011" s="2"/>
      <c r="CD1011" s="2"/>
      <c r="CE1011" s="2"/>
      <c r="CF1011" s="2"/>
      <c r="CG1011" s="2"/>
      <c r="CH1011" s="2"/>
      <c r="CI1011" s="2"/>
    </row>
    <row r="1012" spans="7:87" x14ac:dyDescent="0.25">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c r="BK1012" s="2"/>
      <c r="BL1012" s="2"/>
      <c r="BM1012" s="2"/>
      <c r="BN1012" s="2"/>
      <c r="BO1012" s="2"/>
      <c r="BP1012" s="2"/>
      <c r="BQ1012" s="2"/>
      <c r="BR1012" s="2"/>
      <c r="BS1012" s="2"/>
      <c r="BT1012" s="2"/>
      <c r="BU1012" s="2"/>
      <c r="BV1012" s="2"/>
      <c r="BW1012" s="2"/>
      <c r="BX1012" s="2"/>
      <c r="BY1012" s="2"/>
      <c r="BZ1012" s="2"/>
      <c r="CA1012" s="2"/>
      <c r="CB1012" s="2"/>
      <c r="CC1012" s="2"/>
      <c r="CD1012" s="2"/>
      <c r="CE1012" s="2"/>
      <c r="CF1012" s="2"/>
      <c r="CG1012" s="2"/>
      <c r="CH1012" s="2"/>
      <c r="CI1012" s="2"/>
    </row>
    <row r="1013" spans="7:87" x14ac:dyDescent="0.25">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c r="BK1013" s="2"/>
      <c r="BL1013" s="2"/>
      <c r="BM1013" s="2"/>
      <c r="BN1013" s="2"/>
      <c r="BO1013" s="2"/>
      <c r="BP1013" s="2"/>
      <c r="BQ1013" s="2"/>
      <c r="BR1013" s="2"/>
      <c r="BS1013" s="2"/>
      <c r="BT1013" s="2"/>
      <c r="BU1013" s="2"/>
      <c r="BV1013" s="2"/>
      <c r="BW1013" s="2"/>
      <c r="BX1013" s="2"/>
      <c r="BY1013" s="2"/>
      <c r="BZ1013" s="2"/>
      <c r="CA1013" s="2"/>
      <c r="CB1013" s="2"/>
      <c r="CC1013" s="2"/>
      <c r="CD1013" s="2"/>
      <c r="CE1013" s="2"/>
      <c r="CF1013" s="2"/>
      <c r="CG1013" s="2"/>
      <c r="CH1013" s="2"/>
      <c r="CI1013" s="2"/>
    </row>
    <row r="1014" spans="7:87" x14ac:dyDescent="0.25">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c r="BK1014" s="2"/>
      <c r="BL1014" s="2"/>
      <c r="BM1014" s="2"/>
      <c r="BN1014" s="2"/>
      <c r="BO1014" s="2"/>
      <c r="BP1014" s="2"/>
      <c r="BQ1014" s="2"/>
      <c r="BR1014" s="2"/>
      <c r="BS1014" s="2"/>
      <c r="BT1014" s="2"/>
      <c r="BU1014" s="2"/>
      <c r="BV1014" s="2"/>
      <c r="BW1014" s="2"/>
      <c r="BX1014" s="2"/>
      <c r="BY1014" s="2"/>
      <c r="BZ1014" s="2"/>
      <c r="CA1014" s="2"/>
      <c r="CB1014" s="2"/>
      <c r="CC1014" s="2"/>
      <c r="CD1014" s="2"/>
      <c r="CE1014" s="2"/>
      <c r="CF1014" s="2"/>
      <c r="CG1014" s="2"/>
      <c r="CH1014" s="2"/>
      <c r="CI1014" s="2"/>
    </row>
    <row r="1015" spans="7:87" x14ac:dyDescent="0.25">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c r="BK1015" s="2"/>
      <c r="BL1015" s="2"/>
      <c r="BM1015" s="2"/>
      <c r="BN1015" s="2"/>
      <c r="BO1015" s="2"/>
      <c r="BP1015" s="2"/>
      <c r="BQ1015" s="2"/>
      <c r="BR1015" s="2"/>
      <c r="BS1015" s="2"/>
      <c r="BT1015" s="2"/>
      <c r="BU1015" s="2"/>
      <c r="BV1015" s="2"/>
      <c r="BW1015" s="2"/>
      <c r="BX1015" s="2"/>
      <c r="BY1015" s="2"/>
      <c r="BZ1015" s="2"/>
      <c r="CA1015" s="2"/>
      <c r="CB1015" s="2"/>
      <c r="CC1015" s="2"/>
      <c r="CD1015" s="2"/>
      <c r="CE1015" s="2"/>
      <c r="CF1015" s="2"/>
      <c r="CG1015" s="2"/>
      <c r="CH1015" s="2"/>
      <c r="CI1015" s="2"/>
    </row>
    <row r="1016" spans="7:87" x14ac:dyDescent="0.25">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c r="BK1016" s="2"/>
      <c r="BL1016" s="2"/>
      <c r="BM1016" s="2"/>
      <c r="BN1016" s="2"/>
      <c r="BO1016" s="2"/>
      <c r="BP1016" s="2"/>
      <c r="BQ1016" s="2"/>
      <c r="BR1016" s="2"/>
      <c r="BS1016" s="2"/>
      <c r="BT1016" s="2"/>
      <c r="BU1016" s="2"/>
      <c r="BV1016" s="2"/>
      <c r="BW1016" s="2"/>
      <c r="BX1016" s="2"/>
      <c r="BY1016" s="2"/>
      <c r="BZ1016" s="2"/>
      <c r="CA1016" s="2"/>
      <c r="CB1016" s="2"/>
      <c r="CC1016" s="2"/>
      <c r="CD1016" s="2"/>
      <c r="CE1016" s="2"/>
      <c r="CF1016" s="2"/>
      <c r="CG1016" s="2"/>
      <c r="CH1016" s="2"/>
      <c r="CI1016" s="2"/>
    </row>
    <row r="1017" spans="7:87" x14ac:dyDescent="0.25">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c r="BK1017" s="2"/>
      <c r="BL1017" s="2"/>
      <c r="BM1017" s="2"/>
      <c r="BN1017" s="2"/>
      <c r="BO1017" s="2"/>
      <c r="BP1017" s="2"/>
      <c r="BQ1017" s="2"/>
      <c r="BR1017" s="2"/>
      <c r="BS1017" s="2"/>
      <c r="BT1017" s="2"/>
      <c r="BU1017" s="2"/>
      <c r="BV1017" s="2"/>
      <c r="BW1017" s="2"/>
      <c r="BX1017" s="2"/>
      <c r="BY1017" s="2"/>
      <c r="BZ1017" s="2"/>
      <c r="CA1017" s="2"/>
      <c r="CB1017" s="2"/>
      <c r="CC1017" s="2"/>
      <c r="CD1017" s="2"/>
      <c r="CE1017" s="2"/>
      <c r="CF1017" s="2"/>
      <c r="CG1017" s="2"/>
      <c r="CH1017" s="2"/>
      <c r="CI1017" s="2"/>
    </row>
    <row r="1018" spans="7:87" x14ac:dyDescent="0.25">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c r="BK1018" s="2"/>
      <c r="BL1018" s="2"/>
      <c r="BM1018" s="2"/>
      <c r="BN1018" s="2"/>
      <c r="BO1018" s="2"/>
      <c r="BP1018" s="2"/>
      <c r="BQ1018" s="2"/>
      <c r="BR1018" s="2"/>
      <c r="BS1018" s="2"/>
      <c r="BT1018" s="2"/>
      <c r="BU1018" s="2"/>
      <c r="BV1018" s="2"/>
      <c r="BW1018" s="2"/>
      <c r="BX1018" s="2"/>
      <c r="BY1018" s="2"/>
      <c r="BZ1018" s="2"/>
      <c r="CA1018" s="2"/>
      <c r="CB1018" s="2"/>
      <c r="CC1018" s="2"/>
      <c r="CD1018" s="2"/>
      <c r="CE1018" s="2"/>
      <c r="CF1018" s="2"/>
      <c r="CG1018" s="2"/>
      <c r="CH1018" s="2"/>
      <c r="CI1018" s="2"/>
    </row>
    <row r="1019" spans="7:87" x14ac:dyDescent="0.25">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c r="BK1019" s="2"/>
      <c r="BL1019" s="2"/>
      <c r="BM1019" s="2"/>
      <c r="BN1019" s="2"/>
      <c r="BO1019" s="2"/>
      <c r="BP1019" s="2"/>
      <c r="BQ1019" s="2"/>
      <c r="BR1019" s="2"/>
      <c r="BS1019" s="2"/>
      <c r="BT1019" s="2"/>
      <c r="BU1019" s="2"/>
      <c r="BV1019" s="2"/>
      <c r="BW1019" s="2"/>
      <c r="BX1019" s="2"/>
      <c r="BY1019" s="2"/>
      <c r="BZ1019" s="2"/>
      <c r="CA1019" s="2"/>
      <c r="CB1019" s="2"/>
      <c r="CC1019" s="2"/>
      <c r="CD1019" s="2"/>
      <c r="CE1019" s="2"/>
      <c r="CF1019" s="2"/>
      <c r="CG1019" s="2"/>
      <c r="CH1019" s="2"/>
      <c r="CI1019" s="2"/>
    </row>
    <row r="1020" spans="7:87" x14ac:dyDescent="0.25">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c r="BO1020" s="2"/>
      <c r="BP1020" s="2"/>
      <c r="BQ1020" s="2"/>
      <c r="BR1020" s="2"/>
      <c r="BS1020" s="2"/>
      <c r="BT1020" s="2"/>
      <c r="BU1020" s="2"/>
      <c r="BV1020" s="2"/>
      <c r="BW1020" s="2"/>
      <c r="BX1020" s="2"/>
      <c r="BY1020" s="2"/>
      <c r="BZ1020" s="2"/>
      <c r="CA1020" s="2"/>
      <c r="CB1020" s="2"/>
      <c r="CC1020" s="2"/>
      <c r="CD1020" s="2"/>
      <c r="CE1020" s="2"/>
      <c r="CF1020" s="2"/>
      <c r="CG1020" s="2"/>
      <c r="CH1020" s="2"/>
      <c r="CI1020" s="2"/>
    </row>
    <row r="1021" spans="7:87" x14ac:dyDescent="0.25">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c r="BO1021" s="2"/>
      <c r="BP1021" s="2"/>
      <c r="BQ1021" s="2"/>
      <c r="BR1021" s="2"/>
      <c r="BS1021" s="2"/>
      <c r="BT1021" s="2"/>
      <c r="BU1021" s="2"/>
      <c r="BV1021" s="2"/>
      <c r="BW1021" s="2"/>
      <c r="BX1021" s="2"/>
      <c r="BY1021" s="2"/>
      <c r="BZ1021" s="2"/>
      <c r="CA1021" s="2"/>
      <c r="CB1021" s="2"/>
      <c r="CC1021" s="2"/>
      <c r="CD1021" s="2"/>
      <c r="CE1021" s="2"/>
      <c r="CF1021" s="2"/>
      <c r="CG1021" s="2"/>
      <c r="CH1021" s="2"/>
      <c r="CI1021" s="2"/>
    </row>
    <row r="1022" spans="7:87" x14ac:dyDescent="0.25">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c r="BO1022" s="2"/>
      <c r="BP1022" s="2"/>
      <c r="BQ1022" s="2"/>
      <c r="BR1022" s="2"/>
      <c r="BS1022" s="2"/>
      <c r="BT1022" s="2"/>
      <c r="BU1022" s="2"/>
      <c r="BV1022" s="2"/>
      <c r="BW1022" s="2"/>
      <c r="BX1022" s="2"/>
      <c r="BY1022" s="2"/>
      <c r="BZ1022" s="2"/>
      <c r="CA1022" s="2"/>
      <c r="CB1022" s="2"/>
      <c r="CC1022" s="2"/>
      <c r="CD1022" s="2"/>
      <c r="CE1022" s="2"/>
      <c r="CF1022" s="2"/>
      <c r="CG1022" s="2"/>
      <c r="CH1022" s="2"/>
      <c r="CI1022" s="2"/>
    </row>
    <row r="1023" spans="7:87" x14ac:dyDescent="0.25">
      <c r="G1023" s="2"/>
      <c r="H1023" s="2"/>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c r="BK1023" s="2"/>
      <c r="BL1023" s="2"/>
      <c r="BM1023" s="2"/>
      <c r="BN1023" s="2"/>
      <c r="BO1023" s="2"/>
      <c r="BP1023" s="2"/>
      <c r="BQ1023" s="2"/>
      <c r="BR1023" s="2"/>
      <c r="BS1023" s="2"/>
      <c r="BT1023" s="2"/>
      <c r="BU1023" s="2"/>
      <c r="BV1023" s="2"/>
      <c r="BW1023" s="2"/>
      <c r="BX1023" s="2"/>
      <c r="BY1023" s="2"/>
      <c r="BZ1023" s="2"/>
      <c r="CA1023" s="2"/>
      <c r="CB1023" s="2"/>
      <c r="CC1023" s="2"/>
      <c r="CD1023" s="2"/>
      <c r="CE1023" s="2"/>
      <c r="CF1023" s="2"/>
      <c r="CG1023" s="2"/>
      <c r="CH1023" s="2"/>
      <c r="CI1023" s="2"/>
    </row>
    <row r="1024" spans="7:87" x14ac:dyDescent="0.25">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c r="BO1024" s="2"/>
      <c r="BP1024" s="2"/>
      <c r="BQ1024" s="2"/>
      <c r="BR1024" s="2"/>
      <c r="BS1024" s="2"/>
      <c r="BT1024" s="2"/>
      <c r="BU1024" s="2"/>
      <c r="BV1024" s="2"/>
      <c r="BW1024" s="2"/>
      <c r="BX1024" s="2"/>
      <c r="BY1024" s="2"/>
      <c r="BZ1024" s="2"/>
      <c r="CA1024" s="2"/>
      <c r="CB1024" s="2"/>
      <c r="CC1024" s="2"/>
      <c r="CD1024" s="2"/>
      <c r="CE1024" s="2"/>
      <c r="CF1024" s="2"/>
      <c r="CG1024" s="2"/>
      <c r="CH1024" s="2"/>
      <c r="CI1024" s="2"/>
    </row>
    <row r="1025" spans="7:87" x14ac:dyDescent="0.25">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c r="BO1025" s="2"/>
      <c r="BP1025" s="2"/>
      <c r="BQ1025" s="2"/>
      <c r="BR1025" s="2"/>
      <c r="BS1025" s="2"/>
      <c r="BT1025" s="2"/>
      <c r="BU1025" s="2"/>
      <c r="BV1025" s="2"/>
      <c r="BW1025" s="2"/>
      <c r="BX1025" s="2"/>
      <c r="BY1025" s="2"/>
      <c r="BZ1025" s="2"/>
      <c r="CA1025" s="2"/>
      <c r="CB1025" s="2"/>
      <c r="CC1025" s="2"/>
      <c r="CD1025" s="2"/>
      <c r="CE1025" s="2"/>
      <c r="CF1025" s="2"/>
      <c r="CG1025" s="2"/>
      <c r="CH1025" s="2"/>
      <c r="CI1025" s="2"/>
    </row>
    <row r="1026" spans="7:87" x14ac:dyDescent="0.25">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c r="BO1026" s="2"/>
      <c r="BP1026" s="2"/>
      <c r="BQ1026" s="2"/>
      <c r="BR1026" s="2"/>
      <c r="BS1026" s="2"/>
      <c r="BT1026" s="2"/>
      <c r="BU1026" s="2"/>
      <c r="BV1026" s="2"/>
      <c r="BW1026" s="2"/>
      <c r="BX1026" s="2"/>
      <c r="BY1026" s="2"/>
      <c r="BZ1026" s="2"/>
      <c r="CA1026" s="2"/>
      <c r="CB1026" s="2"/>
      <c r="CC1026" s="2"/>
      <c r="CD1026" s="2"/>
      <c r="CE1026" s="2"/>
      <c r="CF1026" s="2"/>
      <c r="CG1026" s="2"/>
      <c r="CH1026" s="2"/>
      <c r="CI1026" s="2"/>
    </row>
    <row r="1027" spans="7:87" x14ac:dyDescent="0.25">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c r="BO1027" s="2"/>
      <c r="BP1027" s="2"/>
      <c r="BQ1027" s="2"/>
      <c r="BR1027" s="2"/>
      <c r="BS1027" s="2"/>
      <c r="BT1027" s="2"/>
      <c r="BU1027" s="2"/>
      <c r="BV1027" s="2"/>
      <c r="BW1027" s="2"/>
      <c r="BX1027" s="2"/>
      <c r="BY1027" s="2"/>
      <c r="BZ1027" s="2"/>
      <c r="CA1027" s="2"/>
      <c r="CB1027" s="2"/>
      <c r="CC1027" s="2"/>
      <c r="CD1027" s="2"/>
      <c r="CE1027" s="2"/>
      <c r="CF1027" s="2"/>
      <c r="CG1027" s="2"/>
      <c r="CH1027" s="2"/>
      <c r="CI1027" s="2"/>
    </row>
  </sheetData>
  <sheetProtection algorithmName="SHA-512" hashValue="JNoyS1YJ83j0sFmiHt3N/khUjAfYMzhTrtSNdhPskHOytEyb+GceXii91yw4XphLUgcn3UCo2jOQfJ9ExQEmHw==" saltValue="ySI0/ZU/zdObjNM4sOPruA==" spinCount="100000" sheet="1" objects="1" scenarios="1"/>
  <mergeCells count="23">
    <mergeCell ref="D30:F30"/>
    <mergeCell ref="D19:F19"/>
    <mergeCell ref="D20:F20"/>
    <mergeCell ref="D21:F21"/>
    <mergeCell ref="D16:F16"/>
    <mergeCell ref="D17:F17"/>
    <mergeCell ref="D18:F18"/>
    <mergeCell ref="D25:F25"/>
    <mergeCell ref="D26:F26"/>
    <mergeCell ref="D29:F29"/>
    <mergeCell ref="D27:F27"/>
    <mergeCell ref="D28:F28"/>
    <mergeCell ref="D15:F15"/>
    <mergeCell ref="D2:D3"/>
    <mergeCell ref="D7:F7"/>
    <mergeCell ref="D23:F23"/>
    <mergeCell ref="D24:F24"/>
    <mergeCell ref="D5:F5"/>
    <mergeCell ref="D8:F8"/>
    <mergeCell ref="E2:F2"/>
    <mergeCell ref="E3:F3"/>
    <mergeCell ref="D10:F10"/>
    <mergeCell ref="D9:F9"/>
  </mergeCells>
  <dataValidations xWindow="602" yWindow="843" count="4">
    <dataValidation type="textLength" errorStyle="warning" operator="lessThanOrEqual" allowBlank="1" showInputMessage="1" showErrorMessage="1" error="Please reduce the text lenght" prompt="Fill in this cell and any additional row, as necessary. _x000a__x000a_Maximum 300 characters (with spaces)" sqref="D17:F17" xr:uid="{C518506B-6843-4DD2-A1DE-A2B1EA1366B5}">
      <formula1>300</formula1>
    </dataValidation>
    <dataValidation type="textLength" errorStyle="warning" operator="lessThanOrEqual" allowBlank="1" showInputMessage="1" showErrorMessage="1" error="Please reduce text lenght" prompt="This information is mandatory if there are any bottles collected together with other waste (i.e.if cell E9 within the sheet &quot;SUP bottles-Separate collection has been filled in&quot;). _x000a__x000a_You can use more rows as necessary._x000a__x000a_Maximum 300 characters (with spaces)." sqref="D26:F26" xr:uid="{4D3E5F5F-B7A9-4B98-9E28-8E8DC80DC915}">
      <formula1>300</formula1>
    </dataValidation>
    <dataValidation type="textLength" errorStyle="warning" operator="lessThanOrEqual" allowBlank="1" showInputMessage="1" showErrorMessage="1" error="Please reduce the text lenght" prompt="Maximum 300 characters (with spaces)" sqref="D27:F30 D18:F21" xr:uid="{51FC6DD4-05AA-4ED2-B5CB-C7C8000042C3}">
      <formula1>300</formula1>
    </dataValidation>
    <dataValidation type="textLength" errorStyle="warning" operator="lessThanOrEqual" allowBlank="1" showInputMessage="1" showErrorMessage="1" error="Please fill in this value when reporting based on waste generation, with a maximum of 300 characters (without spaces)" prompt="This value is mandatory when reporting based on waste generation. _x000a__x000a_Maximum lenght of 300 characters (with spaces)." sqref="E12:F13" xr:uid="{E311C1B7-AD17-4EFD-B1FF-264C6F359AA3}">
      <formula1>300</formula1>
    </dataValidation>
  </dataValidation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5" id="{880D2430-8413-4CCB-AF4A-0254DCA94048}">
            <xm:f>'SUP bottles-Separate collection'!$E$9&gt;0</xm:f>
            <x14:dxf>
              <fill>
                <patternFill>
                  <bgColor rgb="FF009591"/>
                </patternFill>
              </fill>
            </x14:dxf>
          </x14:cfRule>
          <xm:sqref>D26:F26</xm:sqref>
        </x14:conditionalFormatting>
        <x14:conditionalFormatting xmlns:xm="http://schemas.microsoft.com/office/excel/2006/main">
          <x14:cfRule type="expression" priority="1" id="{980660BC-3C60-4B35-BA4D-C1394F0E9F10}">
            <xm:f>COUNTIFS('SUP bottles-PoM'!$E$29:$E$32, "&lt;&gt;0", 'SUP bottles-PoM'!$E$29:$E$32, "&lt;&gt;") &gt; 0</xm:f>
            <x14:dxf>
              <fill>
                <patternFill>
                  <bgColor rgb="FF009999"/>
                </patternFill>
              </fill>
            </x14:dxf>
          </x14:cfRule>
          <xm:sqref>E12:F13</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A4CE8-736B-48D2-A6BB-D724439DF7DA}">
  <sheetPr>
    <tabColor rgb="FFDAEFC3"/>
  </sheetPr>
  <dimension ref="A1:BN1585"/>
  <sheetViews>
    <sheetView tabSelected="1" topLeftCell="A51" workbookViewId="0">
      <selection activeCell="F57" sqref="F57"/>
    </sheetView>
  </sheetViews>
  <sheetFormatPr defaultRowHeight="15" x14ac:dyDescent="0.25"/>
  <cols>
    <col min="1" max="1" width="3.7109375" style="2" customWidth="1"/>
    <col min="2" max="2" width="16.5703125" style="2" customWidth="1"/>
    <col min="3" max="3" width="10.7109375" style="1" customWidth="1"/>
    <col min="4" max="4" width="52.5703125" style="1" customWidth="1"/>
    <col min="5" max="5" width="19.28515625" style="1" customWidth="1"/>
    <col min="6" max="7" width="21.5703125" style="1" customWidth="1"/>
    <col min="8" max="8" width="30.28515625" style="1" customWidth="1"/>
    <col min="9" max="9" width="27.28515625" style="1" customWidth="1"/>
    <col min="10" max="10" width="36.5703125" style="1" customWidth="1"/>
  </cols>
  <sheetData>
    <row r="1" spans="1:66" ht="15.75" thickBot="1" x14ac:dyDescent="0.3">
      <c r="A1" s="54"/>
      <c r="B1" s="54"/>
      <c r="C1" s="54"/>
      <c r="D1" s="60"/>
      <c r="E1" s="60"/>
      <c r="F1" s="60"/>
      <c r="G1" s="60"/>
      <c r="H1" s="60"/>
      <c r="I1" s="54"/>
      <c r="J1" s="54"/>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row>
    <row r="2" spans="1:66" ht="64.900000000000006" customHeight="1" thickBot="1" x14ac:dyDescent="0.3">
      <c r="A2" s="54"/>
      <c r="B2" s="54"/>
      <c r="C2" s="61"/>
      <c r="D2" s="204" t="s">
        <v>23</v>
      </c>
      <c r="E2" s="171" t="s">
        <v>87</v>
      </c>
      <c r="F2" s="206"/>
      <c r="G2" s="206"/>
      <c r="H2" s="172"/>
      <c r="I2" s="62"/>
      <c r="J2" s="54"/>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1:66" ht="21.6" customHeight="1" thickBot="1" x14ac:dyDescent="0.3">
      <c r="A3" s="54"/>
      <c r="B3" s="54"/>
      <c r="C3" s="61"/>
      <c r="D3" s="205"/>
      <c r="E3" s="173" t="s">
        <v>54</v>
      </c>
      <c r="F3" s="207"/>
      <c r="G3" s="207"/>
      <c r="H3" s="174"/>
      <c r="I3" s="62"/>
      <c r="J3" s="54"/>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1:66" ht="15.75" thickBot="1" x14ac:dyDescent="0.3">
      <c r="A4" s="54"/>
      <c r="B4" s="54"/>
      <c r="C4" s="54"/>
      <c r="D4" s="63"/>
      <c r="E4" s="63"/>
      <c r="F4" s="63"/>
      <c r="G4" s="63"/>
      <c r="H4" s="63"/>
      <c r="I4" s="54"/>
      <c r="J4" s="54"/>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1:66" ht="40.15" customHeight="1" thickBot="1" x14ac:dyDescent="0.3">
      <c r="A5" s="54"/>
      <c r="B5" s="54"/>
      <c r="C5" s="54"/>
      <c r="D5" s="147" t="s">
        <v>88</v>
      </c>
      <c r="E5" s="170"/>
      <c r="F5" s="148"/>
      <c r="G5" s="54"/>
      <c r="H5" s="54"/>
      <c r="I5" s="54"/>
      <c r="J5" s="54"/>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1:66" x14ac:dyDescent="0.25">
      <c r="A6" s="54"/>
      <c r="B6" s="54"/>
      <c r="C6" s="54"/>
      <c r="D6" s="54"/>
      <c r="E6" s="54"/>
      <c r="F6" s="54"/>
      <c r="G6" s="54"/>
      <c r="H6" s="54"/>
      <c r="I6" s="54"/>
      <c r="J6" s="54"/>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1:66" ht="28.9" customHeight="1" x14ac:dyDescent="0.25">
      <c r="A7" s="54"/>
      <c r="B7" s="54"/>
      <c r="C7" s="54"/>
      <c r="D7" s="208" t="s">
        <v>89</v>
      </c>
      <c r="E7" s="209"/>
      <c r="F7" s="209"/>
      <c r="G7" s="209"/>
      <c r="H7" s="209"/>
      <c r="I7" s="209"/>
      <c r="J7" s="210"/>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1:66" ht="33" customHeight="1" thickBot="1" x14ac:dyDescent="0.3">
      <c r="A8" s="54"/>
      <c r="B8" s="54"/>
      <c r="C8" s="70"/>
      <c r="D8" s="167" t="s">
        <v>90</v>
      </c>
      <c r="E8" s="168"/>
      <c r="F8" s="168"/>
      <c r="G8" s="168"/>
      <c r="H8" s="168"/>
      <c r="I8" s="168"/>
      <c r="J8" s="169"/>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1:66" ht="15.75" thickBot="1" x14ac:dyDescent="0.3">
      <c r="A9" s="54"/>
      <c r="B9" s="54"/>
      <c r="C9" s="54"/>
      <c r="D9" s="211" t="s">
        <v>91</v>
      </c>
      <c r="E9" s="175" t="s">
        <v>92</v>
      </c>
      <c r="F9" s="176"/>
      <c r="G9" s="176"/>
      <c r="H9" s="176"/>
      <c r="I9" s="177"/>
      <c r="J9" s="211" t="s">
        <v>93</v>
      </c>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1:66" ht="141" customHeight="1" thickBot="1" x14ac:dyDescent="0.3">
      <c r="A10" s="54"/>
      <c r="B10" s="64" t="s">
        <v>34</v>
      </c>
      <c r="C10" s="64" t="s">
        <v>35</v>
      </c>
      <c r="D10" s="212"/>
      <c r="E10" s="72" t="s">
        <v>94</v>
      </c>
      <c r="F10" s="72" t="s">
        <v>95</v>
      </c>
      <c r="G10" s="72" t="s">
        <v>96</v>
      </c>
      <c r="H10" s="72" t="s">
        <v>97</v>
      </c>
      <c r="I10" s="72" t="s">
        <v>98</v>
      </c>
      <c r="J10" s="21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1:66" ht="15.75" thickBot="1" x14ac:dyDescent="0.3">
      <c r="A11" s="54"/>
      <c r="B11" s="79" t="str">
        <f>IF('SUP bottles-PoM'!$E$7="&lt; Please select &gt;","&lt; Not selected &gt;",'SUP bottles-PoM'!$E$7)</f>
        <v>Luxembourg</v>
      </c>
      <c r="C11" s="56">
        <f>'SUP bottles-PoM'!$E$8</f>
        <v>2023</v>
      </c>
      <c r="D11" s="8" t="s">
        <v>99</v>
      </c>
      <c r="E11" s="46" t="s">
        <v>210</v>
      </c>
      <c r="F11" s="46" t="s">
        <v>207</v>
      </c>
      <c r="G11" s="46" t="s">
        <v>207</v>
      </c>
      <c r="H11" s="46" t="s">
        <v>207</v>
      </c>
      <c r="I11" s="46" t="s">
        <v>207</v>
      </c>
      <c r="J11" s="48"/>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1:66" ht="15.75" thickBot="1" x14ac:dyDescent="0.3">
      <c r="A12" s="54"/>
      <c r="B12" s="79" t="str">
        <f>IF('SUP bottles-PoM'!$E$7="&lt; Please select &gt;","&lt; Not selected &gt;",'SUP bottles-PoM'!$E$7)</f>
        <v>Luxembourg</v>
      </c>
      <c r="C12" s="56">
        <f>'SUP bottles-PoM'!$E$8</f>
        <v>2023</v>
      </c>
      <c r="D12" s="8" t="s">
        <v>101</v>
      </c>
      <c r="E12" s="46" t="s">
        <v>210</v>
      </c>
      <c r="F12" s="46" t="s">
        <v>207</v>
      </c>
      <c r="G12" s="46" t="s">
        <v>207</v>
      </c>
      <c r="H12" s="46" t="s">
        <v>207</v>
      </c>
      <c r="I12" s="46" t="s">
        <v>210</v>
      </c>
      <c r="J12" s="48"/>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1:66" ht="15.75" thickBot="1" x14ac:dyDescent="0.3">
      <c r="A13" s="54"/>
      <c r="B13" s="79" t="str">
        <f>IF('SUP bottles-PoM'!$E$7="&lt; Please select &gt;","&lt; Not selected &gt;",'SUP bottles-PoM'!$E$7)</f>
        <v>Luxembourg</v>
      </c>
      <c r="C13" s="56">
        <f>'SUP bottles-PoM'!$E$8</f>
        <v>2023</v>
      </c>
      <c r="D13" s="8" t="s">
        <v>102</v>
      </c>
      <c r="E13" s="46" t="s">
        <v>210</v>
      </c>
      <c r="F13" s="46" t="s">
        <v>207</v>
      </c>
      <c r="G13" s="46" t="s">
        <v>207</v>
      </c>
      <c r="H13" s="46" t="s">
        <v>207</v>
      </c>
      <c r="I13" s="46" t="s">
        <v>207</v>
      </c>
      <c r="J13" s="48"/>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1:66" ht="15.75" thickBot="1" x14ac:dyDescent="0.3">
      <c r="A14" s="54"/>
      <c r="B14" s="79" t="str">
        <f>IF('SUP bottles-PoM'!$E$7="&lt; Please select &gt;","&lt; Not selected &gt;",'SUP bottles-PoM'!$E$7)</f>
        <v>Luxembourg</v>
      </c>
      <c r="C14" s="56">
        <f>'SUP bottles-PoM'!$E$8</f>
        <v>2023</v>
      </c>
      <c r="D14" s="8" t="s">
        <v>103</v>
      </c>
      <c r="E14" s="46" t="s">
        <v>210</v>
      </c>
      <c r="F14" s="46" t="s">
        <v>210</v>
      </c>
      <c r="G14" s="46" t="s">
        <v>210</v>
      </c>
      <c r="H14" s="46" t="s">
        <v>210</v>
      </c>
      <c r="I14" s="46" t="s">
        <v>210</v>
      </c>
      <c r="J14" s="48"/>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1:66" ht="15.75" thickBot="1" x14ac:dyDescent="0.3">
      <c r="A15" s="54"/>
      <c r="B15" s="79" t="str">
        <f>IF('SUP bottles-PoM'!$E$7="&lt; Please select &gt;","&lt; Not selected &gt;",'SUP bottles-PoM'!$E$7)</f>
        <v>Luxembourg</v>
      </c>
      <c r="C15" s="56">
        <f>'SUP bottles-PoM'!$E$8</f>
        <v>2023</v>
      </c>
      <c r="D15" s="8" t="s">
        <v>104</v>
      </c>
      <c r="E15" s="46" t="s">
        <v>210</v>
      </c>
      <c r="F15" s="46" t="s">
        <v>210</v>
      </c>
      <c r="G15" s="46" t="s">
        <v>210</v>
      </c>
      <c r="H15" s="46" t="s">
        <v>210</v>
      </c>
      <c r="I15" s="46" t="s">
        <v>210</v>
      </c>
      <c r="J15" s="48" t="s">
        <v>271</v>
      </c>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1:66" ht="6" customHeight="1" x14ac:dyDescent="0.25">
      <c r="A16" s="54"/>
      <c r="B16" s="54"/>
      <c r="C16" s="54"/>
      <c r="D16" s="54"/>
      <c r="E16" s="60"/>
      <c r="F16" s="60"/>
      <c r="G16" s="60"/>
      <c r="H16" s="60"/>
      <c r="I16" s="60"/>
      <c r="J16" s="60"/>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1:66" ht="21" customHeight="1" x14ac:dyDescent="0.25">
      <c r="A17" s="54"/>
      <c r="B17" s="54"/>
      <c r="C17" s="70"/>
      <c r="D17" s="73" t="s">
        <v>105</v>
      </c>
      <c r="E17" s="214" t="s">
        <v>106</v>
      </c>
      <c r="F17" s="214"/>
      <c r="G17" s="214"/>
      <c r="H17" s="214"/>
      <c r="I17" s="214"/>
      <c r="J17" s="214"/>
      <c r="K17" s="7"/>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1:66" ht="15.6" customHeight="1" x14ac:dyDescent="0.25">
      <c r="A18" s="54"/>
      <c r="B18" s="54"/>
      <c r="C18" s="54"/>
      <c r="D18" s="54"/>
      <c r="E18" s="63"/>
      <c r="F18" s="63"/>
      <c r="G18" s="63"/>
      <c r="H18" s="63"/>
      <c r="I18" s="63"/>
      <c r="J18" s="63"/>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1:66" ht="70.900000000000006" customHeight="1" thickBot="1" x14ac:dyDescent="0.3">
      <c r="A19" s="54"/>
      <c r="B19" s="54"/>
      <c r="C19" s="54"/>
      <c r="D19" s="167" t="s">
        <v>107</v>
      </c>
      <c r="E19" s="168"/>
      <c r="F19" s="168"/>
      <c r="G19" s="168"/>
      <c r="H19" s="169"/>
      <c r="I19" s="54"/>
      <c r="J19" s="54"/>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1:66" ht="15" customHeight="1" thickBot="1" x14ac:dyDescent="0.3">
      <c r="A20" s="54"/>
      <c r="B20" s="199" t="s">
        <v>34</v>
      </c>
      <c r="C20" s="201" t="s">
        <v>35</v>
      </c>
      <c r="D20" s="211" t="s">
        <v>108</v>
      </c>
      <c r="E20" s="175" t="s">
        <v>109</v>
      </c>
      <c r="F20" s="176"/>
      <c r="G20" s="176"/>
      <c r="H20" s="211" t="s">
        <v>110</v>
      </c>
      <c r="I20" s="54"/>
      <c r="J20" s="54"/>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1:66" ht="72" customHeight="1" thickBot="1" x14ac:dyDescent="0.3">
      <c r="A21" s="54"/>
      <c r="B21" s="200"/>
      <c r="C21" s="202"/>
      <c r="D21" s="212"/>
      <c r="E21" s="72" t="s">
        <v>94</v>
      </c>
      <c r="F21" s="72" t="s">
        <v>95</v>
      </c>
      <c r="G21" s="72" t="s">
        <v>111</v>
      </c>
      <c r="H21" s="213"/>
      <c r="I21" s="54"/>
      <c r="J21" s="54"/>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1:66" ht="30.75" thickBot="1" x14ac:dyDescent="0.3">
      <c r="A22" s="54"/>
      <c r="B22" s="79" t="str">
        <f>IF('SUP bottles-PoM'!$E$7="&lt; Please select &gt;","&lt; Not selected &gt;",'SUP bottles-PoM'!$E$7)</f>
        <v>Luxembourg</v>
      </c>
      <c r="C22" s="82">
        <f>'SUP bottles-PoM'!$E$8</f>
        <v>2023</v>
      </c>
      <c r="D22" s="8" t="s">
        <v>112</v>
      </c>
      <c r="E22" s="46" t="s">
        <v>210</v>
      </c>
      <c r="F22" s="46" t="s">
        <v>207</v>
      </c>
      <c r="G22" s="46" t="s">
        <v>207</v>
      </c>
      <c r="H22" s="48"/>
      <c r="I22" s="54"/>
      <c r="J22" s="54"/>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1:66" ht="30.75" thickBot="1" x14ac:dyDescent="0.3">
      <c r="A23" s="54"/>
      <c r="B23" s="79" t="str">
        <f>IF('SUP bottles-PoM'!$E$7="&lt; Please select &gt;","&lt; Not selected &gt;",'SUP bottles-PoM'!$E$7)</f>
        <v>Luxembourg</v>
      </c>
      <c r="C23" s="82">
        <f>'SUP bottles-PoM'!$E$8</f>
        <v>2023</v>
      </c>
      <c r="D23" s="8" t="s">
        <v>113</v>
      </c>
      <c r="E23" s="46" t="s">
        <v>210</v>
      </c>
      <c r="F23" s="46" t="s">
        <v>210</v>
      </c>
      <c r="G23" s="46" t="s">
        <v>210</v>
      </c>
      <c r="H23" s="48"/>
      <c r="I23" s="54"/>
      <c r="J23" s="54"/>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1:66" ht="45.75" thickBot="1" x14ac:dyDescent="0.3">
      <c r="A24" s="54"/>
      <c r="B24" s="79" t="str">
        <f>IF('SUP bottles-PoM'!$E$7="&lt; Please select &gt;","&lt; Not selected &gt;",'SUP bottles-PoM'!$E$7)</f>
        <v>Luxembourg</v>
      </c>
      <c r="C24" s="82">
        <f>'SUP bottles-PoM'!$E$8</f>
        <v>2023</v>
      </c>
      <c r="D24" s="8" t="s">
        <v>114</v>
      </c>
      <c r="E24" s="46" t="s">
        <v>210</v>
      </c>
      <c r="F24" s="46" t="s">
        <v>207</v>
      </c>
      <c r="G24" s="46" t="s">
        <v>207</v>
      </c>
      <c r="H24" s="48"/>
      <c r="I24" s="54"/>
      <c r="J24" s="54"/>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1:66" ht="30.75" thickBot="1" x14ac:dyDescent="0.3">
      <c r="A25" s="54"/>
      <c r="B25" s="79" t="str">
        <f>IF('SUP bottles-PoM'!$E$7="&lt; Please select &gt;","&lt; Not selected &gt;",'SUP bottles-PoM'!$E$7)</f>
        <v>Luxembourg</v>
      </c>
      <c r="C25" s="82">
        <f>'SUP bottles-PoM'!$E$8</f>
        <v>2023</v>
      </c>
      <c r="D25" s="8" t="s">
        <v>115</v>
      </c>
      <c r="E25" s="46" t="s">
        <v>210</v>
      </c>
      <c r="F25" s="46" t="s">
        <v>210</v>
      </c>
      <c r="G25" s="46" t="s">
        <v>210</v>
      </c>
      <c r="H25" s="48"/>
      <c r="I25" s="54"/>
      <c r="J25" s="54"/>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1:66" ht="30.75" thickBot="1" x14ac:dyDescent="0.3">
      <c r="A26" s="54"/>
      <c r="B26" s="79" t="str">
        <f>IF('SUP bottles-PoM'!$E$7="&lt; Please select &gt;","&lt; Not selected &gt;",'SUP bottles-PoM'!$E$7)</f>
        <v>Luxembourg</v>
      </c>
      <c r="C26" s="82">
        <f>'SUP bottles-PoM'!$E$8</f>
        <v>2023</v>
      </c>
      <c r="D26" s="8" t="s">
        <v>116</v>
      </c>
      <c r="E26" s="46" t="s">
        <v>210</v>
      </c>
      <c r="F26" s="46" t="s">
        <v>210</v>
      </c>
      <c r="G26" s="46" t="s">
        <v>210</v>
      </c>
      <c r="H26" s="48"/>
      <c r="I26" s="54"/>
      <c r="J26" s="54"/>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1:66" ht="15.75" thickBot="1" x14ac:dyDescent="0.3">
      <c r="A27" s="54"/>
      <c r="B27" s="79" t="str">
        <f>IF('SUP bottles-PoM'!$E$7="&lt; Please select &gt;","&lt; Not selected &gt;",'SUP bottles-PoM'!$E$7)</f>
        <v>Luxembourg</v>
      </c>
      <c r="C27" s="82">
        <f>'SUP bottles-PoM'!$E$8</f>
        <v>2023</v>
      </c>
      <c r="D27" s="8" t="s">
        <v>117</v>
      </c>
      <c r="E27" s="46" t="s">
        <v>210</v>
      </c>
      <c r="F27" s="46" t="s">
        <v>210</v>
      </c>
      <c r="G27" s="46" t="s">
        <v>210</v>
      </c>
      <c r="H27" s="48"/>
      <c r="I27" s="54"/>
      <c r="J27" s="54"/>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1:66" ht="15.75" thickBot="1" x14ac:dyDescent="0.3">
      <c r="A28" s="54"/>
      <c r="B28" s="79" t="str">
        <f>IF('SUP bottles-PoM'!$E$7="&lt; Please select &gt;","&lt; Not selected &gt;",'SUP bottles-PoM'!$E$7)</f>
        <v>Luxembourg</v>
      </c>
      <c r="C28" s="82">
        <f>'SUP bottles-PoM'!$E$8</f>
        <v>2023</v>
      </c>
      <c r="D28" s="8" t="s">
        <v>118</v>
      </c>
      <c r="E28" s="46" t="s">
        <v>210</v>
      </c>
      <c r="F28" s="46" t="s">
        <v>210</v>
      </c>
      <c r="G28" s="46" t="s">
        <v>210</v>
      </c>
      <c r="H28" s="48"/>
      <c r="I28" s="54"/>
      <c r="J28" s="54"/>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row>
    <row r="29" spans="1:66" ht="15.75" thickBot="1" x14ac:dyDescent="0.3">
      <c r="A29" s="54"/>
      <c r="B29" s="79" t="str">
        <f>IF('SUP bottles-PoM'!$E$7="&lt; Please select &gt;","&lt; Not selected &gt;",'SUP bottles-PoM'!$E$7)</f>
        <v>Luxembourg</v>
      </c>
      <c r="C29" s="82">
        <f>'SUP bottles-PoM'!$E$8</f>
        <v>2023</v>
      </c>
      <c r="D29" s="8" t="s">
        <v>119</v>
      </c>
      <c r="E29" s="46" t="s">
        <v>210</v>
      </c>
      <c r="F29" s="46" t="s">
        <v>210</v>
      </c>
      <c r="G29" s="46" t="s">
        <v>210</v>
      </c>
      <c r="H29" s="48"/>
      <c r="I29" s="54"/>
      <c r="J29" s="54"/>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row>
    <row r="30" spans="1:66" x14ac:dyDescent="0.25">
      <c r="A30" s="54"/>
      <c r="B30" s="54"/>
      <c r="C30" s="54"/>
      <c r="D30" s="54"/>
      <c r="E30" s="60"/>
      <c r="F30" s="60"/>
      <c r="G30" s="60"/>
      <c r="H30" s="60"/>
      <c r="I30" s="54"/>
      <c r="J30" s="54"/>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row>
    <row r="31" spans="1:66" ht="23.25" customHeight="1" x14ac:dyDescent="0.25">
      <c r="A31" s="54"/>
      <c r="B31" s="54"/>
      <c r="C31" s="54"/>
      <c r="D31" s="73" t="s">
        <v>105</v>
      </c>
      <c r="E31" s="203" t="s">
        <v>120</v>
      </c>
      <c r="F31" s="203"/>
      <c r="G31" s="203"/>
      <c r="H31" s="203"/>
      <c r="I31" s="62"/>
      <c r="J31" s="54"/>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row>
    <row r="32" spans="1:66" ht="24" customHeight="1" x14ac:dyDescent="0.25">
      <c r="A32" s="54"/>
      <c r="B32" s="54"/>
      <c r="C32" s="54"/>
      <c r="D32" s="73" t="s">
        <v>121</v>
      </c>
      <c r="E32" s="203" t="s">
        <v>122</v>
      </c>
      <c r="F32" s="203"/>
      <c r="G32" s="203"/>
      <c r="H32" s="203"/>
      <c r="I32" s="62"/>
      <c r="J32" s="54"/>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row>
    <row r="33" spans="1:66" ht="21" customHeight="1" x14ac:dyDescent="0.25">
      <c r="A33" s="54"/>
      <c r="B33" s="54"/>
      <c r="C33" s="54"/>
      <c r="D33" s="73" t="s">
        <v>123</v>
      </c>
      <c r="E33" s="203" t="s">
        <v>124</v>
      </c>
      <c r="F33" s="203"/>
      <c r="G33" s="203"/>
      <c r="H33" s="203"/>
      <c r="I33" s="62"/>
      <c r="J33" s="54"/>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row>
    <row r="34" spans="1:66" ht="30" customHeight="1" x14ac:dyDescent="0.25">
      <c r="A34" s="54"/>
      <c r="B34" s="54"/>
      <c r="C34" s="54"/>
      <c r="D34" s="73" t="s">
        <v>125</v>
      </c>
      <c r="E34" s="203" t="s">
        <v>126</v>
      </c>
      <c r="F34" s="203"/>
      <c r="G34" s="203"/>
      <c r="H34" s="203"/>
      <c r="I34" s="62"/>
      <c r="J34" s="54"/>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row>
    <row r="35" spans="1:66" ht="30" customHeight="1" x14ac:dyDescent="0.25">
      <c r="A35" s="54"/>
      <c r="B35" s="54"/>
      <c r="C35" s="54"/>
      <c r="D35" s="73" t="s">
        <v>127</v>
      </c>
      <c r="E35" s="203" t="s">
        <v>128</v>
      </c>
      <c r="F35" s="203"/>
      <c r="G35" s="203"/>
      <c r="H35" s="203"/>
      <c r="I35" s="62"/>
      <c r="J35" s="54"/>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row>
    <row r="36" spans="1:66" ht="16.5" customHeight="1" x14ac:dyDescent="0.25">
      <c r="A36" s="54"/>
      <c r="B36" s="54"/>
      <c r="C36" s="54"/>
      <c r="D36" s="73" t="s">
        <v>129</v>
      </c>
      <c r="E36" s="203" t="s">
        <v>130</v>
      </c>
      <c r="F36" s="203"/>
      <c r="G36" s="203"/>
      <c r="H36" s="203"/>
      <c r="I36" s="62"/>
      <c r="J36" s="54"/>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row>
    <row r="37" spans="1:66" ht="21.6" customHeight="1" x14ac:dyDescent="0.25">
      <c r="A37" s="54"/>
      <c r="B37" s="54"/>
      <c r="C37" s="54"/>
      <c r="D37" s="73" t="s">
        <v>131</v>
      </c>
      <c r="E37" s="203" t="s">
        <v>132</v>
      </c>
      <c r="F37" s="203"/>
      <c r="G37" s="203"/>
      <c r="H37" s="203"/>
      <c r="I37" s="62"/>
      <c r="J37" s="54"/>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row>
    <row r="38" spans="1:66" ht="15.75" thickBot="1" x14ac:dyDescent="0.3">
      <c r="A38" s="54"/>
      <c r="B38" s="54"/>
      <c r="C38" s="54"/>
      <c r="D38" s="54"/>
      <c r="E38" s="63"/>
      <c r="F38" s="63"/>
      <c r="G38" s="63"/>
      <c r="H38" s="63"/>
      <c r="I38" s="54"/>
      <c r="J38" s="54"/>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row>
    <row r="39" spans="1:66" ht="55.9" customHeight="1" thickBot="1" x14ac:dyDescent="0.3">
      <c r="A39" s="54"/>
      <c r="B39" s="64" t="s">
        <v>34</v>
      </c>
      <c r="C39" s="64" t="s">
        <v>35</v>
      </c>
      <c r="D39" s="190" t="s">
        <v>133</v>
      </c>
      <c r="E39" s="191"/>
      <c r="F39" s="191"/>
      <c r="G39" s="191"/>
      <c r="H39" s="192"/>
      <c r="I39" s="54"/>
      <c r="J39" s="54"/>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row>
    <row r="40" spans="1:66" ht="15.75" thickBot="1" x14ac:dyDescent="0.3">
      <c r="A40" s="54"/>
      <c r="B40" s="79" t="str">
        <f>IF('SUP bottles-PoM'!$E$7="&lt; Please select &gt;","&lt; Not selected &gt;",'SUP bottles-PoM'!$E$7)</f>
        <v>Luxembourg</v>
      </c>
      <c r="C40" s="82">
        <f>'SUP bottles-PoM'!$E$8</f>
        <v>2023</v>
      </c>
      <c r="D40" s="196"/>
      <c r="E40" s="197"/>
      <c r="F40" s="197"/>
      <c r="G40" s="197"/>
      <c r="H40" s="198"/>
      <c r="I40" s="54"/>
      <c r="J40" s="54"/>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row>
    <row r="41" spans="1:66" ht="15.75" thickBot="1" x14ac:dyDescent="0.3">
      <c r="A41" s="54"/>
      <c r="B41" s="79" t="str">
        <f>IF('SUP bottles-PoM'!$E$7="&lt; Please select &gt;","&lt; Not selected &gt;",'SUP bottles-PoM'!$E$7)</f>
        <v>Luxembourg</v>
      </c>
      <c r="C41" s="82">
        <f>'SUP bottles-PoM'!$E$8</f>
        <v>2023</v>
      </c>
      <c r="D41" s="196"/>
      <c r="E41" s="197"/>
      <c r="F41" s="197"/>
      <c r="G41" s="197"/>
      <c r="H41" s="198"/>
      <c r="I41" s="54"/>
      <c r="J41" s="54"/>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row>
    <row r="42" spans="1:66" ht="15.75" thickBot="1" x14ac:dyDescent="0.3">
      <c r="A42" s="54"/>
      <c r="B42" s="79" t="str">
        <f>IF('SUP bottles-PoM'!$E$7="&lt; Please select &gt;","&lt; Not selected &gt;",'SUP bottles-PoM'!$E$7)</f>
        <v>Luxembourg</v>
      </c>
      <c r="C42" s="82">
        <f>'SUP bottles-PoM'!$E$8</f>
        <v>2023</v>
      </c>
      <c r="D42" s="196"/>
      <c r="E42" s="197"/>
      <c r="F42" s="197"/>
      <c r="G42" s="197"/>
      <c r="H42" s="198"/>
      <c r="I42" s="54"/>
      <c r="J42" s="54"/>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row>
    <row r="43" spans="1:66" ht="15.75" thickBot="1" x14ac:dyDescent="0.3">
      <c r="A43" s="54"/>
      <c r="B43" s="79" t="str">
        <f>IF('SUP bottles-PoM'!$E$7="&lt; Please select &gt;","&lt; Not selected &gt;",'SUP bottles-PoM'!$E$7)</f>
        <v>Luxembourg</v>
      </c>
      <c r="C43" s="82">
        <f>'SUP bottles-PoM'!$E$8</f>
        <v>2023</v>
      </c>
      <c r="D43" s="196"/>
      <c r="E43" s="197"/>
      <c r="F43" s="197"/>
      <c r="G43" s="197"/>
      <c r="H43" s="198"/>
      <c r="I43" s="54"/>
      <c r="J43" s="54"/>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row>
    <row r="44" spans="1:66" ht="15.75" thickBot="1" x14ac:dyDescent="0.3">
      <c r="A44" s="54"/>
      <c r="B44" s="79" t="str">
        <f>IF('SUP bottles-PoM'!$E$7="&lt; Please select &gt;","&lt; Not selected &gt;",'SUP bottles-PoM'!$E$7)</f>
        <v>Luxembourg</v>
      </c>
      <c r="C44" s="82">
        <f>'SUP bottles-PoM'!$E$8</f>
        <v>2023</v>
      </c>
      <c r="D44" s="196"/>
      <c r="E44" s="197"/>
      <c r="F44" s="197"/>
      <c r="G44" s="197"/>
      <c r="H44" s="198"/>
      <c r="I44" s="54"/>
      <c r="J44" s="54"/>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row>
    <row r="45" spans="1:66" ht="29.25" customHeight="1" x14ac:dyDescent="0.25">
      <c r="A45" s="54"/>
      <c r="B45" s="54"/>
      <c r="C45" s="54"/>
      <c r="D45" s="54"/>
      <c r="E45" s="54"/>
      <c r="F45" s="54"/>
      <c r="G45" s="54"/>
      <c r="H45" s="54"/>
      <c r="I45" s="54"/>
      <c r="J45" s="54"/>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row>
    <row r="46" spans="1:66" ht="43.15" customHeight="1" thickBot="1" x14ac:dyDescent="0.3">
      <c r="A46" s="54"/>
      <c r="C46" s="2"/>
      <c r="D46" s="190" t="s">
        <v>134</v>
      </c>
      <c r="E46" s="191"/>
      <c r="F46" s="191"/>
      <c r="G46" s="191"/>
      <c r="H46" s="192"/>
      <c r="I46" s="54"/>
      <c r="J46" s="54"/>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row>
    <row r="47" spans="1:66" ht="37.15" customHeight="1" thickBot="1" x14ac:dyDescent="0.3">
      <c r="A47" s="54"/>
      <c r="B47" s="77" t="s">
        <v>34</v>
      </c>
      <c r="C47" s="77" t="s">
        <v>35</v>
      </c>
      <c r="D47" s="193" t="s">
        <v>135</v>
      </c>
      <c r="E47" s="194"/>
      <c r="F47" s="194"/>
      <c r="G47" s="194"/>
      <c r="H47" s="195"/>
      <c r="I47" s="54"/>
      <c r="J47" s="54"/>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6" ht="15.75" thickBot="1" x14ac:dyDescent="0.3">
      <c r="A48" s="54"/>
      <c r="B48" s="79" t="str">
        <f>IF('SUP bottles-PoM'!$E$7="&lt; Please select &gt;","&lt; Not selected &gt;",'SUP bottles-PoM'!$E$7)</f>
        <v>Luxembourg</v>
      </c>
      <c r="C48" s="82">
        <f>'SUP bottles-PoM'!$E$8</f>
        <v>2023</v>
      </c>
      <c r="D48" s="196"/>
      <c r="E48" s="197"/>
      <c r="F48" s="197"/>
      <c r="G48" s="197"/>
      <c r="H48" s="198"/>
      <c r="I48" s="54"/>
      <c r="J48" s="54"/>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row r="49" spans="1:66" ht="15.75" thickBot="1" x14ac:dyDescent="0.3">
      <c r="A49" s="54"/>
      <c r="B49" s="79" t="str">
        <f>IF('SUP bottles-PoM'!$E$7="&lt; Please select &gt;","&lt; Not selected &gt;",'SUP bottles-PoM'!$E$7)</f>
        <v>Luxembourg</v>
      </c>
      <c r="C49" s="82">
        <f>'SUP bottles-PoM'!$E$8</f>
        <v>2023</v>
      </c>
      <c r="D49" s="196"/>
      <c r="E49" s="197"/>
      <c r="F49" s="197"/>
      <c r="G49" s="197"/>
      <c r="H49" s="198"/>
      <c r="I49" s="54"/>
      <c r="J49" s="54"/>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row>
    <row r="50" spans="1:66" ht="15.75" thickBot="1" x14ac:dyDescent="0.3">
      <c r="B50" s="79" t="str">
        <f>IF('SUP bottles-PoM'!$E$7="&lt; Please select &gt;","&lt; Not selected &gt;",'SUP bottles-PoM'!$E$7)</f>
        <v>Luxembourg</v>
      </c>
      <c r="C50" s="82">
        <f>'SUP bottles-PoM'!$E$8</f>
        <v>2023</v>
      </c>
      <c r="D50" s="196"/>
      <c r="E50" s="197"/>
      <c r="F50" s="197"/>
      <c r="G50" s="197"/>
      <c r="H50" s="198"/>
      <c r="I50" s="2"/>
      <c r="J50" s="54"/>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row>
    <row r="51" spans="1:66" ht="15.75" thickBot="1" x14ac:dyDescent="0.3">
      <c r="B51" s="79" t="str">
        <f>IF('SUP bottles-PoM'!$E$7="&lt; Please select &gt;","&lt; Not selected &gt;",'SUP bottles-PoM'!$E$7)</f>
        <v>Luxembourg</v>
      </c>
      <c r="C51" s="82">
        <f>'SUP bottles-PoM'!$E$8</f>
        <v>2023</v>
      </c>
      <c r="D51" s="196"/>
      <c r="E51" s="197"/>
      <c r="F51" s="197"/>
      <c r="G51" s="197"/>
      <c r="H51" s="198"/>
      <c r="I51" s="2"/>
      <c r="J51" s="54"/>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row>
    <row r="52" spans="1:66" x14ac:dyDescent="0.25">
      <c r="C52" s="2"/>
      <c r="D52" s="2"/>
      <c r="E52" s="2"/>
      <c r="F52" s="2"/>
      <c r="G52" s="2"/>
      <c r="H52" s="2"/>
      <c r="I52" s="2"/>
      <c r="J52" s="54"/>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row>
    <row r="53" spans="1:66" ht="52.9" customHeight="1" x14ac:dyDescent="0.25">
      <c r="C53" s="2"/>
      <c r="D53" s="190" t="s">
        <v>136</v>
      </c>
      <c r="E53" s="191"/>
      <c r="F53" s="191"/>
      <c r="G53" s="191"/>
      <c r="H53" s="192"/>
      <c r="I53" s="2"/>
      <c r="J53" s="54"/>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row>
    <row r="54" spans="1:66" ht="52.9" customHeight="1" thickBot="1" x14ac:dyDescent="0.3">
      <c r="C54" s="2"/>
      <c r="D54" s="187" t="s">
        <v>254</v>
      </c>
      <c r="E54" s="188"/>
      <c r="F54" s="188"/>
      <c r="G54" s="188"/>
      <c r="H54" s="189"/>
      <c r="I54" s="2"/>
      <c r="J54" s="54"/>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row>
    <row r="55" spans="1:66" ht="54.75" customHeight="1" thickBot="1" x14ac:dyDescent="0.3">
      <c r="B55" s="77" t="s">
        <v>34</v>
      </c>
      <c r="C55" s="77" t="s">
        <v>35</v>
      </c>
      <c r="D55" s="78" t="s">
        <v>255</v>
      </c>
      <c r="E55" s="100" t="s">
        <v>137</v>
      </c>
      <c r="F55" s="100" t="s">
        <v>138</v>
      </c>
      <c r="G55" s="78" t="s">
        <v>139</v>
      </c>
      <c r="H55" s="86" t="s">
        <v>140</v>
      </c>
      <c r="I55" s="2"/>
      <c r="J55" s="54"/>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row>
    <row r="56" spans="1:66" ht="79.5" customHeight="1" thickBot="1" x14ac:dyDescent="0.3">
      <c r="B56" s="79" t="str">
        <f>IF('SUP bottles-PoM'!$E$7="&lt; Please select &gt;","&lt; Not selected &gt;",'SUP bottles-PoM'!$E$7)</f>
        <v>Luxembourg</v>
      </c>
      <c r="C56" s="82">
        <f>'SUP bottles-PoM'!$E$8</f>
        <v>2023</v>
      </c>
      <c r="D56" s="128" t="s">
        <v>256</v>
      </c>
      <c r="E56" s="129">
        <f>IF(B56="Portugal","Confidential",SUMIF('2022_PoM'!$C$11:$C$35,$B$56,'2022_PoM'!$F$11:$F$36))</f>
        <v>0</v>
      </c>
      <c r="F56" s="129">
        <f>IF('SUP bottles-PoM'!E11="&lt; Please select &gt;","Please select reporting base in sheet ''SUP bottles-PoM'' ",'SUP bottles-PoM'!E15)</f>
        <v>0</v>
      </c>
      <c r="G56" s="130">
        <f>IFERROR(IF(AND(E56=0,F56=0),0,IF(E56=0,"No value for 2022",(F56-E56)/ABS(E56))),"No variation can be calculated")</f>
        <v>0</v>
      </c>
      <c r="H56" s="87"/>
      <c r="I56" s="2"/>
      <c r="J56" s="54"/>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row>
    <row r="57" spans="1:66" ht="79.5" customHeight="1" thickBot="1" x14ac:dyDescent="0.3">
      <c r="B57" s="79" t="str">
        <f>IF('SUP bottles-PoM'!$E$7="&lt; Please select &gt;","&lt; Not selected &gt;",'SUP bottles-PoM'!$E$7)</f>
        <v>Luxembourg</v>
      </c>
      <c r="C57" s="82">
        <f>'SUP bottles-PoM'!$E$8</f>
        <v>2023</v>
      </c>
      <c r="D57" s="101" t="s">
        <v>141</v>
      </c>
      <c r="E57" s="129">
        <f>IF(B56="Portugal","Confidential",SUMIF('2022_PoM'!$C$41:$C$435,$B$57,'2022_PoM'!$F$41:$F$435))</f>
        <v>3607.13</v>
      </c>
      <c r="F57" s="129">
        <f>SUM('SUP bottles-PoM'!E29:E32)</f>
        <v>4491.45</v>
      </c>
      <c r="G57" s="130">
        <f>IFERROR(IF(AND(E57=0,F57=0),0,IF(E57=0,"No value for 2022",(F57-E57)/ABS(E57))),"No variation can be calculated")</f>
        <v>0.2451588936356604</v>
      </c>
      <c r="H57" s="256" t="s">
        <v>274</v>
      </c>
      <c r="I57" s="2"/>
      <c r="J57" s="54"/>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row>
    <row r="58" spans="1:66" ht="30.75" thickBot="1" x14ac:dyDescent="0.3">
      <c r="B58" s="79" t="str">
        <f>IF('SUP bottles-PoM'!$E$7="&lt; Please select &gt;","&lt; Not selected &gt;",'SUP bottles-PoM'!$E$7)</f>
        <v>Luxembourg</v>
      </c>
      <c r="C58" s="82">
        <f>'SUP bottles-PoM'!$E$8</f>
        <v>2023</v>
      </c>
      <c r="D58" s="128" t="s">
        <v>142</v>
      </c>
      <c r="E58" s="129">
        <f>IF(B56="Portugal","Confidential",SUMIF('2022_SEPCol'!B:B,B56,'2022_SEPCol'!E:E))</f>
        <v>2223.12</v>
      </c>
      <c r="F58" s="129">
        <f>SUM('SUP bottles-Separate collection'!E8:E9)</f>
        <v>3047.73</v>
      </c>
      <c r="G58" s="130">
        <f>IFERROR(IF(AND(E58=0,F58=0),0,IF(E58=0,"No value for 2022",(F58-E58)/ABS(E58))),"No variation can be calculated")</f>
        <v>0.37092464644283718</v>
      </c>
      <c r="H58" s="87" t="s">
        <v>274</v>
      </c>
      <c r="I58" s="2"/>
      <c r="J58" s="54"/>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row>
    <row r="59" spans="1:66" x14ac:dyDescent="0.25">
      <c r="C59" s="2"/>
      <c r="D59" s="2"/>
      <c r="E59" s="2"/>
      <c r="F59" s="2"/>
      <c r="G59" s="2"/>
      <c r="H59" s="2"/>
      <c r="I59" s="2"/>
      <c r="J59" s="54"/>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row>
    <row r="60" spans="1:66" x14ac:dyDescent="0.25">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row>
    <row r="61" spans="1:66" x14ac:dyDescent="0.25">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row>
    <row r="62" spans="1:66" x14ac:dyDescent="0.25">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row>
    <row r="63" spans="1:66" x14ac:dyDescent="0.25">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row>
    <row r="64" spans="1:66" x14ac:dyDescent="0.25">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row>
    <row r="65" spans="3:66" x14ac:dyDescent="0.25">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row>
    <row r="66" spans="3:66" x14ac:dyDescent="0.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row>
    <row r="67" spans="3:66" x14ac:dyDescent="0.25">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row>
    <row r="68" spans="3:66" x14ac:dyDescent="0.25">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row>
    <row r="69" spans="3:66" x14ac:dyDescent="0.25">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row>
    <row r="70" spans="3:66" x14ac:dyDescent="0.25">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row>
    <row r="71" spans="3:66" x14ac:dyDescent="0.25">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row>
    <row r="72" spans="3:66" x14ac:dyDescent="0.25">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row>
    <row r="73" spans="3:66" x14ac:dyDescent="0.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row>
    <row r="74" spans="3:66" x14ac:dyDescent="0.25">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row>
    <row r="75" spans="3:66" x14ac:dyDescent="0.25">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row>
    <row r="76" spans="3:66" x14ac:dyDescent="0.25">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row>
    <row r="77" spans="3:66" x14ac:dyDescent="0.25">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row>
    <row r="78" spans="3:66" x14ac:dyDescent="0.25">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row>
    <row r="79" spans="3:66" x14ac:dyDescent="0.25">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row>
    <row r="80" spans="3:66" x14ac:dyDescent="0.25">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row>
    <row r="81" spans="3:66" x14ac:dyDescent="0.25">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row>
    <row r="82" spans="3:66" x14ac:dyDescent="0.25">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row>
    <row r="83" spans="3:66" x14ac:dyDescent="0.25">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row>
    <row r="84" spans="3:66" x14ac:dyDescent="0.25">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row>
    <row r="85" spans="3:66" x14ac:dyDescent="0.25">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row>
    <row r="86" spans="3:66" x14ac:dyDescent="0.25">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row>
    <row r="87" spans="3:66" x14ac:dyDescent="0.25">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row>
    <row r="88" spans="3:66" x14ac:dyDescent="0.25">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row>
    <row r="89" spans="3:66" x14ac:dyDescent="0.25">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row>
    <row r="90" spans="3:66" x14ac:dyDescent="0.25">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row>
    <row r="91" spans="3:66" x14ac:dyDescent="0.25">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row>
    <row r="92" spans="3:66" x14ac:dyDescent="0.25">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row>
    <row r="93" spans="3:66" x14ac:dyDescent="0.25">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row>
    <row r="94" spans="3:66" x14ac:dyDescent="0.25">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row>
    <row r="95" spans="3:66" x14ac:dyDescent="0.25">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row>
    <row r="96" spans="3:66" x14ac:dyDescent="0.25">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row>
    <row r="97" spans="3:66" x14ac:dyDescent="0.25">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row>
    <row r="98" spans="3:66" x14ac:dyDescent="0.25">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row>
    <row r="99" spans="3:66" x14ac:dyDescent="0.25">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row>
    <row r="100" spans="3:66" x14ac:dyDescent="0.25">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row>
    <row r="101" spans="3:66" x14ac:dyDescent="0.25">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row>
    <row r="102" spans="3:66" x14ac:dyDescent="0.25">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row>
    <row r="103" spans="3:66" x14ac:dyDescent="0.25">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row>
    <row r="104" spans="3:66" x14ac:dyDescent="0.25">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row>
    <row r="105" spans="3:66" x14ac:dyDescent="0.25">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row>
    <row r="106" spans="3:66" x14ac:dyDescent="0.25">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row>
    <row r="107" spans="3:66" x14ac:dyDescent="0.25">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row>
    <row r="108" spans="3:66" x14ac:dyDescent="0.25">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row>
    <row r="109" spans="3:66" x14ac:dyDescent="0.25">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row>
    <row r="110" spans="3:66" x14ac:dyDescent="0.25">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row>
    <row r="111" spans="3:66" x14ac:dyDescent="0.25">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row>
    <row r="112" spans="3:66" x14ac:dyDescent="0.25">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row>
    <row r="113" spans="3:66" x14ac:dyDescent="0.25">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row>
    <row r="114" spans="3:66" x14ac:dyDescent="0.25">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row>
    <row r="115" spans="3:66" x14ac:dyDescent="0.25">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row>
    <row r="116" spans="3:66" x14ac:dyDescent="0.25">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row>
    <row r="117" spans="3:66" x14ac:dyDescent="0.25">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row>
    <row r="118" spans="3:66" x14ac:dyDescent="0.25">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row>
    <row r="119" spans="3:66" x14ac:dyDescent="0.25">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row>
    <row r="120" spans="3:66" x14ac:dyDescent="0.25">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row>
    <row r="121" spans="3:66" x14ac:dyDescent="0.25">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row>
    <row r="122" spans="3:66" x14ac:dyDescent="0.25">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row>
    <row r="123" spans="3:66" x14ac:dyDescent="0.25">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row>
    <row r="124" spans="3:66" x14ac:dyDescent="0.25">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row>
    <row r="125" spans="3:66" x14ac:dyDescent="0.25">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row>
    <row r="126" spans="3:66" x14ac:dyDescent="0.25">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row>
    <row r="127" spans="3:66" x14ac:dyDescent="0.25">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row>
    <row r="128" spans="3:66" x14ac:dyDescent="0.25">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row>
    <row r="129" spans="3:66" x14ac:dyDescent="0.25">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row>
    <row r="130" spans="3:66" x14ac:dyDescent="0.25">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row>
    <row r="131" spans="3:66" x14ac:dyDescent="0.25">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row>
    <row r="132" spans="3:66" x14ac:dyDescent="0.25">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row>
    <row r="133" spans="3:66" x14ac:dyDescent="0.25">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row>
    <row r="134" spans="3:66" x14ac:dyDescent="0.25">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row>
    <row r="135" spans="3:66" x14ac:dyDescent="0.25">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row>
    <row r="136" spans="3:66" x14ac:dyDescent="0.25">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row>
    <row r="137" spans="3:66" x14ac:dyDescent="0.25">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row>
    <row r="138" spans="3:66" x14ac:dyDescent="0.25">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row>
    <row r="139" spans="3:66" x14ac:dyDescent="0.25">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row>
    <row r="140" spans="3:66" x14ac:dyDescent="0.25">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row>
    <row r="141" spans="3:66" x14ac:dyDescent="0.25">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row>
    <row r="142" spans="3:66" x14ac:dyDescent="0.25">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row>
    <row r="143" spans="3:66" x14ac:dyDescent="0.25">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row>
    <row r="144" spans="3:66" x14ac:dyDescent="0.25">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row>
    <row r="145" spans="3:66" x14ac:dyDescent="0.25">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row>
    <row r="146" spans="3:66" x14ac:dyDescent="0.25">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row>
    <row r="147" spans="3:66" x14ac:dyDescent="0.25">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row>
    <row r="148" spans="3:66" x14ac:dyDescent="0.25">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row>
    <row r="149" spans="3:66" x14ac:dyDescent="0.25">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row>
    <row r="150" spans="3:66" x14ac:dyDescent="0.25">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row>
    <row r="151" spans="3:66" x14ac:dyDescent="0.25">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row>
    <row r="152" spans="3:66" x14ac:dyDescent="0.25">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row>
    <row r="153" spans="3:66" x14ac:dyDescent="0.25">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row>
    <row r="154" spans="3:66" x14ac:dyDescent="0.25">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row>
    <row r="155" spans="3:66" x14ac:dyDescent="0.25">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row>
    <row r="156" spans="3:66" x14ac:dyDescent="0.25">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row>
    <row r="157" spans="3:66" x14ac:dyDescent="0.25">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row>
    <row r="158" spans="3:66" x14ac:dyDescent="0.25">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row>
    <row r="159" spans="3:66" x14ac:dyDescent="0.25">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row>
    <row r="160" spans="3:66" x14ac:dyDescent="0.25">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row>
    <row r="161" spans="3:66" x14ac:dyDescent="0.25">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row>
    <row r="162" spans="3:66" x14ac:dyDescent="0.25">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row>
    <row r="163" spans="3:66" x14ac:dyDescent="0.25">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row>
    <row r="164" spans="3:66" x14ac:dyDescent="0.25">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row>
    <row r="165" spans="3:66" x14ac:dyDescent="0.25">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row>
    <row r="166" spans="3:66" x14ac:dyDescent="0.25">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row>
    <row r="167" spans="3:66" x14ac:dyDescent="0.25">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row>
    <row r="168" spans="3:66" x14ac:dyDescent="0.25">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row>
    <row r="169" spans="3:66" x14ac:dyDescent="0.25">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row>
    <row r="170" spans="3:66" x14ac:dyDescent="0.25">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row>
    <row r="171" spans="3:66" x14ac:dyDescent="0.25">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row>
    <row r="172" spans="3:66" x14ac:dyDescent="0.25">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row>
    <row r="173" spans="3:66" x14ac:dyDescent="0.25">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row>
    <row r="174" spans="3:66" x14ac:dyDescent="0.25">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row>
    <row r="175" spans="3:66" x14ac:dyDescent="0.25">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row>
    <row r="176" spans="3:66" x14ac:dyDescent="0.25">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row>
    <row r="177" spans="3:66" x14ac:dyDescent="0.25">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row>
    <row r="178" spans="3:66" x14ac:dyDescent="0.25">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row>
    <row r="179" spans="3:66" x14ac:dyDescent="0.25">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row>
    <row r="180" spans="3:66" x14ac:dyDescent="0.25">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row>
    <row r="181" spans="3:66" x14ac:dyDescent="0.25">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row>
    <row r="182" spans="3:66" x14ac:dyDescent="0.25">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row>
    <row r="183" spans="3:66" x14ac:dyDescent="0.25">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row>
    <row r="184" spans="3:66" x14ac:dyDescent="0.25">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row>
    <row r="185" spans="3:66" x14ac:dyDescent="0.25">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row>
    <row r="186" spans="3:66" x14ac:dyDescent="0.25">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row>
    <row r="187" spans="3:66" x14ac:dyDescent="0.25">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row>
    <row r="188" spans="3:66" x14ac:dyDescent="0.25">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row>
    <row r="189" spans="3:66" x14ac:dyDescent="0.25">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row>
    <row r="190" spans="3:66" x14ac:dyDescent="0.25">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row>
    <row r="191" spans="3:66" x14ac:dyDescent="0.25">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row>
    <row r="192" spans="3:66" x14ac:dyDescent="0.25">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row>
    <row r="193" spans="6:66" x14ac:dyDescent="0.25">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row>
    <row r="194" spans="6:66" x14ac:dyDescent="0.25">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row>
    <row r="195" spans="6:66" x14ac:dyDescent="0.25">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row>
    <row r="196" spans="6:66" x14ac:dyDescent="0.25">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row>
    <row r="197" spans="6:66" x14ac:dyDescent="0.25">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row>
    <row r="198" spans="6:66" x14ac:dyDescent="0.25">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row>
    <row r="199" spans="6:66" x14ac:dyDescent="0.25">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row>
    <row r="200" spans="6:66" x14ac:dyDescent="0.25">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row>
    <row r="201" spans="6:66" x14ac:dyDescent="0.25">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row>
    <row r="202" spans="6:66" x14ac:dyDescent="0.25">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row>
    <row r="203" spans="6:66" x14ac:dyDescent="0.25">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row>
    <row r="204" spans="6:66" x14ac:dyDescent="0.25">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row>
    <row r="205" spans="6:66" x14ac:dyDescent="0.25">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row>
    <row r="206" spans="6:66" x14ac:dyDescent="0.25">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row>
    <row r="207" spans="6:66" x14ac:dyDescent="0.25">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row>
    <row r="208" spans="6:66" x14ac:dyDescent="0.25">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row>
    <row r="209" spans="6:66" x14ac:dyDescent="0.25">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row>
    <row r="210" spans="6:66" x14ac:dyDescent="0.25">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row>
    <row r="211" spans="6:66" x14ac:dyDescent="0.25">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row>
    <row r="212" spans="6:66" x14ac:dyDescent="0.25">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row>
    <row r="213" spans="6:66" x14ac:dyDescent="0.25">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row>
    <row r="214" spans="6:66" x14ac:dyDescent="0.25">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row>
    <row r="215" spans="6:66" x14ac:dyDescent="0.25">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row>
    <row r="216" spans="6:66" x14ac:dyDescent="0.25">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row>
    <row r="217" spans="6:66" x14ac:dyDescent="0.25">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row>
    <row r="218" spans="6:66" x14ac:dyDescent="0.25">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row>
    <row r="219" spans="6:66" x14ac:dyDescent="0.25">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row>
    <row r="220" spans="6:66" x14ac:dyDescent="0.25">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row>
    <row r="221" spans="6:66" x14ac:dyDescent="0.25">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row>
    <row r="222" spans="6:66" x14ac:dyDescent="0.25">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row>
    <row r="223" spans="6:66" x14ac:dyDescent="0.25">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row>
    <row r="224" spans="6:66" x14ac:dyDescent="0.25">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row>
    <row r="225" spans="6:66" x14ac:dyDescent="0.25">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row>
    <row r="226" spans="6:66" x14ac:dyDescent="0.25">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row>
    <row r="227" spans="6:66" x14ac:dyDescent="0.25">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row>
    <row r="228" spans="6:66" x14ac:dyDescent="0.25">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row>
    <row r="229" spans="6:66" x14ac:dyDescent="0.25">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row>
    <row r="230" spans="6:66" x14ac:dyDescent="0.25">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row>
    <row r="231" spans="6:66" x14ac:dyDescent="0.25">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row>
    <row r="232" spans="6:66" x14ac:dyDescent="0.25">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row>
    <row r="233" spans="6:66" x14ac:dyDescent="0.25">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row>
    <row r="234" spans="6:66" x14ac:dyDescent="0.25">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row>
    <row r="235" spans="6:66" x14ac:dyDescent="0.25">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row>
    <row r="236" spans="6:66" x14ac:dyDescent="0.25">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row>
    <row r="237" spans="6:66" x14ac:dyDescent="0.25">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row>
    <row r="238" spans="6:66" x14ac:dyDescent="0.25">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row>
    <row r="239" spans="6:66" x14ac:dyDescent="0.25">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row>
    <row r="240" spans="6:66" x14ac:dyDescent="0.25">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row>
    <row r="241" spans="6:66" x14ac:dyDescent="0.25">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row>
    <row r="242" spans="6:66" x14ac:dyDescent="0.25">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row>
    <row r="243" spans="6:66" x14ac:dyDescent="0.25">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row>
    <row r="244" spans="6:66" x14ac:dyDescent="0.25">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row>
    <row r="245" spans="6:66" x14ac:dyDescent="0.25">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row>
    <row r="246" spans="6:66" x14ac:dyDescent="0.25">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row>
    <row r="247" spans="6:66" x14ac:dyDescent="0.25">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row>
    <row r="248" spans="6:66" x14ac:dyDescent="0.25">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row>
    <row r="249" spans="6:66" x14ac:dyDescent="0.25">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row>
    <row r="250" spans="6:66" x14ac:dyDescent="0.25">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row>
    <row r="251" spans="6:66" x14ac:dyDescent="0.25">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row>
    <row r="252" spans="6:66" x14ac:dyDescent="0.25">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row>
    <row r="253" spans="6:66" x14ac:dyDescent="0.25">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row>
    <row r="254" spans="6:66" x14ac:dyDescent="0.25">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row>
    <row r="255" spans="6:66" x14ac:dyDescent="0.25">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row>
    <row r="256" spans="6:66" x14ac:dyDescent="0.25">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row>
    <row r="257" spans="6:66" x14ac:dyDescent="0.25">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row>
    <row r="258" spans="6:66" x14ac:dyDescent="0.25">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row>
    <row r="259" spans="6:66" x14ac:dyDescent="0.25">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row>
    <row r="260" spans="6:66" x14ac:dyDescent="0.25">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row>
    <row r="261" spans="6:66" x14ac:dyDescent="0.25">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row>
    <row r="262" spans="6:66" x14ac:dyDescent="0.25">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row>
    <row r="263" spans="6:66" x14ac:dyDescent="0.25">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row>
    <row r="264" spans="6:66" x14ac:dyDescent="0.25">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row>
    <row r="265" spans="6:66" x14ac:dyDescent="0.25">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row>
    <row r="266" spans="6:66" x14ac:dyDescent="0.25">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row>
    <row r="267" spans="6:66" x14ac:dyDescent="0.25">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row>
    <row r="268" spans="6:66" x14ac:dyDescent="0.25">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row>
    <row r="269" spans="6:66" x14ac:dyDescent="0.25">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row>
    <row r="270" spans="6:66" x14ac:dyDescent="0.25">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row>
    <row r="271" spans="6:66" x14ac:dyDescent="0.25">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row>
    <row r="272" spans="6:66" x14ac:dyDescent="0.25">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row>
    <row r="273" spans="6:66" x14ac:dyDescent="0.25">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row>
    <row r="274" spans="6:66" x14ac:dyDescent="0.25">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row>
    <row r="275" spans="6:66" x14ac:dyDescent="0.25">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row>
    <row r="276" spans="6:66" x14ac:dyDescent="0.25">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row>
    <row r="277" spans="6:66" x14ac:dyDescent="0.25">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row>
    <row r="278" spans="6:66" x14ac:dyDescent="0.25">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row>
    <row r="279" spans="6:66" x14ac:dyDescent="0.25">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row>
    <row r="280" spans="6:66" x14ac:dyDescent="0.25">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row>
    <row r="281" spans="6:66" x14ac:dyDescent="0.25">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row>
    <row r="282" spans="6:66" x14ac:dyDescent="0.25">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row>
    <row r="283" spans="6:66" x14ac:dyDescent="0.25">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row>
    <row r="284" spans="6:66" x14ac:dyDescent="0.25">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row>
    <row r="285" spans="6:66" x14ac:dyDescent="0.25">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row>
    <row r="286" spans="6:66" x14ac:dyDescent="0.25">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row>
    <row r="287" spans="6:66" x14ac:dyDescent="0.25">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row>
    <row r="288" spans="6:66" x14ac:dyDescent="0.25">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row>
    <row r="289" spans="6:66" x14ac:dyDescent="0.25">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row>
    <row r="290" spans="6:66" x14ac:dyDescent="0.25">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row>
    <row r="291" spans="6:66" x14ac:dyDescent="0.25">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row>
    <row r="292" spans="6:66" x14ac:dyDescent="0.25">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row>
    <row r="293" spans="6:66" x14ac:dyDescent="0.25">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row>
    <row r="294" spans="6:66" x14ac:dyDescent="0.25">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row>
    <row r="295" spans="6:66" x14ac:dyDescent="0.25">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row>
    <row r="296" spans="6:66" x14ac:dyDescent="0.25">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row>
    <row r="297" spans="6:66" x14ac:dyDescent="0.25">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row>
    <row r="298" spans="6:66" x14ac:dyDescent="0.25">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row>
    <row r="299" spans="6:66" x14ac:dyDescent="0.25">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row>
    <row r="300" spans="6:66" x14ac:dyDescent="0.25">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row>
    <row r="301" spans="6:66" x14ac:dyDescent="0.25">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row>
    <row r="302" spans="6:66" x14ac:dyDescent="0.25">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row>
    <row r="303" spans="6:66" x14ac:dyDescent="0.25">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row>
    <row r="304" spans="6:66" x14ac:dyDescent="0.25">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row>
    <row r="305" spans="9:66" x14ac:dyDescent="0.25">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row>
    <row r="306" spans="9:66" x14ac:dyDescent="0.25">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row>
    <row r="307" spans="9:66" x14ac:dyDescent="0.25">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row>
    <row r="308" spans="9:66" x14ac:dyDescent="0.25">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row>
    <row r="309" spans="9:66" x14ac:dyDescent="0.25">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row>
    <row r="310" spans="9:66" x14ac:dyDescent="0.25">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row>
    <row r="311" spans="9:66" x14ac:dyDescent="0.25">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row>
    <row r="312" spans="9:66" x14ac:dyDescent="0.25">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row>
    <row r="313" spans="9:66" x14ac:dyDescent="0.25">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row>
    <row r="314" spans="9:66" x14ac:dyDescent="0.25">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row>
    <row r="315" spans="9:66" x14ac:dyDescent="0.25">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row>
    <row r="316" spans="9:66" x14ac:dyDescent="0.25">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row>
    <row r="317" spans="9:66" x14ac:dyDescent="0.25">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row>
    <row r="318" spans="9:66" x14ac:dyDescent="0.25">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row>
    <row r="319" spans="9:66" x14ac:dyDescent="0.25">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row>
    <row r="320" spans="9:66" x14ac:dyDescent="0.25">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row>
    <row r="321" spans="9:66" x14ac:dyDescent="0.25">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row>
    <row r="322" spans="9:66" x14ac:dyDescent="0.25">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row>
    <row r="323" spans="9:66" x14ac:dyDescent="0.25">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row>
    <row r="324" spans="9:66" x14ac:dyDescent="0.25">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row>
    <row r="325" spans="9:66" x14ac:dyDescent="0.25">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row>
    <row r="326" spans="9:66" x14ac:dyDescent="0.25">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row>
    <row r="327" spans="9:66" x14ac:dyDescent="0.25">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row>
    <row r="328" spans="9:66" x14ac:dyDescent="0.25">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row>
    <row r="329" spans="9:66" x14ac:dyDescent="0.25">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row>
    <row r="330" spans="9:66" x14ac:dyDescent="0.25">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row>
    <row r="331" spans="9:66" x14ac:dyDescent="0.25">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row>
    <row r="332" spans="9:66" x14ac:dyDescent="0.25">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row>
    <row r="333" spans="9:66" x14ac:dyDescent="0.25">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row>
    <row r="334" spans="9:66" x14ac:dyDescent="0.25">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row>
    <row r="335" spans="9:66" x14ac:dyDescent="0.25">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row>
    <row r="336" spans="9:66" x14ac:dyDescent="0.25">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row>
    <row r="337" spans="9:66" x14ac:dyDescent="0.25">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row>
    <row r="338" spans="9:66" x14ac:dyDescent="0.25">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row>
    <row r="339" spans="9:66" x14ac:dyDescent="0.25">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row>
    <row r="340" spans="9:66" x14ac:dyDescent="0.25">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row>
    <row r="341" spans="9:66" x14ac:dyDescent="0.25">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row>
    <row r="342" spans="9:66" x14ac:dyDescent="0.25">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row>
    <row r="343" spans="9:66" x14ac:dyDescent="0.25">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row>
    <row r="344" spans="9:66" x14ac:dyDescent="0.25">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row>
    <row r="345" spans="9:66" x14ac:dyDescent="0.25">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row>
    <row r="346" spans="9:66" x14ac:dyDescent="0.25">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row>
    <row r="347" spans="9:66" x14ac:dyDescent="0.25">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row>
    <row r="348" spans="9:66" x14ac:dyDescent="0.25">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row>
    <row r="349" spans="9:66" x14ac:dyDescent="0.25">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row>
    <row r="350" spans="9:66" x14ac:dyDescent="0.25">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row>
    <row r="351" spans="9:66" x14ac:dyDescent="0.25">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row>
    <row r="352" spans="9:66" x14ac:dyDescent="0.25">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row>
    <row r="353" spans="9:66" x14ac:dyDescent="0.25">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row>
    <row r="354" spans="9:66" x14ac:dyDescent="0.25">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row>
    <row r="355" spans="9:66" x14ac:dyDescent="0.25">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row>
    <row r="356" spans="9:66" x14ac:dyDescent="0.25">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row>
    <row r="357" spans="9:66" x14ac:dyDescent="0.25">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row>
    <row r="358" spans="9:66" x14ac:dyDescent="0.25">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row>
    <row r="359" spans="9:66" x14ac:dyDescent="0.25">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row>
    <row r="360" spans="9:66" x14ac:dyDescent="0.25">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row>
    <row r="361" spans="9:66" x14ac:dyDescent="0.25">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row>
    <row r="362" spans="9:66" x14ac:dyDescent="0.25">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row>
    <row r="363" spans="9:66" x14ac:dyDescent="0.25">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row>
    <row r="364" spans="9:66" x14ac:dyDescent="0.25">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row>
    <row r="365" spans="9:66" x14ac:dyDescent="0.25">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row>
    <row r="366" spans="9:66" x14ac:dyDescent="0.25">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row>
    <row r="367" spans="9:66" x14ac:dyDescent="0.25">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row>
    <row r="368" spans="9:66" x14ac:dyDescent="0.25">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row>
    <row r="369" spans="9:66" x14ac:dyDescent="0.25">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row>
    <row r="370" spans="9:66" x14ac:dyDescent="0.25">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row>
    <row r="371" spans="9:66" x14ac:dyDescent="0.25">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row>
    <row r="372" spans="9:66" x14ac:dyDescent="0.25">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row>
    <row r="373" spans="9:66" x14ac:dyDescent="0.25">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row>
    <row r="374" spans="9:66" x14ac:dyDescent="0.25">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row>
    <row r="375" spans="9:66" x14ac:dyDescent="0.25">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row>
    <row r="376" spans="9:66" x14ac:dyDescent="0.25">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row>
    <row r="377" spans="9:66" x14ac:dyDescent="0.25">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row>
    <row r="378" spans="9:66" x14ac:dyDescent="0.25">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row>
    <row r="379" spans="9:66" x14ac:dyDescent="0.25">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row>
    <row r="380" spans="9:66" x14ac:dyDescent="0.25">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row>
    <row r="381" spans="9:66" x14ac:dyDescent="0.25">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row>
    <row r="382" spans="9:66" x14ac:dyDescent="0.25">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row>
    <row r="383" spans="9:66" x14ac:dyDescent="0.25">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row>
    <row r="384" spans="9:66" x14ac:dyDescent="0.25">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row>
    <row r="385" spans="9:66" x14ac:dyDescent="0.25">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row>
    <row r="386" spans="9:66" x14ac:dyDescent="0.25">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row>
    <row r="387" spans="9:66" x14ac:dyDescent="0.25">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row>
    <row r="388" spans="9:66" x14ac:dyDescent="0.25">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row>
    <row r="389" spans="9:66" x14ac:dyDescent="0.25">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row>
    <row r="390" spans="9:66" x14ac:dyDescent="0.25">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row>
    <row r="391" spans="9:66" x14ac:dyDescent="0.25">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row>
    <row r="392" spans="9:66" x14ac:dyDescent="0.25">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row>
    <row r="393" spans="9:66" x14ac:dyDescent="0.25">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row>
    <row r="394" spans="9:66" x14ac:dyDescent="0.25">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row>
    <row r="395" spans="9:66" x14ac:dyDescent="0.25">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row>
    <row r="396" spans="9:66" x14ac:dyDescent="0.25">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row>
    <row r="397" spans="9:66" x14ac:dyDescent="0.25">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row>
    <row r="398" spans="9:66" x14ac:dyDescent="0.25">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row>
    <row r="399" spans="9:66" x14ac:dyDescent="0.25">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row>
    <row r="400" spans="9:66" x14ac:dyDescent="0.25">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row>
    <row r="401" spans="9:66" x14ac:dyDescent="0.25">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row>
    <row r="402" spans="9:66" x14ac:dyDescent="0.25">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row>
    <row r="403" spans="9:66" x14ac:dyDescent="0.25">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row>
    <row r="404" spans="9:66" x14ac:dyDescent="0.25">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row>
    <row r="405" spans="9:66" x14ac:dyDescent="0.25">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row>
    <row r="406" spans="9:66" x14ac:dyDescent="0.25">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row>
    <row r="407" spans="9:66" x14ac:dyDescent="0.25">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row>
    <row r="408" spans="9:66" x14ac:dyDescent="0.25">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row>
    <row r="409" spans="9:66" x14ac:dyDescent="0.25">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row>
    <row r="410" spans="9:66" x14ac:dyDescent="0.25">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row>
    <row r="411" spans="9:66" x14ac:dyDescent="0.25">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row>
    <row r="412" spans="9:66" x14ac:dyDescent="0.25">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row>
    <row r="413" spans="9:66" x14ac:dyDescent="0.25">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row>
    <row r="414" spans="9:66" x14ac:dyDescent="0.25">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row>
    <row r="415" spans="9:66" x14ac:dyDescent="0.25">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row>
    <row r="416" spans="9:66" x14ac:dyDescent="0.25">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row>
    <row r="417" spans="9:66" x14ac:dyDescent="0.25">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row>
    <row r="418" spans="9:66" x14ac:dyDescent="0.25">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row>
    <row r="419" spans="9:66" x14ac:dyDescent="0.25">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row>
    <row r="420" spans="9:66" x14ac:dyDescent="0.25">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row>
    <row r="421" spans="9:66" x14ac:dyDescent="0.25">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row>
    <row r="422" spans="9:66" x14ac:dyDescent="0.25">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row>
    <row r="423" spans="9:66" x14ac:dyDescent="0.25">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row>
    <row r="424" spans="9:66" x14ac:dyDescent="0.25">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row>
    <row r="425" spans="9:66" x14ac:dyDescent="0.25">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row>
    <row r="426" spans="9:66" x14ac:dyDescent="0.25">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row>
    <row r="427" spans="9:66" x14ac:dyDescent="0.25">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row>
    <row r="428" spans="9:66" x14ac:dyDescent="0.25">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row>
    <row r="429" spans="9:66" x14ac:dyDescent="0.25">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row>
    <row r="430" spans="9:66" x14ac:dyDescent="0.25">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row>
    <row r="431" spans="9:66" x14ac:dyDescent="0.25">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row>
    <row r="432" spans="9:66" x14ac:dyDescent="0.25">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row>
    <row r="433" spans="9:66" x14ac:dyDescent="0.25">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row>
    <row r="434" spans="9:66" x14ac:dyDescent="0.25">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row>
    <row r="435" spans="9:66" x14ac:dyDescent="0.25">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row>
    <row r="436" spans="9:66" x14ac:dyDescent="0.25">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row>
    <row r="437" spans="9:66" x14ac:dyDescent="0.25">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row>
    <row r="438" spans="9:66" x14ac:dyDescent="0.25">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row>
    <row r="439" spans="9:66" x14ac:dyDescent="0.25">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row>
    <row r="440" spans="9:66" x14ac:dyDescent="0.25">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row>
    <row r="441" spans="9:66" x14ac:dyDescent="0.25">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row>
    <row r="442" spans="9:66" x14ac:dyDescent="0.25">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row>
    <row r="443" spans="9:66" x14ac:dyDescent="0.25">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row>
    <row r="444" spans="9:66" x14ac:dyDescent="0.25">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row>
    <row r="445" spans="9:66" x14ac:dyDescent="0.25">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row>
    <row r="446" spans="9:66" x14ac:dyDescent="0.25">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row>
    <row r="447" spans="9:66" x14ac:dyDescent="0.25">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row>
    <row r="448" spans="9:66" x14ac:dyDescent="0.25">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row>
    <row r="449" spans="9:66" x14ac:dyDescent="0.25">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row>
    <row r="450" spans="9:66" x14ac:dyDescent="0.25">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row>
    <row r="451" spans="9:66" x14ac:dyDescent="0.25">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row>
    <row r="452" spans="9:66" x14ac:dyDescent="0.25">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row>
    <row r="453" spans="9:66" x14ac:dyDescent="0.25">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row>
    <row r="454" spans="9:66" x14ac:dyDescent="0.25">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row>
    <row r="455" spans="9:66" x14ac:dyDescent="0.25">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row>
    <row r="456" spans="9:66" x14ac:dyDescent="0.25">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row>
    <row r="457" spans="9:66" x14ac:dyDescent="0.25">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row>
    <row r="458" spans="9:66" x14ac:dyDescent="0.25">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row>
    <row r="459" spans="9:66" x14ac:dyDescent="0.25">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row>
    <row r="460" spans="9:66" x14ac:dyDescent="0.25">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row>
    <row r="461" spans="9:66" x14ac:dyDescent="0.25">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row>
    <row r="462" spans="9:66" x14ac:dyDescent="0.25">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row>
    <row r="463" spans="9:66" x14ac:dyDescent="0.25">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row>
    <row r="464" spans="9:66" x14ac:dyDescent="0.25">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row>
    <row r="465" spans="9:66" x14ac:dyDescent="0.25">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row>
    <row r="466" spans="9:66" x14ac:dyDescent="0.25">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row>
    <row r="467" spans="9:66" x14ac:dyDescent="0.25">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row>
    <row r="468" spans="9:66" x14ac:dyDescent="0.25">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row>
    <row r="469" spans="9:66" x14ac:dyDescent="0.25">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row>
    <row r="470" spans="9:66" x14ac:dyDescent="0.25">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row>
    <row r="471" spans="9:66" x14ac:dyDescent="0.25">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row>
    <row r="472" spans="9:66" x14ac:dyDescent="0.25">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row>
    <row r="473" spans="9:66" x14ac:dyDescent="0.25">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row>
    <row r="474" spans="9:66" x14ac:dyDescent="0.25">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row>
    <row r="475" spans="9:66" x14ac:dyDescent="0.25">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row>
    <row r="476" spans="9:66" x14ac:dyDescent="0.25">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row>
    <row r="477" spans="9:66" x14ac:dyDescent="0.25">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row>
    <row r="478" spans="9:66" x14ac:dyDescent="0.25">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row>
    <row r="479" spans="9:66" x14ac:dyDescent="0.25">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row>
    <row r="480" spans="9:66" x14ac:dyDescent="0.25">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row>
    <row r="481" spans="9:66" x14ac:dyDescent="0.25">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row>
    <row r="482" spans="9:66" x14ac:dyDescent="0.25">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row>
    <row r="483" spans="9:66" x14ac:dyDescent="0.25">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row>
    <row r="484" spans="9:66" x14ac:dyDescent="0.25">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row>
    <row r="485" spans="9:66" x14ac:dyDescent="0.25">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row>
    <row r="486" spans="9:66" x14ac:dyDescent="0.25">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row>
    <row r="487" spans="9:66" x14ac:dyDescent="0.25">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row>
    <row r="488" spans="9:66" x14ac:dyDescent="0.25">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row>
    <row r="489" spans="9:66" x14ac:dyDescent="0.25">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row>
    <row r="490" spans="9:66" x14ac:dyDescent="0.25">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row>
    <row r="491" spans="9:66" x14ac:dyDescent="0.25">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row>
    <row r="492" spans="9:66" x14ac:dyDescent="0.25">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row>
    <row r="493" spans="9:66" x14ac:dyDescent="0.25">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row>
    <row r="494" spans="9:66" x14ac:dyDescent="0.25">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row>
    <row r="495" spans="9:66" x14ac:dyDescent="0.25">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row>
    <row r="496" spans="9:66" x14ac:dyDescent="0.25">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row>
    <row r="497" spans="9:66" x14ac:dyDescent="0.25">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row>
    <row r="498" spans="9:66" x14ac:dyDescent="0.25">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row>
    <row r="499" spans="9:66" x14ac:dyDescent="0.25">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row>
    <row r="500" spans="9:66" x14ac:dyDescent="0.25">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row>
    <row r="501" spans="9:66" x14ac:dyDescent="0.25">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row>
    <row r="502" spans="9:66" x14ac:dyDescent="0.25">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row>
    <row r="503" spans="9:66" x14ac:dyDescent="0.25">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row>
    <row r="504" spans="9:66" x14ac:dyDescent="0.25">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row>
    <row r="505" spans="9:66" x14ac:dyDescent="0.25">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row>
    <row r="506" spans="9:66" x14ac:dyDescent="0.25">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row>
    <row r="507" spans="9:66" x14ac:dyDescent="0.25">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row>
    <row r="508" spans="9:66" x14ac:dyDescent="0.25">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row>
    <row r="509" spans="9:66" x14ac:dyDescent="0.25">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row>
    <row r="510" spans="9:66" x14ac:dyDescent="0.25">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row>
    <row r="511" spans="9:66" x14ac:dyDescent="0.25">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row>
    <row r="512" spans="9:66" x14ac:dyDescent="0.25">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row>
    <row r="513" spans="9:66" x14ac:dyDescent="0.25">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row>
    <row r="514" spans="9:66" x14ac:dyDescent="0.25">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row>
    <row r="515" spans="9:66" x14ac:dyDescent="0.25">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row>
    <row r="516" spans="9:66" x14ac:dyDescent="0.25">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row>
    <row r="517" spans="9:66" x14ac:dyDescent="0.25">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row>
    <row r="518" spans="9:66" x14ac:dyDescent="0.25">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row>
    <row r="519" spans="9:66" x14ac:dyDescent="0.25">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row>
    <row r="520" spans="9:66" x14ac:dyDescent="0.25">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row>
    <row r="521" spans="9:66" x14ac:dyDescent="0.25">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row>
    <row r="522" spans="9:66" x14ac:dyDescent="0.25">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row>
    <row r="523" spans="9:66" x14ac:dyDescent="0.25">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row>
    <row r="524" spans="9:66" x14ac:dyDescent="0.25">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row>
    <row r="525" spans="9:66" x14ac:dyDescent="0.25">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row>
    <row r="526" spans="9:66" x14ac:dyDescent="0.25">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row>
    <row r="527" spans="9:66" x14ac:dyDescent="0.25">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row>
    <row r="528" spans="9:66" x14ac:dyDescent="0.25">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row>
    <row r="529" spans="9:66" x14ac:dyDescent="0.25">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row>
    <row r="530" spans="9:66" x14ac:dyDescent="0.25">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row>
    <row r="531" spans="9:66" x14ac:dyDescent="0.25">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row>
    <row r="532" spans="9:66" x14ac:dyDescent="0.25">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row>
    <row r="533" spans="9:66" x14ac:dyDescent="0.25">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row>
    <row r="534" spans="9:66" x14ac:dyDescent="0.25">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row>
    <row r="535" spans="9:66" x14ac:dyDescent="0.25">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row>
    <row r="536" spans="9:66" x14ac:dyDescent="0.25">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row>
    <row r="537" spans="9:66" x14ac:dyDescent="0.25">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row>
    <row r="538" spans="9:66" x14ac:dyDescent="0.25">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row>
    <row r="539" spans="9:66" x14ac:dyDescent="0.25">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row>
    <row r="540" spans="9:66" x14ac:dyDescent="0.25">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row>
    <row r="541" spans="9:66" x14ac:dyDescent="0.25">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row>
    <row r="542" spans="9:66" x14ac:dyDescent="0.25">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row>
    <row r="543" spans="9:66" x14ac:dyDescent="0.25">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row>
    <row r="544" spans="9:66" x14ac:dyDescent="0.25">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row>
    <row r="545" spans="9:66" x14ac:dyDescent="0.25">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row>
    <row r="546" spans="9:66" x14ac:dyDescent="0.25">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row>
    <row r="547" spans="9:66" x14ac:dyDescent="0.25">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row>
    <row r="548" spans="9:66" x14ac:dyDescent="0.25">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row>
    <row r="549" spans="9:66" x14ac:dyDescent="0.25">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row>
    <row r="550" spans="9:66" x14ac:dyDescent="0.25">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row>
    <row r="551" spans="9:66" x14ac:dyDescent="0.25">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row>
    <row r="552" spans="9:66" x14ac:dyDescent="0.25">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row>
    <row r="553" spans="9:66" x14ac:dyDescent="0.25">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row>
    <row r="554" spans="9:66" x14ac:dyDescent="0.25">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row>
    <row r="555" spans="9:66" x14ac:dyDescent="0.25">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row>
    <row r="556" spans="9:66" x14ac:dyDescent="0.25">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row>
    <row r="557" spans="9:66" x14ac:dyDescent="0.25">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row>
    <row r="558" spans="9:66" x14ac:dyDescent="0.25">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row>
    <row r="559" spans="9:66" x14ac:dyDescent="0.25">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row>
    <row r="560" spans="9:66" x14ac:dyDescent="0.25">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row>
    <row r="561" spans="9:66" x14ac:dyDescent="0.25">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row>
    <row r="562" spans="9:66" x14ac:dyDescent="0.25">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row>
    <row r="563" spans="9:66" x14ac:dyDescent="0.25">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row>
    <row r="564" spans="9:66" x14ac:dyDescent="0.25">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row>
    <row r="565" spans="9:66" x14ac:dyDescent="0.25">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row>
    <row r="566" spans="9:66" x14ac:dyDescent="0.25">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row>
    <row r="567" spans="9:66" x14ac:dyDescent="0.25">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row>
    <row r="568" spans="9:66" x14ac:dyDescent="0.25">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row>
    <row r="569" spans="9:66" x14ac:dyDescent="0.25">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row>
    <row r="570" spans="9:66" x14ac:dyDescent="0.25">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row>
    <row r="571" spans="9:66" x14ac:dyDescent="0.25">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row>
    <row r="572" spans="9:66" x14ac:dyDescent="0.25">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row>
    <row r="573" spans="9:66" x14ac:dyDescent="0.25">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row>
    <row r="574" spans="9:66" x14ac:dyDescent="0.25">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row>
    <row r="575" spans="9:66" x14ac:dyDescent="0.25">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row>
    <row r="576" spans="9:66" x14ac:dyDescent="0.25">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row>
    <row r="577" spans="9:66" x14ac:dyDescent="0.25">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row>
    <row r="578" spans="9:66" x14ac:dyDescent="0.25">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row>
    <row r="579" spans="9:66" x14ac:dyDescent="0.25">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row>
    <row r="580" spans="9:66" x14ac:dyDescent="0.25">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row>
    <row r="581" spans="9:66" x14ac:dyDescent="0.25">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row>
    <row r="582" spans="9:66" x14ac:dyDescent="0.25">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row>
    <row r="583" spans="9:66" x14ac:dyDescent="0.25">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row>
    <row r="584" spans="9:66" x14ac:dyDescent="0.25">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row>
    <row r="585" spans="9:66" x14ac:dyDescent="0.25">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row>
    <row r="586" spans="9:66" x14ac:dyDescent="0.25">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row>
    <row r="587" spans="9:66" x14ac:dyDescent="0.25">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row>
    <row r="588" spans="9:66" x14ac:dyDescent="0.25">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row>
    <row r="589" spans="9:66" x14ac:dyDescent="0.25">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row>
    <row r="590" spans="9:66" x14ac:dyDescent="0.25">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row>
    <row r="591" spans="9:66" x14ac:dyDescent="0.25">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row>
    <row r="592" spans="9:66" x14ac:dyDescent="0.25">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row>
    <row r="593" spans="9:66" x14ac:dyDescent="0.25">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row>
    <row r="594" spans="9:66" x14ac:dyDescent="0.25">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row>
    <row r="595" spans="9:66" x14ac:dyDescent="0.25">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row>
    <row r="596" spans="9:66" x14ac:dyDescent="0.25">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row>
    <row r="597" spans="9:66" x14ac:dyDescent="0.25">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row>
    <row r="598" spans="9:66" x14ac:dyDescent="0.25">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row>
    <row r="599" spans="9:66" x14ac:dyDescent="0.25">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row>
    <row r="600" spans="9:66" x14ac:dyDescent="0.25">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row>
    <row r="601" spans="9:66" x14ac:dyDescent="0.25">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row>
    <row r="602" spans="9:66" x14ac:dyDescent="0.25">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row>
    <row r="603" spans="9:66" x14ac:dyDescent="0.25">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row>
    <row r="604" spans="9:66" x14ac:dyDescent="0.25">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row>
    <row r="605" spans="9:66" x14ac:dyDescent="0.25">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row>
    <row r="606" spans="9:66" x14ac:dyDescent="0.25">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row>
    <row r="607" spans="9:66" x14ac:dyDescent="0.25">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row>
    <row r="608" spans="9:66" x14ac:dyDescent="0.25">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row>
    <row r="609" spans="9:66" x14ac:dyDescent="0.25">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row>
    <row r="610" spans="9:66" x14ac:dyDescent="0.25">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row>
    <row r="611" spans="9:66" x14ac:dyDescent="0.25">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row>
    <row r="612" spans="9:66" x14ac:dyDescent="0.25">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row>
    <row r="613" spans="9:66" x14ac:dyDescent="0.25">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row>
    <row r="614" spans="9:66" x14ac:dyDescent="0.25">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row>
    <row r="615" spans="9:66" x14ac:dyDescent="0.25">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row>
    <row r="616" spans="9:66" x14ac:dyDescent="0.25">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row>
    <row r="617" spans="9:66" x14ac:dyDescent="0.25">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row>
    <row r="618" spans="9:66" x14ac:dyDescent="0.25">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row>
    <row r="619" spans="9:66" x14ac:dyDescent="0.25">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row>
    <row r="620" spans="9:66" x14ac:dyDescent="0.25">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row>
    <row r="621" spans="9:66" x14ac:dyDescent="0.25">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row>
    <row r="622" spans="9:66" x14ac:dyDescent="0.25">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row>
    <row r="623" spans="9:66" x14ac:dyDescent="0.25">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row>
    <row r="624" spans="9:66" x14ac:dyDescent="0.25">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row>
    <row r="625" spans="9:66" x14ac:dyDescent="0.25">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row>
    <row r="626" spans="9:66" x14ac:dyDescent="0.25">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row>
    <row r="627" spans="9:66" x14ac:dyDescent="0.25">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row>
    <row r="628" spans="9:66" x14ac:dyDescent="0.25">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row>
    <row r="629" spans="9:66" x14ac:dyDescent="0.25">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row>
    <row r="630" spans="9:66" x14ac:dyDescent="0.25">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row>
    <row r="631" spans="9:66" x14ac:dyDescent="0.25">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row>
    <row r="632" spans="9:66" x14ac:dyDescent="0.25">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row>
    <row r="633" spans="9:66" x14ac:dyDescent="0.25">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row>
    <row r="634" spans="9:66" x14ac:dyDescent="0.25">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row>
    <row r="635" spans="9:66" x14ac:dyDescent="0.25">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row>
    <row r="636" spans="9:66" x14ac:dyDescent="0.25">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row>
    <row r="637" spans="9:66" x14ac:dyDescent="0.25">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row>
    <row r="638" spans="9:66" x14ac:dyDescent="0.25">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row>
    <row r="639" spans="9:66" x14ac:dyDescent="0.25">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row>
    <row r="640" spans="9:66" x14ac:dyDescent="0.25">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row>
    <row r="641" spans="9:66" x14ac:dyDescent="0.25">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row>
    <row r="642" spans="9:66" x14ac:dyDescent="0.25">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row>
    <row r="643" spans="9:66" x14ac:dyDescent="0.25">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row>
    <row r="644" spans="9:66" x14ac:dyDescent="0.25">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row>
    <row r="645" spans="9:66" x14ac:dyDescent="0.25">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row>
    <row r="646" spans="9:66" x14ac:dyDescent="0.25">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row>
    <row r="647" spans="9:66" x14ac:dyDescent="0.25">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row>
    <row r="648" spans="9:66" x14ac:dyDescent="0.25">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row>
    <row r="649" spans="9:66" x14ac:dyDescent="0.25">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row>
    <row r="650" spans="9:66" x14ac:dyDescent="0.25">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row>
    <row r="651" spans="9:66" x14ac:dyDescent="0.25">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row>
    <row r="652" spans="9:66" x14ac:dyDescent="0.25">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row>
    <row r="653" spans="9:66" x14ac:dyDescent="0.25">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row>
    <row r="654" spans="9:66" x14ac:dyDescent="0.25">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row>
    <row r="655" spans="9:66" x14ac:dyDescent="0.25">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row>
    <row r="656" spans="9:66" x14ac:dyDescent="0.25">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row>
    <row r="657" spans="9:66" x14ac:dyDescent="0.25">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row>
    <row r="658" spans="9:66" x14ac:dyDescent="0.25">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row>
    <row r="659" spans="9:66" x14ac:dyDescent="0.25">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row>
    <row r="660" spans="9:66" x14ac:dyDescent="0.25">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row>
    <row r="661" spans="9:66" x14ac:dyDescent="0.25">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row>
    <row r="662" spans="9:66" x14ac:dyDescent="0.25">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row>
    <row r="663" spans="9:66" x14ac:dyDescent="0.25">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row>
    <row r="664" spans="9:66" x14ac:dyDescent="0.25">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row>
    <row r="665" spans="9:66" x14ac:dyDescent="0.25">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row>
    <row r="666" spans="9:66" x14ac:dyDescent="0.25">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row>
    <row r="667" spans="9:66" x14ac:dyDescent="0.25">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row>
    <row r="668" spans="9:66" x14ac:dyDescent="0.25">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row>
    <row r="669" spans="9:66" x14ac:dyDescent="0.25">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row>
    <row r="670" spans="9:66" x14ac:dyDescent="0.25">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row>
    <row r="671" spans="9:66" x14ac:dyDescent="0.25">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row>
    <row r="672" spans="9:66" x14ac:dyDescent="0.25">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row>
    <row r="673" spans="9:66" x14ac:dyDescent="0.25">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row>
    <row r="674" spans="9:66" x14ac:dyDescent="0.25">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row>
    <row r="675" spans="9:66" x14ac:dyDescent="0.25">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row>
    <row r="676" spans="9:66" x14ac:dyDescent="0.25">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row>
    <row r="677" spans="9:66" x14ac:dyDescent="0.25">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row>
    <row r="678" spans="9:66" x14ac:dyDescent="0.25">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row>
    <row r="679" spans="9:66" x14ac:dyDescent="0.25">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row>
    <row r="680" spans="9:66" x14ac:dyDescent="0.25">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row>
    <row r="681" spans="9:66" x14ac:dyDescent="0.25">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row>
    <row r="682" spans="9:66" x14ac:dyDescent="0.25">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row>
    <row r="683" spans="9:66" x14ac:dyDescent="0.25">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row>
    <row r="684" spans="9:66" x14ac:dyDescent="0.25">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row>
    <row r="685" spans="9:66" x14ac:dyDescent="0.25">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row>
    <row r="686" spans="9:66" x14ac:dyDescent="0.25">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row>
    <row r="687" spans="9:66" x14ac:dyDescent="0.25">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row>
    <row r="688" spans="9:66" x14ac:dyDescent="0.25">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row>
    <row r="689" spans="9:66" x14ac:dyDescent="0.25">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row>
    <row r="690" spans="9:66" x14ac:dyDescent="0.25">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row>
    <row r="691" spans="9:66" x14ac:dyDescent="0.25">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row>
    <row r="692" spans="9:66" x14ac:dyDescent="0.25">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row>
    <row r="693" spans="9:66" x14ac:dyDescent="0.25">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row>
    <row r="694" spans="9:66" x14ac:dyDescent="0.25">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row>
    <row r="695" spans="9:66" x14ac:dyDescent="0.25">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row>
    <row r="696" spans="9:66" x14ac:dyDescent="0.25">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row>
    <row r="697" spans="9:66" x14ac:dyDescent="0.25">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row>
    <row r="698" spans="9:66" x14ac:dyDescent="0.25">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row>
    <row r="699" spans="9:66" x14ac:dyDescent="0.25">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row>
    <row r="700" spans="9:66" x14ac:dyDescent="0.25">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row>
    <row r="701" spans="9:66" x14ac:dyDescent="0.25">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row>
    <row r="702" spans="9:66" x14ac:dyDescent="0.25">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row>
    <row r="703" spans="9:66" x14ac:dyDescent="0.25">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row>
    <row r="704" spans="9:66" x14ac:dyDescent="0.25">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row>
    <row r="705" spans="9:66" x14ac:dyDescent="0.25">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row>
    <row r="706" spans="9:66" x14ac:dyDescent="0.25">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row>
    <row r="707" spans="9:66" x14ac:dyDescent="0.25">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row>
    <row r="708" spans="9:66" x14ac:dyDescent="0.25">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row>
    <row r="709" spans="9:66" x14ac:dyDescent="0.25">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row>
    <row r="710" spans="9:66" x14ac:dyDescent="0.25">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row>
    <row r="711" spans="9:66" x14ac:dyDescent="0.25">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row>
    <row r="712" spans="9:66" x14ac:dyDescent="0.25">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row>
    <row r="713" spans="9:66" x14ac:dyDescent="0.25">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row>
    <row r="714" spans="9:66" x14ac:dyDescent="0.25">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row>
    <row r="715" spans="9:66" x14ac:dyDescent="0.25">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row>
    <row r="716" spans="9:66" x14ac:dyDescent="0.25">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row>
    <row r="717" spans="9:66" x14ac:dyDescent="0.25">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row>
    <row r="718" spans="9:66" x14ac:dyDescent="0.25">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row>
    <row r="719" spans="9:66" x14ac:dyDescent="0.25">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row>
    <row r="720" spans="9:66" x14ac:dyDescent="0.25">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row>
    <row r="721" spans="9:66" x14ac:dyDescent="0.25">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row>
    <row r="722" spans="9:66" x14ac:dyDescent="0.25">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row>
    <row r="723" spans="9:66" x14ac:dyDescent="0.25">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row>
    <row r="724" spans="9:66" x14ac:dyDescent="0.25">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row>
    <row r="725" spans="9:66" x14ac:dyDescent="0.25">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row>
    <row r="726" spans="9:66" x14ac:dyDescent="0.25">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row>
    <row r="727" spans="9:66" x14ac:dyDescent="0.25">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row>
    <row r="728" spans="9:66" x14ac:dyDescent="0.25">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row>
    <row r="729" spans="9:66" x14ac:dyDescent="0.25">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row>
    <row r="730" spans="9:66" x14ac:dyDescent="0.25">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row>
    <row r="731" spans="9:66" x14ac:dyDescent="0.25">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row>
    <row r="732" spans="9:66" x14ac:dyDescent="0.25">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row>
    <row r="733" spans="9:66" x14ac:dyDescent="0.25">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row>
    <row r="734" spans="9:66" x14ac:dyDescent="0.25">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row>
    <row r="735" spans="9:66" x14ac:dyDescent="0.25">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row>
    <row r="736" spans="9:66" x14ac:dyDescent="0.25">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row>
    <row r="737" spans="9:66" x14ac:dyDescent="0.25">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row>
    <row r="738" spans="9:66" x14ac:dyDescent="0.25">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row>
    <row r="739" spans="9:66" x14ac:dyDescent="0.25">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row>
    <row r="740" spans="9:66" x14ac:dyDescent="0.25">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row>
    <row r="741" spans="9:66" x14ac:dyDescent="0.25">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row>
    <row r="742" spans="9:66" x14ac:dyDescent="0.25">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row>
    <row r="743" spans="9:66" x14ac:dyDescent="0.25">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row>
    <row r="744" spans="9:66" x14ac:dyDescent="0.25">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row>
    <row r="745" spans="9:66" x14ac:dyDescent="0.25">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row>
    <row r="746" spans="9:66" x14ac:dyDescent="0.25">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row>
    <row r="747" spans="9:66" x14ac:dyDescent="0.25">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row>
    <row r="748" spans="9:66" x14ac:dyDescent="0.25">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row>
    <row r="749" spans="9:66" x14ac:dyDescent="0.25">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row>
    <row r="750" spans="9:66" x14ac:dyDescent="0.25">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row>
    <row r="751" spans="9:66" x14ac:dyDescent="0.25">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row>
    <row r="752" spans="9:66" x14ac:dyDescent="0.25">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row>
    <row r="753" spans="9:66" x14ac:dyDescent="0.25">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row>
    <row r="754" spans="9:66" x14ac:dyDescent="0.25">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row>
    <row r="755" spans="9:66" x14ac:dyDescent="0.25">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row>
    <row r="756" spans="9:66" x14ac:dyDescent="0.25">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row>
    <row r="757" spans="9:66" x14ac:dyDescent="0.25">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row>
    <row r="758" spans="9:66" x14ac:dyDescent="0.25">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row>
    <row r="759" spans="9:66" x14ac:dyDescent="0.25">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row>
    <row r="760" spans="9:66" x14ac:dyDescent="0.25">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row>
    <row r="761" spans="9:66" x14ac:dyDescent="0.25">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row>
    <row r="762" spans="9:66" x14ac:dyDescent="0.25">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row>
    <row r="763" spans="9:66" x14ac:dyDescent="0.25">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row>
    <row r="764" spans="9:66" x14ac:dyDescent="0.25">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row>
    <row r="765" spans="9:66" x14ac:dyDescent="0.25">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row>
    <row r="766" spans="9:66" x14ac:dyDescent="0.25">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row>
    <row r="767" spans="9:66" x14ac:dyDescent="0.25">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row>
    <row r="768" spans="9:66" x14ac:dyDescent="0.25">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row>
    <row r="769" spans="9:66" x14ac:dyDescent="0.25">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row>
    <row r="770" spans="9:66" x14ac:dyDescent="0.25">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row>
    <row r="771" spans="9:66" x14ac:dyDescent="0.25">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row>
    <row r="772" spans="9:66" x14ac:dyDescent="0.25">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row>
    <row r="773" spans="9:66" x14ac:dyDescent="0.25">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row>
    <row r="774" spans="9:66" x14ac:dyDescent="0.25">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row>
    <row r="775" spans="9:66" x14ac:dyDescent="0.25">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row>
    <row r="776" spans="9:66" x14ac:dyDescent="0.25">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row>
    <row r="777" spans="9:66" x14ac:dyDescent="0.25">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row>
    <row r="778" spans="9:66" x14ac:dyDescent="0.25">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row>
    <row r="779" spans="9:66" x14ac:dyDescent="0.25">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row>
    <row r="780" spans="9:66" x14ac:dyDescent="0.25">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row>
    <row r="781" spans="9:66" x14ac:dyDescent="0.25">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row>
    <row r="782" spans="9:66" x14ac:dyDescent="0.25">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row>
    <row r="783" spans="9:66" x14ac:dyDescent="0.25">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row>
    <row r="784" spans="9:66" x14ac:dyDescent="0.25">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row>
    <row r="785" spans="9:66" x14ac:dyDescent="0.25">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row>
    <row r="786" spans="9:66" x14ac:dyDescent="0.25">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row>
    <row r="787" spans="9:66" x14ac:dyDescent="0.25">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row>
    <row r="788" spans="9:66" x14ac:dyDescent="0.25">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row>
    <row r="789" spans="9:66" x14ac:dyDescent="0.25">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row>
    <row r="790" spans="9:66" x14ac:dyDescent="0.25">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row>
    <row r="791" spans="9:66" x14ac:dyDescent="0.25">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row>
    <row r="792" spans="9:66" x14ac:dyDescent="0.25">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row>
    <row r="793" spans="9:66" x14ac:dyDescent="0.25">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row>
    <row r="794" spans="9:66" x14ac:dyDescent="0.25">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row>
    <row r="795" spans="9:66" x14ac:dyDescent="0.25">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row>
    <row r="796" spans="9:66" x14ac:dyDescent="0.25">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row>
    <row r="797" spans="9:66" x14ac:dyDescent="0.25">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row>
    <row r="798" spans="9:66" x14ac:dyDescent="0.25">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row>
    <row r="799" spans="9:66" x14ac:dyDescent="0.25">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row>
    <row r="800" spans="9:66" x14ac:dyDescent="0.25">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row>
    <row r="801" spans="9:66" x14ac:dyDescent="0.25">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row>
    <row r="802" spans="9:66" x14ac:dyDescent="0.25">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row>
    <row r="803" spans="9:66" x14ac:dyDescent="0.25">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row>
    <row r="804" spans="9:66" x14ac:dyDescent="0.25">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row>
    <row r="805" spans="9:66" x14ac:dyDescent="0.25">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row>
    <row r="806" spans="9:66" x14ac:dyDescent="0.25">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row>
    <row r="807" spans="9:66" x14ac:dyDescent="0.25">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row>
    <row r="808" spans="9:66" x14ac:dyDescent="0.25">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row>
    <row r="809" spans="9:66" x14ac:dyDescent="0.25">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row>
    <row r="810" spans="9:66" x14ac:dyDescent="0.25">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row>
    <row r="811" spans="9:66" x14ac:dyDescent="0.25">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row>
    <row r="812" spans="9:66" x14ac:dyDescent="0.25">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row>
    <row r="813" spans="9:66" x14ac:dyDescent="0.25">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row>
    <row r="814" spans="9:66" x14ac:dyDescent="0.25">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row>
    <row r="815" spans="9:66" x14ac:dyDescent="0.25">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row>
    <row r="816" spans="9:66" x14ac:dyDescent="0.25">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row>
    <row r="817" spans="9:66" x14ac:dyDescent="0.25">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row>
    <row r="818" spans="9:66" x14ac:dyDescent="0.25">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row>
    <row r="819" spans="9:66" x14ac:dyDescent="0.25">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row>
    <row r="820" spans="9:66" x14ac:dyDescent="0.25">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row>
    <row r="821" spans="9:66" x14ac:dyDescent="0.25">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row>
    <row r="822" spans="9:66" x14ac:dyDescent="0.25">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row>
    <row r="823" spans="9:66" x14ac:dyDescent="0.25">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row>
    <row r="824" spans="9:66" x14ac:dyDescent="0.25">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row>
    <row r="825" spans="9:66" x14ac:dyDescent="0.25">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row>
    <row r="826" spans="9:66" x14ac:dyDescent="0.25">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row>
    <row r="827" spans="9:66" x14ac:dyDescent="0.25">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row>
    <row r="828" spans="9:66" x14ac:dyDescent="0.25">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row>
    <row r="829" spans="9:66" x14ac:dyDescent="0.25">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row>
    <row r="830" spans="9:66" x14ac:dyDescent="0.25">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row>
    <row r="831" spans="9:66" x14ac:dyDescent="0.25">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row>
    <row r="832" spans="9:66" x14ac:dyDescent="0.25">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row>
    <row r="833" spans="9:66" x14ac:dyDescent="0.25">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row>
    <row r="834" spans="9:66" x14ac:dyDescent="0.25">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row>
    <row r="835" spans="9:66" x14ac:dyDescent="0.25">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row>
    <row r="836" spans="9:66" x14ac:dyDescent="0.25">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row>
    <row r="837" spans="9:66" x14ac:dyDescent="0.25">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row>
    <row r="838" spans="9:66" x14ac:dyDescent="0.25">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row>
    <row r="839" spans="9:66" x14ac:dyDescent="0.25">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row>
    <row r="840" spans="9:66" x14ac:dyDescent="0.25">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row>
    <row r="841" spans="9:66" x14ac:dyDescent="0.25">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row>
    <row r="842" spans="9:66" x14ac:dyDescent="0.25">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row>
    <row r="843" spans="9:66" x14ac:dyDescent="0.25">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row>
    <row r="844" spans="9:66" x14ac:dyDescent="0.25">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row>
    <row r="845" spans="9:66" x14ac:dyDescent="0.25">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row>
    <row r="846" spans="9:66" x14ac:dyDescent="0.25">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row>
    <row r="847" spans="9:66" x14ac:dyDescent="0.25">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row>
    <row r="848" spans="9:66" x14ac:dyDescent="0.25">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row>
    <row r="849" spans="9:66" x14ac:dyDescent="0.25">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row>
    <row r="850" spans="9:66" x14ac:dyDescent="0.25">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row>
    <row r="851" spans="9:66" x14ac:dyDescent="0.25">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row>
    <row r="852" spans="9:66" x14ac:dyDescent="0.25">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row>
    <row r="853" spans="9:66" x14ac:dyDescent="0.25">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row>
    <row r="854" spans="9:66" x14ac:dyDescent="0.25">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row>
    <row r="855" spans="9:66" x14ac:dyDescent="0.25">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row>
    <row r="856" spans="9:66" x14ac:dyDescent="0.25">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row>
    <row r="857" spans="9:66" x14ac:dyDescent="0.25">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row>
    <row r="858" spans="9:66" x14ac:dyDescent="0.25">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row>
    <row r="859" spans="9:66" x14ac:dyDescent="0.25">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row>
    <row r="860" spans="9:66" x14ac:dyDescent="0.25">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row>
    <row r="861" spans="9:66" x14ac:dyDescent="0.25">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row>
    <row r="862" spans="9:66" x14ac:dyDescent="0.25">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row>
    <row r="863" spans="9:66" x14ac:dyDescent="0.25">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row>
    <row r="864" spans="9:66" x14ac:dyDescent="0.25">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row>
    <row r="865" spans="9:66" x14ac:dyDescent="0.25">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row>
    <row r="866" spans="9:66" x14ac:dyDescent="0.25">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row>
    <row r="867" spans="9:66" x14ac:dyDescent="0.25">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row>
    <row r="868" spans="9:66" x14ac:dyDescent="0.25">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row>
    <row r="869" spans="9:66" x14ac:dyDescent="0.25">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row>
    <row r="870" spans="9:66" x14ac:dyDescent="0.25">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row>
    <row r="871" spans="9:66" x14ac:dyDescent="0.25">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row>
    <row r="872" spans="9:66" x14ac:dyDescent="0.25">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row>
    <row r="873" spans="9:66" x14ac:dyDescent="0.25">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row>
    <row r="874" spans="9:66" x14ac:dyDescent="0.25">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row>
    <row r="875" spans="9:66" x14ac:dyDescent="0.25">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row>
    <row r="876" spans="9:66" x14ac:dyDescent="0.25">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row>
    <row r="877" spans="9:66" x14ac:dyDescent="0.25">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row>
    <row r="878" spans="9:66" x14ac:dyDescent="0.25">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row>
    <row r="879" spans="9:66" x14ac:dyDescent="0.25">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row>
    <row r="880" spans="9:66" x14ac:dyDescent="0.25">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row>
    <row r="881" spans="9:66" x14ac:dyDescent="0.25">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row>
    <row r="882" spans="9:66" x14ac:dyDescent="0.25">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row>
    <row r="883" spans="9:66" x14ac:dyDescent="0.25">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row>
    <row r="884" spans="9:66" x14ac:dyDescent="0.25">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row>
    <row r="885" spans="9:66" x14ac:dyDescent="0.25">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row>
    <row r="886" spans="9:66" x14ac:dyDescent="0.25">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row>
    <row r="887" spans="9:66" x14ac:dyDescent="0.25">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row>
    <row r="888" spans="9:66" x14ac:dyDescent="0.25">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row>
    <row r="889" spans="9:66" x14ac:dyDescent="0.25">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row>
    <row r="890" spans="9:66" x14ac:dyDescent="0.25">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row>
    <row r="891" spans="9:66" x14ac:dyDescent="0.25">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row>
    <row r="892" spans="9:66" x14ac:dyDescent="0.25">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row>
    <row r="893" spans="9:66" x14ac:dyDescent="0.25">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row>
    <row r="894" spans="9:66" x14ac:dyDescent="0.25">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row>
    <row r="895" spans="9:66" x14ac:dyDescent="0.25">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row>
    <row r="896" spans="9:66" x14ac:dyDescent="0.25">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row>
    <row r="897" spans="9:66" x14ac:dyDescent="0.25">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row>
    <row r="898" spans="9:66" x14ac:dyDescent="0.25">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row>
    <row r="899" spans="9:66" x14ac:dyDescent="0.25">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row>
    <row r="900" spans="9:66" x14ac:dyDescent="0.25">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row>
    <row r="901" spans="9:66" x14ac:dyDescent="0.25">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row>
    <row r="902" spans="9:66" x14ac:dyDescent="0.25">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row>
    <row r="903" spans="9:66" x14ac:dyDescent="0.25">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row>
    <row r="904" spans="9:66" x14ac:dyDescent="0.25">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row>
    <row r="905" spans="9:66" x14ac:dyDescent="0.25">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row>
    <row r="906" spans="9:66" x14ac:dyDescent="0.25">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row>
    <row r="907" spans="9:66" x14ac:dyDescent="0.25">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row>
    <row r="908" spans="9:66" x14ac:dyDescent="0.25">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row>
    <row r="909" spans="9:66" x14ac:dyDescent="0.25">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row>
    <row r="910" spans="9:66" x14ac:dyDescent="0.25">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row>
    <row r="911" spans="9:66" x14ac:dyDescent="0.25">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row>
    <row r="912" spans="9:66" x14ac:dyDescent="0.25">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row>
    <row r="913" spans="9:66" x14ac:dyDescent="0.25">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row>
    <row r="914" spans="9:66" x14ac:dyDescent="0.25">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row>
    <row r="915" spans="9:66" x14ac:dyDescent="0.25">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row>
    <row r="916" spans="9:66" x14ac:dyDescent="0.25">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row>
    <row r="917" spans="9:66" x14ac:dyDescent="0.25">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row>
    <row r="918" spans="9:66" x14ac:dyDescent="0.25">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row>
    <row r="919" spans="9:66" x14ac:dyDescent="0.25">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row>
    <row r="920" spans="9:66" x14ac:dyDescent="0.25">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row>
    <row r="921" spans="9:66" x14ac:dyDescent="0.25">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row>
    <row r="922" spans="9:66" x14ac:dyDescent="0.25">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row>
    <row r="923" spans="9:66" x14ac:dyDescent="0.25">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row>
    <row r="924" spans="9:66" x14ac:dyDescent="0.25">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row>
    <row r="925" spans="9:66" x14ac:dyDescent="0.25">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row>
    <row r="926" spans="9:66" x14ac:dyDescent="0.25">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row>
    <row r="927" spans="9:66" x14ac:dyDescent="0.25">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row>
    <row r="928" spans="9:66" x14ac:dyDescent="0.25">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row>
    <row r="929" spans="9:66" x14ac:dyDescent="0.25">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row>
    <row r="930" spans="9:66" x14ac:dyDescent="0.25">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row>
    <row r="931" spans="9:66" x14ac:dyDescent="0.25">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row>
    <row r="932" spans="9:66" x14ac:dyDescent="0.25">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row>
    <row r="933" spans="9:66" x14ac:dyDescent="0.25">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row>
    <row r="934" spans="9:66" x14ac:dyDescent="0.25">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row>
    <row r="935" spans="9:66" x14ac:dyDescent="0.25">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row>
    <row r="936" spans="9:66" x14ac:dyDescent="0.25">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row>
    <row r="937" spans="9:66" x14ac:dyDescent="0.25">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row>
    <row r="938" spans="9:66" x14ac:dyDescent="0.25">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row>
    <row r="939" spans="9:66" x14ac:dyDescent="0.25">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row>
    <row r="940" spans="9:66" x14ac:dyDescent="0.25">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row>
    <row r="941" spans="9:66" x14ac:dyDescent="0.25">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row>
    <row r="942" spans="9:66" x14ac:dyDescent="0.25">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row>
    <row r="943" spans="9:66" x14ac:dyDescent="0.25">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row>
    <row r="944" spans="9:66" x14ac:dyDescent="0.25">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row>
    <row r="945" spans="9:66" x14ac:dyDescent="0.25">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row>
    <row r="946" spans="9:66" x14ac:dyDescent="0.25">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row>
    <row r="947" spans="9:66" x14ac:dyDescent="0.25">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row>
    <row r="948" spans="9:66" x14ac:dyDescent="0.25">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row>
    <row r="949" spans="9:66" x14ac:dyDescent="0.25">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row>
    <row r="950" spans="9:66" x14ac:dyDescent="0.25">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row>
    <row r="951" spans="9:66" x14ac:dyDescent="0.25">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row>
    <row r="952" spans="9:66" x14ac:dyDescent="0.25">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row>
    <row r="953" spans="9:66" x14ac:dyDescent="0.25">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row>
    <row r="954" spans="9:66" x14ac:dyDescent="0.25">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row>
    <row r="955" spans="9:66" x14ac:dyDescent="0.25">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row>
    <row r="956" spans="9:66" x14ac:dyDescent="0.25">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row>
    <row r="957" spans="9:66" x14ac:dyDescent="0.25">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row>
    <row r="958" spans="9:66" x14ac:dyDescent="0.25">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row>
    <row r="959" spans="9:66" x14ac:dyDescent="0.25">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row>
    <row r="960" spans="9:66" x14ac:dyDescent="0.25">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row>
    <row r="961" spans="9:66" x14ac:dyDescent="0.25">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row>
    <row r="962" spans="9:66" x14ac:dyDescent="0.25">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row>
    <row r="963" spans="9:66" x14ac:dyDescent="0.25">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row>
    <row r="964" spans="9:66" x14ac:dyDescent="0.25">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row>
    <row r="965" spans="9:66" x14ac:dyDescent="0.25">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row>
    <row r="966" spans="9:66" x14ac:dyDescent="0.25">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row>
    <row r="967" spans="9:66" x14ac:dyDescent="0.25">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row>
    <row r="968" spans="9:66" x14ac:dyDescent="0.25">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row>
    <row r="969" spans="9:66" x14ac:dyDescent="0.25">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row>
    <row r="970" spans="9:66" x14ac:dyDescent="0.25">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row>
    <row r="971" spans="9:66" x14ac:dyDescent="0.25">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row>
    <row r="972" spans="9:66" x14ac:dyDescent="0.25">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row>
    <row r="973" spans="9:66" x14ac:dyDescent="0.25">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row>
    <row r="974" spans="9:66" x14ac:dyDescent="0.25">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row>
    <row r="975" spans="9:66" x14ac:dyDescent="0.25">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row>
    <row r="976" spans="9:66" x14ac:dyDescent="0.25">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row>
    <row r="977" spans="9:66" x14ac:dyDescent="0.25">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row>
    <row r="978" spans="9:66" x14ac:dyDescent="0.25">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row>
    <row r="979" spans="9:66" x14ac:dyDescent="0.25">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row>
    <row r="980" spans="9:66" x14ac:dyDescent="0.25">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row>
    <row r="981" spans="9:66" x14ac:dyDescent="0.25">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row>
    <row r="982" spans="9:66" x14ac:dyDescent="0.25">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row>
    <row r="983" spans="9:66" x14ac:dyDescent="0.25">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row>
    <row r="984" spans="9:66" x14ac:dyDescent="0.25">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row>
    <row r="985" spans="9:66" x14ac:dyDescent="0.25">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row>
    <row r="986" spans="9:66" x14ac:dyDescent="0.25">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row>
    <row r="987" spans="9:66" x14ac:dyDescent="0.25">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c r="BK987" s="2"/>
      <c r="BL987" s="2"/>
      <c r="BM987" s="2"/>
      <c r="BN987" s="2"/>
    </row>
    <row r="988" spans="9:66" x14ac:dyDescent="0.25">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row>
    <row r="989" spans="9:66" x14ac:dyDescent="0.25">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c r="BK989" s="2"/>
      <c r="BL989" s="2"/>
      <c r="BM989" s="2"/>
      <c r="BN989" s="2"/>
    </row>
    <row r="990" spans="9:66" x14ac:dyDescent="0.25">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c r="BK990" s="2"/>
      <c r="BL990" s="2"/>
      <c r="BM990" s="2"/>
      <c r="BN990" s="2"/>
    </row>
    <row r="991" spans="9:66" x14ac:dyDescent="0.25">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c r="BK991" s="2"/>
      <c r="BL991" s="2"/>
      <c r="BM991" s="2"/>
      <c r="BN991" s="2"/>
    </row>
    <row r="992" spans="9:66" x14ac:dyDescent="0.25">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c r="BK992" s="2"/>
      <c r="BL992" s="2"/>
      <c r="BM992" s="2"/>
      <c r="BN992" s="2"/>
    </row>
    <row r="993" spans="9:66" x14ac:dyDescent="0.25">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c r="BK993" s="2"/>
      <c r="BL993" s="2"/>
      <c r="BM993" s="2"/>
      <c r="BN993" s="2"/>
    </row>
    <row r="994" spans="9:66" x14ac:dyDescent="0.25">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c r="BK994" s="2"/>
      <c r="BL994" s="2"/>
      <c r="BM994" s="2"/>
      <c r="BN994" s="2"/>
    </row>
    <row r="995" spans="9:66" x14ac:dyDescent="0.25">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c r="BK995" s="2"/>
      <c r="BL995" s="2"/>
      <c r="BM995" s="2"/>
      <c r="BN995" s="2"/>
    </row>
    <row r="996" spans="9:66" x14ac:dyDescent="0.25">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c r="BK996" s="2"/>
      <c r="BL996" s="2"/>
      <c r="BM996" s="2"/>
      <c r="BN996" s="2"/>
    </row>
    <row r="997" spans="9:66" x14ac:dyDescent="0.25">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c r="BK997" s="2"/>
      <c r="BL997" s="2"/>
      <c r="BM997" s="2"/>
      <c r="BN997" s="2"/>
    </row>
    <row r="998" spans="9:66" x14ac:dyDescent="0.25">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c r="BK998" s="2"/>
      <c r="BL998" s="2"/>
      <c r="BM998" s="2"/>
      <c r="BN998" s="2"/>
    </row>
    <row r="999" spans="9:66" x14ac:dyDescent="0.25">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c r="BK999" s="2"/>
      <c r="BL999" s="2"/>
      <c r="BM999" s="2"/>
      <c r="BN999" s="2"/>
    </row>
    <row r="1000" spans="9:66" x14ac:dyDescent="0.25">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row>
    <row r="1001" spans="9:66" x14ac:dyDescent="0.25">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c r="BK1001" s="2"/>
      <c r="BL1001" s="2"/>
      <c r="BM1001" s="2"/>
      <c r="BN1001" s="2"/>
    </row>
    <row r="1002" spans="9:66" x14ac:dyDescent="0.25">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c r="BK1002" s="2"/>
      <c r="BL1002" s="2"/>
      <c r="BM1002" s="2"/>
      <c r="BN1002" s="2"/>
    </row>
    <row r="1003" spans="9:66" x14ac:dyDescent="0.25">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row>
    <row r="1004" spans="9:66" x14ac:dyDescent="0.25">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row>
    <row r="1005" spans="9:66" x14ac:dyDescent="0.25">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c r="BK1005" s="2"/>
      <c r="BL1005" s="2"/>
      <c r="BM1005" s="2"/>
      <c r="BN1005" s="2"/>
    </row>
    <row r="1006" spans="9:66" x14ac:dyDescent="0.25">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row>
    <row r="1007" spans="9:66" x14ac:dyDescent="0.25">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c r="BK1007" s="2"/>
      <c r="BL1007" s="2"/>
      <c r="BM1007" s="2"/>
      <c r="BN1007" s="2"/>
    </row>
    <row r="1008" spans="9:66" x14ac:dyDescent="0.25">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c r="BK1008" s="2"/>
      <c r="BL1008" s="2"/>
      <c r="BM1008" s="2"/>
      <c r="BN1008" s="2"/>
    </row>
    <row r="1009" spans="9:66" x14ac:dyDescent="0.25">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row>
    <row r="1010" spans="9:66" x14ac:dyDescent="0.25">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row>
    <row r="1011" spans="9:66" x14ac:dyDescent="0.25">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c r="BK1011" s="2"/>
      <c r="BL1011" s="2"/>
      <c r="BM1011" s="2"/>
      <c r="BN1011" s="2"/>
    </row>
    <row r="1012" spans="9:66" x14ac:dyDescent="0.25">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c r="BK1012" s="2"/>
      <c r="BL1012" s="2"/>
      <c r="BM1012" s="2"/>
      <c r="BN1012" s="2"/>
    </row>
    <row r="1013" spans="9:66" x14ac:dyDescent="0.25">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c r="BK1013" s="2"/>
      <c r="BL1013" s="2"/>
      <c r="BM1013" s="2"/>
      <c r="BN1013" s="2"/>
    </row>
    <row r="1014" spans="9:66" x14ac:dyDescent="0.25">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c r="BK1014" s="2"/>
      <c r="BL1014" s="2"/>
      <c r="BM1014" s="2"/>
      <c r="BN1014" s="2"/>
    </row>
    <row r="1015" spans="9:66" x14ac:dyDescent="0.25">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c r="BK1015" s="2"/>
      <c r="BL1015" s="2"/>
      <c r="BM1015" s="2"/>
      <c r="BN1015" s="2"/>
    </row>
    <row r="1016" spans="9:66" x14ac:dyDescent="0.25">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c r="BK1016" s="2"/>
      <c r="BL1016" s="2"/>
      <c r="BM1016" s="2"/>
      <c r="BN1016" s="2"/>
    </row>
    <row r="1017" spans="9:66" x14ac:dyDescent="0.25">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c r="BK1017" s="2"/>
      <c r="BL1017" s="2"/>
      <c r="BM1017" s="2"/>
      <c r="BN1017" s="2"/>
    </row>
    <row r="1018" spans="9:66" x14ac:dyDescent="0.25">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c r="BK1018" s="2"/>
      <c r="BL1018" s="2"/>
      <c r="BM1018" s="2"/>
      <c r="BN1018" s="2"/>
    </row>
    <row r="1019" spans="9:66" x14ac:dyDescent="0.25">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c r="BK1019" s="2"/>
      <c r="BL1019" s="2"/>
      <c r="BM1019" s="2"/>
      <c r="BN1019" s="2"/>
    </row>
    <row r="1020" spans="9:66" x14ac:dyDescent="0.25">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row>
    <row r="1021" spans="9:66" x14ac:dyDescent="0.25">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row>
    <row r="1022" spans="9:66" x14ac:dyDescent="0.25">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row>
    <row r="1023" spans="9:66" x14ac:dyDescent="0.25">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c r="BK1023" s="2"/>
      <c r="BL1023" s="2"/>
      <c r="BM1023" s="2"/>
      <c r="BN1023" s="2"/>
    </row>
    <row r="1024" spans="9:66" x14ac:dyDescent="0.25">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row>
    <row r="1025" spans="9:66" x14ac:dyDescent="0.25">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row>
    <row r="1026" spans="9:66" x14ac:dyDescent="0.25">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row>
    <row r="1027" spans="9:66" x14ac:dyDescent="0.25">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row>
    <row r="1028" spans="9:66" x14ac:dyDescent="0.25">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row>
    <row r="1029" spans="9:66" x14ac:dyDescent="0.25">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c r="BG1029" s="2"/>
      <c r="BH1029" s="2"/>
      <c r="BI1029" s="2"/>
      <c r="BJ1029" s="2"/>
      <c r="BK1029" s="2"/>
      <c r="BL1029" s="2"/>
      <c r="BM1029" s="2"/>
      <c r="BN1029" s="2"/>
    </row>
    <row r="1030" spans="9:66" x14ac:dyDescent="0.25">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c r="BG1030" s="2"/>
      <c r="BH1030" s="2"/>
      <c r="BI1030" s="2"/>
      <c r="BJ1030" s="2"/>
      <c r="BK1030" s="2"/>
      <c r="BL1030" s="2"/>
      <c r="BM1030" s="2"/>
      <c r="BN1030" s="2"/>
    </row>
    <row r="1031" spans="9:66" x14ac:dyDescent="0.25">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c r="BG1031" s="2"/>
      <c r="BH1031" s="2"/>
      <c r="BI1031" s="2"/>
      <c r="BJ1031" s="2"/>
      <c r="BK1031" s="2"/>
      <c r="BL1031" s="2"/>
      <c r="BM1031" s="2"/>
      <c r="BN1031" s="2"/>
    </row>
    <row r="1032" spans="9:66" x14ac:dyDescent="0.25">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c r="BK1032" s="2"/>
      <c r="BL1032" s="2"/>
      <c r="BM1032" s="2"/>
      <c r="BN1032" s="2"/>
    </row>
    <row r="1033" spans="9:66" x14ac:dyDescent="0.25">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c r="BG1033" s="2"/>
      <c r="BH1033" s="2"/>
      <c r="BI1033" s="2"/>
      <c r="BJ1033" s="2"/>
      <c r="BK1033" s="2"/>
      <c r="BL1033" s="2"/>
      <c r="BM1033" s="2"/>
      <c r="BN1033" s="2"/>
    </row>
    <row r="1034" spans="9:66" x14ac:dyDescent="0.25">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c r="BG1034" s="2"/>
      <c r="BH1034" s="2"/>
      <c r="BI1034" s="2"/>
      <c r="BJ1034" s="2"/>
      <c r="BK1034" s="2"/>
      <c r="BL1034" s="2"/>
      <c r="BM1034" s="2"/>
      <c r="BN1034" s="2"/>
    </row>
    <row r="1035" spans="9:66" x14ac:dyDescent="0.25">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c r="BG1035" s="2"/>
      <c r="BH1035" s="2"/>
      <c r="BI1035" s="2"/>
      <c r="BJ1035" s="2"/>
      <c r="BK1035" s="2"/>
      <c r="BL1035" s="2"/>
      <c r="BM1035" s="2"/>
      <c r="BN1035" s="2"/>
    </row>
    <row r="1036" spans="9:66" x14ac:dyDescent="0.25">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row>
    <row r="1037" spans="9:66" x14ac:dyDescent="0.25">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row>
    <row r="1038" spans="9:66" x14ac:dyDescent="0.25">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c r="BK1038" s="2"/>
      <c r="BL1038" s="2"/>
      <c r="BM1038" s="2"/>
      <c r="BN1038" s="2"/>
    </row>
    <row r="1039" spans="9:66" x14ac:dyDescent="0.25">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c r="BG1039" s="2"/>
      <c r="BH1039" s="2"/>
      <c r="BI1039" s="2"/>
      <c r="BJ1039" s="2"/>
      <c r="BK1039" s="2"/>
      <c r="BL1039" s="2"/>
      <c r="BM1039" s="2"/>
      <c r="BN1039" s="2"/>
    </row>
    <row r="1040" spans="9:66" x14ac:dyDescent="0.25">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c r="BG1040" s="2"/>
      <c r="BH1040" s="2"/>
      <c r="BI1040" s="2"/>
      <c r="BJ1040" s="2"/>
      <c r="BK1040" s="2"/>
      <c r="BL1040" s="2"/>
      <c r="BM1040" s="2"/>
      <c r="BN1040" s="2"/>
    </row>
    <row r="1041" spans="9:66" x14ac:dyDescent="0.25">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c r="BK1041" s="2"/>
      <c r="BL1041" s="2"/>
      <c r="BM1041" s="2"/>
      <c r="BN1041" s="2"/>
    </row>
    <row r="1042" spans="9:66" x14ac:dyDescent="0.25">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c r="BK1042" s="2"/>
      <c r="BL1042" s="2"/>
      <c r="BM1042" s="2"/>
      <c r="BN1042" s="2"/>
    </row>
    <row r="1043" spans="9:66" x14ac:dyDescent="0.25">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c r="BG1043" s="2"/>
      <c r="BH1043" s="2"/>
      <c r="BI1043" s="2"/>
      <c r="BJ1043" s="2"/>
      <c r="BK1043" s="2"/>
      <c r="BL1043" s="2"/>
      <c r="BM1043" s="2"/>
      <c r="BN1043" s="2"/>
    </row>
    <row r="1044" spans="9:66" x14ac:dyDescent="0.25">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c r="BG1044" s="2"/>
      <c r="BH1044" s="2"/>
      <c r="BI1044" s="2"/>
      <c r="BJ1044" s="2"/>
      <c r="BK1044" s="2"/>
      <c r="BL1044" s="2"/>
      <c r="BM1044" s="2"/>
      <c r="BN1044" s="2"/>
    </row>
    <row r="1045" spans="9:66" x14ac:dyDescent="0.25">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c r="BK1045" s="2"/>
      <c r="BL1045" s="2"/>
      <c r="BM1045" s="2"/>
      <c r="BN1045" s="2"/>
    </row>
    <row r="1046" spans="9:66" x14ac:dyDescent="0.25">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c r="BG1046" s="2"/>
      <c r="BH1046" s="2"/>
      <c r="BI1046" s="2"/>
      <c r="BJ1046" s="2"/>
      <c r="BK1046" s="2"/>
      <c r="BL1046" s="2"/>
      <c r="BM1046" s="2"/>
      <c r="BN1046" s="2"/>
    </row>
    <row r="1047" spans="9:66" x14ac:dyDescent="0.25">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c r="BK1047" s="2"/>
      <c r="BL1047" s="2"/>
      <c r="BM1047" s="2"/>
      <c r="BN1047" s="2"/>
    </row>
    <row r="1048" spans="9:66" x14ac:dyDescent="0.25">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row>
    <row r="1049" spans="9:66" x14ac:dyDescent="0.25">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c r="BG1049" s="2"/>
      <c r="BH1049" s="2"/>
      <c r="BI1049" s="2"/>
      <c r="BJ1049" s="2"/>
      <c r="BK1049" s="2"/>
      <c r="BL1049" s="2"/>
      <c r="BM1049" s="2"/>
      <c r="BN1049" s="2"/>
    </row>
    <row r="1050" spans="9:66" x14ac:dyDescent="0.25">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c r="BG1050" s="2"/>
      <c r="BH1050" s="2"/>
      <c r="BI1050" s="2"/>
      <c r="BJ1050" s="2"/>
      <c r="BK1050" s="2"/>
      <c r="BL1050" s="2"/>
      <c r="BM1050" s="2"/>
      <c r="BN1050" s="2"/>
    </row>
    <row r="1051" spans="9:66" x14ac:dyDescent="0.25">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c r="BK1051" s="2"/>
      <c r="BL1051" s="2"/>
      <c r="BM1051" s="2"/>
      <c r="BN1051" s="2"/>
    </row>
    <row r="1052" spans="9:66" x14ac:dyDescent="0.25">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c r="BK1052" s="2"/>
      <c r="BL1052" s="2"/>
      <c r="BM1052" s="2"/>
      <c r="BN1052" s="2"/>
    </row>
    <row r="1053" spans="9:66" x14ac:dyDescent="0.25">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c r="BG1053" s="2"/>
      <c r="BH1053" s="2"/>
      <c r="BI1053" s="2"/>
      <c r="BJ1053" s="2"/>
      <c r="BK1053" s="2"/>
      <c r="BL1053" s="2"/>
      <c r="BM1053" s="2"/>
      <c r="BN1053" s="2"/>
    </row>
    <row r="1054" spans="9:66" x14ac:dyDescent="0.25">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c r="BG1054" s="2"/>
      <c r="BH1054" s="2"/>
      <c r="BI1054" s="2"/>
      <c r="BJ1054" s="2"/>
      <c r="BK1054" s="2"/>
      <c r="BL1054" s="2"/>
      <c r="BM1054" s="2"/>
      <c r="BN1054" s="2"/>
    </row>
    <row r="1055" spans="9:66" x14ac:dyDescent="0.25">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c r="BK1055" s="2"/>
      <c r="BL1055" s="2"/>
      <c r="BM1055" s="2"/>
      <c r="BN1055" s="2"/>
    </row>
    <row r="1056" spans="9:66" x14ac:dyDescent="0.25">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c r="BK1056" s="2"/>
      <c r="BL1056" s="2"/>
      <c r="BM1056" s="2"/>
      <c r="BN1056" s="2"/>
    </row>
    <row r="1057" spans="9:66" x14ac:dyDescent="0.25">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c r="BG1057" s="2"/>
      <c r="BH1057" s="2"/>
      <c r="BI1057" s="2"/>
      <c r="BJ1057" s="2"/>
      <c r="BK1057" s="2"/>
      <c r="BL1057" s="2"/>
      <c r="BM1057" s="2"/>
      <c r="BN1057" s="2"/>
    </row>
    <row r="1058" spans="9:66" x14ac:dyDescent="0.25">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c r="BG1058" s="2"/>
      <c r="BH1058" s="2"/>
      <c r="BI1058" s="2"/>
      <c r="BJ1058" s="2"/>
      <c r="BK1058" s="2"/>
      <c r="BL1058" s="2"/>
      <c r="BM1058" s="2"/>
      <c r="BN1058" s="2"/>
    </row>
    <row r="1059" spans="9:66" x14ac:dyDescent="0.25">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c r="BK1059" s="2"/>
      <c r="BL1059" s="2"/>
      <c r="BM1059" s="2"/>
      <c r="BN1059" s="2"/>
    </row>
    <row r="1060" spans="9:66" x14ac:dyDescent="0.25">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c r="BG1060" s="2"/>
      <c r="BH1060" s="2"/>
      <c r="BI1060" s="2"/>
      <c r="BJ1060" s="2"/>
      <c r="BK1060" s="2"/>
      <c r="BL1060" s="2"/>
      <c r="BM1060" s="2"/>
      <c r="BN1060" s="2"/>
    </row>
    <row r="1061" spans="9:66" x14ac:dyDescent="0.25">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c r="BG1061" s="2"/>
      <c r="BH1061" s="2"/>
      <c r="BI1061" s="2"/>
      <c r="BJ1061" s="2"/>
      <c r="BK1061" s="2"/>
      <c r="BL1061" s="2"/>
      <c r="BM1061" s="2"/>
      <c r="BN1061" s="2"/>
    </row>
    <row r="1062" spans="9:66" x14ac:dyDescent="0.25">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c r="BG1062" s="2"/>
      <c r="BH1062" s="2"/>
      <c r="BI1062" s="2"/>
      <c r="BJ1062" s="2"/>
      <c r="BK1062" s="2"/>
      <c r="BL1062" s="2"/>
      <c r="BM1062" s="2"/>
      <c r="BN1062" s="2"/>
    </row>
    <row r="1063" spans="9:66" x14ac:dyDescent="0.25">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c r="BG1063" s="2"/>
      <c r="BH1063" s="2"/>
      <c r="BI1063" s="2"/>
      <c r="BJ1063" s="2"/>
      <c r="BK1063" s="2"/>
      <c r="BL1063" s="2"/>
      <c r="BM1063" s="2"/>
      <c r="BN1063" s="2"/>
    </row>
    <row r="1064" spans="9:66" x14ac:dyDescent="0.25">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c r="BK1064" s="2"/>
      <c r="BL1064" s="2"/>
      <c r="BM1064" s="2"/>
      <c r="BN1064" s="2"/>
    </row>
    <row r="1065" spans="9:66" x14ac:dyDescent="0.25">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row>
    <row r="1066" spans="9:66" x14ac:dyDescent="0.25">
      <c r="I1066" s="2"/>
      <c r="J1066" s="2"/>
      <c r="K1066" s="2"/>
      <c r="L1066" s="2"/>
      <c r="M1066" s="2"/>
      <c r="N1066" s="2"/>
      <c r="O1066" s="2"/>
      <c r="P1066" s="2"/>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c r="BG1066" s="2"/>
      <c r="BH1066" s="2"/>
      <c r="BI1066" s="2"/>
      <c r="BJ1066" s="2"/>
      <c r="BK1066" s="2"/>
      <c r="BL1066" s="2"/>
      <c r="BM1066" s="2"/>
      <c r="BN1066" s="2"/>
    </row>
    <row r="1067" spans="9:66" x14ac:dyDescent="0.25">
      <c r="I1067" s="2"/>
      <c r="J1067" s="2"/>
      <c r="K1067" s="2"/>
      <c r="L1067" s="2"/>
      <c r="M1067" s="2"/>
      <c r="N1067" s="2"/>
      <c r="O1067" s="2"/>
      <c r="P1067" s="2"/>
      <c r="Q1067" s="2"/>
      <c r="R1067" s="2"/>
      <c r="S1067" s="2"/>
      <c r="T1067" s="2"/>
      <c r="U1067" s="2"/>
      <c r="V1067" s="2"/>
      <c r="W1067" s="2"/>
      <c r="X1067" s="2"/>
      <c r="Y1067" s="2"/>
      <c r="Z1067" s="2"/>
      <c r="AA1067" s="2"/>
      <c r="AB1067" s="2"/>
      <c r="AC1067" s="2"/>
      <c r="AD1067" s="2"/>
      <c r="AE1067" s="2"/>
      <c r="AF1067" s="2"/>
      <c r="AG1067" s="2"/>
      <c r="AH1067" s="2"/>
      <c r="AI1067" s="2"/>
      <c r="AJ1067" s="2"/>
      <c r="AK1067" s="2"/>
      <c r="AL1067" s="2"/>
      <c r="AM1067" s="2"/>
      <c r="AN1067" s="2"/>
      <c r="AO1067" s="2"/>
      <c r="AP1067" s="2"/>
      <c r="AQ1067" s="2"/>
      <c r="AR1067" s="2"/>
      <c r="AS1067" s="2"/>
      <c r="AT1067" s="2"/>
      <c r="AU1067" s="2"/>
      <c r="AV1067" s="2"/>
      <c r="AW1067" s="2"/>
      <c r="AX1067" s="2"/>
      <c r="AY1067" s="2"/>
      <c r="AZ1067" s="2"/>
      <c r="BA1067" s="2"/>
      <c r="BB1067" s="2"/>
      <c r="BC1067" s="2"/>
      <c r="BD1067" s="2"/>
      <c r="BE1067" s="2"/>
      <c r="BF1067" s="2"/>
      <c r="BG1067" s="2"/>
      <c r="BH1067" s="2"/>
      <c r="BI1067" s="2"/>
      <c r="BJ1067" s="2"/>
      <c r="BK1067" s="2"/>
      <c r="BL1067" s="2"/>
      <c r="BM1067" s="2"/>
      <c r="BN1067" s="2"/>
    </row>
    <row r="1068" spans="9:66" x14ac:dyDescent="0.25">
      <c r="I1068" s="2"/>
      <c r="J1068" s="2"/>
      <c r="K1068" s="2"/>
      <c r="L1068" s="2"/>
      <c r="M1068" s="2"/>
      <c r="N1068" s="2"/>
      <c r="O1068" s="2"/>
      <c r="P1068" s="2"/>
      <c r="Q1068" s="2"/>
      <c r="R1068" s="2"/>
      <c r="S1068" s="2"/>
      <c r="T1068" s="2"/>
      <c r="U1068" s="2"/>
      <c r="V1068" s="2"/>
      <c r="W1068" s="2"/>
      <c r="X1068" s="2"/>
      <c r="Y1068" s="2"/>
      <c r="Z1068" s="2"/>
      <c r="AA1068" s="2"/>
      <c r="AB1068" s="2"/>
      <c r="AC1068" s="2"/>
      <c r="AD1068" s="2"/>
      <c r="AE1068" s="2"/>
      <c r="AF1068" s="2"/>
      <c r="AG1068" s="2"/>
      <c r="AH1068" s="2"/>
      <c r="AI1068" s="2"/>
      <c r="AJ1068" s="2"/>
      <c r="AK1068" s="2"/>
      <c r="AL1068" s="2"/>
      <c r="AM1068" s="2"/>
      <c r="AN1068" s="2"/>
      <c r="AO1068" s="2"/>
      <c r="AP1068" s="2"/>
      <c r="AQ1068" s="2"/>
      <c r="AR1068" s="2"/>
      <c r="AS1068" s="2"/>
      <c r="AT1068" s="2"/>
      <c r="AU1068" s="2"/>
      <c r="AV1068" s="2"/>
      <c r="AW1068" s="2"/>
      <c r="AX1068" s="2"/>
      <c r="AY1068" s="2"/>
      <c r="AZ1068" s="2"/>
      <c r="BA1068" s="2"/>
      <c r="BB1068" s="2"/>
      <c r="BC1068" s="2"/>
      <c r="BD1068" s="2"/>
      <c r="BE1068" s="2"/>
      <c r="BF1068" s="2"/>
      <c r="BG1068" s="2"/>
      <c r="BH1068" s="2"/>
      <c r="BI1068" s="2"/>
      <c r="BJ1068" s="2"/>
      <c r="BK1068" s="2"/>
      <c r="BL1068" s="2"/>
      <c r="BM1068" s="2"/>
      <c r="BN1068" s="2"/>
    </row>
    <row r="1069" spans="9:66" x14ac:dyDescent="0.25">
      <c r="I1069" s="2"/>
      <c r="J1069" s="2"/>
      <c r="K1069" s="2"/>
      <c r="L1069" s="2"/>
      <c r="M1069" s="2"/>
      <c r="N1069" s="2"/>
      <c r="O1069" s="2"/>
      <c r="P1069" s="2"/>
      <c r="Q1069" s="2"/>
      <c r="R1069" s="2"/>
      <c r="S1069" s="2"/>
      <c r="T1069" s="2"/>
      <c r="U1069" s="2"/>
      <c r="V1069" s="2"/>
      <c r="W1069" s="2"/>
      <c r="X1069" s="2"/>
      <c r="Y1069" s="2"/>
      <c r="Z1069" s="2"/>
      <c r="AA1069" s="2"/>
      <c r="AB1069" s="2"/>
      <c r="AC1069" s="2"/>
      <c r="AD1069" s="2"/>
      <c r="AE1069" s="2"/>
      <c r="AF1069" s="2"/>
      <c r="AG1069" s="2"/>
      <c r="AH1069" s="2"/>
      <c r="AI1069" s="2"/>
      <c r="AJ1069" s="2"/>
      <c r="AK1069" s="2"/>
      <c r="AL1069" s="2"/>
      <c r="AM1069" s="2"/>
      <c r="AN1069" s="2"/>
      <c r="AO1069" s="2"/>
      <c r="AP1069" s="2"/>
      <c r="AQ1069" s="2"/>
      <c r="AR1069" s="2"/>
      <c r="AS1069" s="2"/>
      <c r="AT1069" s="2"/>
      <c r="AU1069" s="2"/>
      <c r="AV1069" s="2"/>
      <c r="AW1069" s="2"/>
      <c r="AX1069" s="2"/>
      <c r="AY1069" s="2"/>
      <c r="AZ1069" s="2"/>
      <c r="BA1069" s="2"/>
      <c r="BB1069" s="2"/>
      <c r="BC1069" s="2"/>
      <c r="BD1069" s="2"/>
      <c r="BE1069" s="2"/>
      <c r="BF1069" s="2"/>
      <c r="BG1069" s="2"/>
      <c r="BH1069" s="2"/>
      <c r="BI1069" s="2"/>
      <c r="BJ1069" s="2"/>
      <c r="BK1069" s="2"/>
      <c r="BL1069" s="2"/>
      <c r="BM1069" s="2"/>
      <c r="BN1069" s="2"/>
    </row>
    <row r="1070" spans="9:66" x14ac:dyDescent="0.25">
      <c r="I1070" s="2"/>
      <c r="J1070" s="2"/>
      <c r="K1070" s="2"/>
      <c r="L1070" s="2"/>
      <c r="M1070" s="2"/>
      <c r="N1070" s="2"/>
      <c r="O1070" s="2"/>
      <c r="P1070" s="2"/>
      <c r="Q1070" s="2"/>
      <c r="R1070" s="2"/>
      <c r="S1070" s="2"/>
      <c r="T1070" s="2"/>
      <c r="U1070" s="2"/>
      <c r="V1070" s="2"/>
      <c r="W1070" s="2"/>
      <c r="X1070" s="2"/>
      <c r="Y1070" s="2"/>
      <c r="Z1070" s="2"/>
      <c r="AA1070" s="2"/>
      <c r="AB1070" s="2"/>
      <c r="AC1070" s="2"/>
      <c r="AD1070" s="2"/>
      <c r="AE1070" s="2"/>
      <c r="AF1070" s="2"/>
      <c r="AG1070" s="2"/>
      <c r="AH1070" s="2"/>
      <c r="AI1070" s="2"/>
      <c r="AJ1070" s="2"/>
      <c r="AK1070" s="2"/>
      <c r="AL1070" s="2"/>
      <c r="AM1070" s="2"/>
      <c r="AN1070" s="2"/>
      <c r="AO1070" s="2"/>
      <c r="AP1070" s="2"/>
      <c r="AQ1070" s="2"/>
      <c r="AR1070" s="2"/>
      <c r="AS1070" s="2"/>
      <c r="AT1070" s="2"/>
      <c r="AU1070" s="2"/>
      <c r="AV1070" s="2"/>
      <c r="AW1070" s="2"/>
      <c r="AX1070" s="2"/>
      <c r="AY1070" s="2"/>
      <c r="AZ1070" s="2"/>
      <c r="BA1070" s="2"/>
      <c r="BB1070" s="2"/>
      <c r="BC1070" s="2"/>
      <c r="BD1070" s="2"/>
      <c r="BE1070" s="2"/>
      <c r="BF1070" s="2"/>
      <c r="BG1070" s="2"/>
      <c r="BH1070" s="2"/>
      <c r="BI1070" s="2"/>
      <c r="BJ1070" s="2"/>
      <c r="BK1070" s="2"/>
      <c r="BL1070" s="2"/>
      <c r="BM1070" s="2"/>
      <c r="BN1070" s="2"/>
    </row>
    <row r="1071" spans="9:66" x14ac:dyDescent="0.25">
      <c r="I1071" s="2"/>
      <c r="J1071" s="2"/>
      <c r="K1071" s="2"/>
      <c r="L1071" s="2"/>
      <c r="M1071" s="2"/>
      <c r="N1071" s="2"/>
      <c r="O1071" s="2"/>
      <c r="P1071" s="2"/>
      <c r="Q1071" s="2"/>
      <c r="R1071" s="2"/>
      <c r="S1071" s="2"/>
      <c r="T1071" s="2"/>
      <c r="U1071" s="2"/>
      <c r="V1071" s="2"/>
      <c r="W1071" s="2"/>
      <c r="X1071" s="2"/>
      <c r="Y1071" s="2"/>
      <c r="Z1071" s="2"/>
      <c r="AA1071" s="2"/>
      <c r="AB1071" s="2"/>
      <c r="AC1071" s="2"/>
      <c r="AD1071" s="2"/>
      <c r="AE1071" s="2"/>
      <c r="AF1071" s="2"/>
      <c r="AG1071" s="2"/>
      <c r="AH1071" s="2"/>
      <c r="AI1071" s="2"/>
      <c r="AJ1071" s="2"/>
      <c r="AK1071" s="2"/>
      <c r="AL1071" s="2"/>
      <c r="AM1071" s="2"/>
      <c r="AN1071" s="2"/>
      <c r="AO1071" s="2"/>
      <c r="AP1071" s="2"/>
      <c r="AQ1071" s="2"/>
      <c r="AR1071" s="2"/>
      <c r="AS1071" s="2"/>
      <c r="AT1071" s="2"/>
      <c r="AU1071" s="2"/>
      <c r="AV1071" s="2"/>
      <c r="AW1071" s="2"/>
      <c r="AX1071" s="2"/>
      <c r="AY1071" s="2"/>
      <c r="AZ1071" s="2"/>
      <c r="BA1071" s="2"/>
      <c r="BB1071" s="2"/>
      <c r="BC1071" s="2"/>
      <c r="BD1071" s="2"/>
      <c r="BE1071" s="2"/>
      <c r="BF1071" s="2"/>
      <c r="BG1071" s="2"/>
      <c r="BH1071" s="2"/>
      <c r="BI1071" s="2"/>
      <c r="BJ1071" s="2"/>
      <c r="BK1071" s="2"/>
      <c r="BL1071" s="2"/>
      <c r="BM1071" s="2"/>
      <c r="BN1071" s="2"/>
    </row>
    <row r="1072" spans="9:66" x14ac:dyDescent="0.25">
      <c r="I1072" s="2"/>
      <c r="J1072" s="2"/>
      <c r="K1072" s="2"/>
      <c r="L1072" s="2"/>
      <c r="M1072" s="2"/>
      <c r="N1072" s="2"/>
      <c r="O1072" s="2"/>
      <c r="P1072" s="2"/>
      <c r="Q1072" s="2"/>
      <c r="R1072" s="2"/>
      <c r="S1072" s="2"/>
      <c r="T1072" s="2"/>
      <c r="U1072" s="2"/>
      <c r="V1072" s="2"/>
      <c r="W1072" s="2"/>
      <c r="X1072" s="2"/>
      <c r="Y1072" s="2"/>
      <c r="Z1072" s="2"/>
      <c r="AA1072" s="2"/>
      <c r="AB1072" s="2"/>
      <c r="AC1072" s="2"/>
      <c r="AD1072" s="2"/>
      <c r="AE1072" s="2"/>
      <c r="AF1072" s="2"/>
      <c r="AG1072" s="2"/>
      <c r="AH1072" s="2"/>
      <c r="AI1072" s="2"/>
      <c r="AJ1072" s="2"/>
      <c r="AK1072" s="2"/>
      <c r="AL1072" s="2"/>
      <c r="AM1072" s="2"/>
      <c r="AN1072" s="2"/>
      <c r="AO1072" s="2"/>
      <c r="AP1072" s="2"/>
      <c r="AQ1072" s="2"/>
      <c r="AR1072" s="2"/>
      <c r="AS1072" s="2"/>
      <c r="AT1072" s="2"/>
      <c r="AU1072" s="2"/>
      <c r="AV1072" s="2"/>
      <c r="AW1072" s="2"/>
      <c r="AX1072" s="2"/>
      <c r="AY1072" s="2"/>
      <c r="AZ1072" s="2"/>
      <c r="BA1072" s="2"/>
      <c r="BB1072" s="2"/>
      <c r="BC1072" s="2"/>
      <c r="BD1072" s="2"/>
      <c r="BE1072" s="2"/>
      <c r="BF1072" s="2"/>
      <c r="BG1072" s="2"/>
      <c r="BH1072" s="2"/>
      <c r="BI1072" s="2"/>
      <c r="BJ1072" s="2"/>
      <c r="BK1072" s="2"/>
      <c r="BL1072" s="2"/>
      <c r="BM1072" s="2"/>
      <c r="BN1072" s="2"/>
    </row>
    <row r="1073" spans="9:66" x14ac:dyDescent="0.25">
      <c r="I1073" s="2"/>
      <c r="J1073" s="2"/>
      <c r="K1073" s="2"/>
      <c r="L1073" s="2"/>
      <c r="M1073" s="2"/>
      <c r="N1073" s="2"/>
      <c r="O1073" s="2"/>
      <c r="P1073" s="2"/>
      <c r="Q1073" s="2"/>
      <c r="R1073" s="2"/>
      <c r="S1073" s="2"/>
      <c r="T1073" s="2"/>
      <c r="U1073" s="2"/>
      <c r="V1073" s="2"/>
      <c r="W1073" s="2"/>
      <c r="X1073" s="2"/>
      <c r="Y1073" s="2"/>
      <c r="Z1073" s="2"/>
      <c r="AA1073" s="2"/>
      <c r="AB1073" s="2"/>
      <c r="AC1073" s="2"/>
      <c r="AD1073" s="2"/>
      <c r="AE1073" s="2"/>
      <c r="AF1073" s="2"/>
      <c r="AG1073" s="2"/>
      <c r="AH1073" s="2"/>
      <c r="AI1073" s="2"/>
      <c r="AJ1073" s="2"/>
      <c r="AK1073" s="2"/>
      <c r="AL1073" s="2"/>
      <c r="AM1073" s="2"/>
      <c r="AN1073" s="2"/>
      <c r="AO1073" s="2"/>
      <c r="AP1073" s="2"/>
      <c r="AQ1073" s="2"/>
      <c r="AR1073" s="2"/>
      <c r="AS1073" s="2"/>
      <c r="AT1073" s="2"/>
      <c r="AU1073" s="2"/>
      <c r="AV1073" s="2"/>
      <c r="AW1073" s="2"/>
      <c r="AX1073" s="2"/>
      <c r="AY1073" s="2"/>
      <c r="AZ1073" s="2"/>
      <c r="BA1073" s="2"/>
      <c r="BB1073" s="2"/>
      <c r="BC1073" s="2"/>
      <c r="BD1073" s="2"/>
      <c r="BE1073" s="2"/>
      <c r="BF1073" s="2"/>
      <c r="BG1073" s="2"/>
      <c r="BH1073" s="2"/>
      <c r="BI1073" s="2"/>
      <c r="BJ1073" s="2"/>
      <c r="BK1073" s="2"/>
      <c r="BL1073" s="2"/>
      <c r="BM1073" s="2"/>
      <c r="BN1073" s="2"/>
    </row>
    <row r="1074" spans="9:66" x14ac:dyDescent="0.25">
      <c r="I1074" s="2"/>
      <c r="J1074" s="2"/>
      <c r="K1074" s="2"/>
      <c r="L1074" s="2"/>
      <c r="M1074" s="2"/>
      <c r="N1074" s="2"/>
      <c r="O1074" s="2"/>
      <c r="P1074" s="2"/>
      <c r="Q1074" s="2"/>
      <c r="R1074" s="2"/>
      <c r="S1074" s="2"/>
      <c r="T1074" s="2"/>
      <c r="U1074" s="2"/>
      <c r="V1074" s="2"/>
      <c r="W1074" s="2"/>
      <c r="X1074" s="2"/>
      <c r="Y1074" s="2"/>
      <c r="Z1074" s="2"/>
      <c r="AA1074" s="2"/>
      <c r="AB1074" s="2"/>
      <c r="AC1074" s="2"/>
      <c r="AD1074" s="2"/>
      <c r="AE1074" s="2"/>
      <c r="AF1074" s="2"/>
      <c r="AG1074" s="2"/>
      <c r="AH1074" s="2"/>
      <c r="AI1074" s="2"/>
      <c r="AJ1074" s="2"/>
      <c r="AK1074" s="2"/>
      <c r="AL1074" s="2"/>
      <c r="AM1074" s="2"/>
      <c r="AN1074" s="2"/>
      <c r="AO1074" s="2"/>
      <c r="AP1074" s="2"/>
      <c r="AQ1074" s="2"/>
      <c r="AR1074" s="2"/>
      <c r="AS1074" s="2"/>
      <c r="AT1074" s="2"/>
      <c r="AU1074" s="2"/>
      <c r="AV1074" s="2"/>
      <c r="AW1074" s="2"/>
      <c r="AX1074" s="2"/>
      <c r="AY1074" s="2"/>
      <c r="AZ1074" s="2"/>
      <c r="BA1074" s="2"/>
      <c r="BB1074" s="2"/>
      <c r="BC1074" s="2"/>
      <c r="BD1074" s="2"/>
      <c r="BE1074" s="2"/>
      <c r="BF1074" s="2"/>
      <c r="BG1074" s="2"/>
      <c r="BH1074" s="2"/>
      <c r="BI1074" s="2"/>
      <c r="BJ1074" s="2"/>
      <c r="BK1074" s="2"/>
      <c r="BL1074" s="2"/>
      <c r="BM1074" s="2"/>
      <c r="BN1074" s="2"/>
    </row>
    <row r="1075" spans="9:66" x14ac:dyDescent="0.25">
      <c r="I1075" s="2"/>
      <c r="J1075" s="2"/>
      <c r="K1075" s="2"/>
      <c r="L1075" s="2"/>
      <c r="M1075" s="2"/>
      <c r="N1075" s="2"/>
      <c r="O1075" s="2"/>
      <c r="P1075" s="2"/>
      <c r="Q1075" s="2"/>
      <c r="R1075" s="2"/>
      <c r="S1075" s="2"/>
      <c r="T1075" s="2"/>
      <c r="U1075" s="2"/>
      <c r="V1075" s="2"/>
      <c r="W1075" s="2"/>
      <c r="X1075" s="2"/>
      <c r="Y1075" s="2"/>
      <c r="Z1075" s="2"/>
      <c r="AA1075" s="2"/>
      <c r="AB1075" s="2"/>
      <c r="AC1075" s="2"/>
      <c r="AD1075" s="2"/>
      <c r="AE1075" s="2"/>
      <c r="AF1075" s="2"/>
      <c r="AG1075" s="2"/>
      <c r="AH1075" s="2"/>
      <c r="AI1075" s="2"/>
      <c r="AJ1075" s="2"/>
      <c r="AK1075" s="2"/>
      <c r="AL1075" s="2"/>
      <c r="AM1075" s="2"/>
      <c r="AN1075" s="2"/>
      <c r="AO1075" s="2"/>
      <c r="AP1075" s="2"/>
      <c r="AQ1075" s="2"/>
      <c r="AR1075" s="2"/>
      <c r="AS1075" s="2"/>
      <c r="AT1075" s="2"/>
      <c r="AU1075" s="2"/>
      <c r="AV1075" s="2"/>
      <c r="AW1075" s="2"/>
      <c r="AX1075" s="2"/>
      <c r="AY1075" s="2"/>
      <c r="AZ1075" s="2"/>
      <c r="BA1075" s="2"/>
      <c r="BB1075" s="2"/>
      <c r="BC1075" s="2"/>
      <c r="BD1075" s="2"/>
      <c r="BE1075" s="2"/>
      <c r="BF1075" s="2"/>
      <c r="BG1075" s="2"/>
      <c r="BH1075" s="2"/>
      <c r="BI1075" s="2"/>
      <c r="BJ1075" s="2"/>
      <c r="BK1075" s="2"/>
      <c r="BL1075" s="2"/>
      <c r="BM1075" s="2"/>
      <c r="BN1075" s="2"/>
    </row>
    <row r="1076" spans="9:66" x14ac:dyDescent="0.25">
      <c r="I1076" s="2"/>
      <c r="J1076" s="2"/>
      <c r="K1076" s="2"/>
      <c r="L1076" s="2"/>
      <c r="M1076" s="2"/>
      <c r="N1076" s="2"/>
      <c r="O1076" s="2"/>
      <c r="P1076" s="2"/>
      <c r="Q1076" s="2"/>
      <c r="R1076" s="2"/>
      <c r="S1076" s="2"/>
      <c r="T1076" s="2"/>
      <c r="U1076" s="2"/>
      <c r="V1076" s="2"/>
      <c r="W1076" s="2"/>
      <c r="X1076" s="2"/>
      <c r="Y1076" s="2"/>
      <c r="Z1076" s="2"/>
      <c r="AA1076" s="2"/>
      <c r="AB1076" s="2"/>
      <c r="AC1076" s="2"/>
      <c r="AD1076" s="2"/>
      <c r="AE1076" s="2"/>
      <c r="AF1076" s="2"/>
      <c r="AG1076" s="2"/>
      <c r="AH1076" s="2"/>
      <c r="AI1076" s="2"/>
      <c r="AJ1076" s="2"/>
      <c r="AK1076" s="2"/>
      <c r="AL1076" s="2"/>
      <c r="AM1076" s="2"/>
      <c r="AN1076" s="2"/>
      <c r="AO1076" s="2"/>
      <c r="AP1076" s="2"/>
      <c r="AQ1076" s="2"/>
      <c r="AR1076" s="2"/>
      <c r="AS1076" s="2"/>
      <c r="AT1076" s="2"/>
      <c r="AU1076" s="2"/>
      <c r="AV1076" s="2"/>
      <c r="AW1076" s="2"/>
      <c r="AX1076" s="2"/>
      <c r="AY1076" s="2"/>
      <c r="AZ1076" s="2"/>
      <c r="BA1076" s="2"/>
      <c r="BB1076" s="2"/>
      <c r="BC1076" s="2"/>
      <c r="BD1076" s="2"/>
      <c r="BE1076" s="2"/>
      <c r="BF1076" s="2"/>
      <c r="BG1076" s="2"/>
      <c r="BH1076" s="2"/>
      <c r="BI1076" s="2"/>
      <c r="BJ1076" s="2"/>
      <c r="BK1076" s="2"/>
      <c r="BL1076" s="2"/>
      <c r="BM1076" s="2"/>
      <c r="BN1076" s="2"/>
    </row>
    <row r="1077" spans="9:66" x14ac:dyDescent="0.25">
      <c r="I1077" s="2"/>
      <c r="J1077" s="2"/>
      <c r="K1077" s="2"/>
      <c r="L1077" s="2"/>
      <c r="M1077" s="2"/>
      <c r="N1077" s="2"/>
      <c r="O1077" s="2"/>
      <c r="P1077" s="2"/>
      <c r="Q1077" s="2"/>
      <c r="R1077" s="2"/>
      <c r="S1077" s="2"/>
      <c r="T1077" s="2"/>
      <c r="U1077" s="2"/>
      <c r="V1077" s="2"/>
      <c r="W1077" s="2"/>
      <c r="X1077" s="2"/>
      <c r="Y1077" s="2"/>
      <c r="Z1077" s="2"/>
      <c r="AA1077" s="2"/>
      <c r="AB1077" s="2"/>
      <c r="AC1077" s="2"/>
      <c r="AD1077" s="2"/>
      <c r="AE1077" s="2"/>
      <c r="AF1077" s="2"/>
      <c r="AG1077" s="2"/>
      <c r="AH1077" s="2"/>
      <c r="AI1077" s="2"/>
      <c r="AJ1077" s="2"/>
      <c r="AK1077" s="2"/>
      <c r="AL1077" s="2"/>
      <c r="AM1077" s="2"/>
      <c r="AN1077" s="2"/>
      <c r="AO1077" s="2"/>
      <c r="AP1077" s="2"/>
      <c r="AQ1077" s="2"/>
      <c r="AR1077" s="2"/>
      <c r="AS1077" s="2"/>
      <c r="AT1077" s="2"/>
      <c r="AU1077" s="2"/>
      <c r="AV1077" s="2"/>
      <c r="AW1077" s="2"/>
      <c r="AX1077" s="2"/>
      <c r="AY1077" s="2"/>
      <c r="AZ1077" s="2"/>
      <c r="BA1077" s="2"/>
      <c r="BB1077" s="2"/>
      <c r="BC1077" s="2"/>
      <c r="BD1077" s="2"/>
      <c r="BE1077" s="2"/>
      <c r="BF1077" s="2"/>
      <c r="BG1077" s="2"/>
      <c r="BH1077" s="2"/>
      <c r="BI1077" s="2"/>
      <c r="BJ1077" s="2"/>
      <c r="BK1077" s="2"/>
      <c r="BL1077" s="2"/>
      <c r="BM1077" s="2"/>
      <c r="BN1077" s="2"/>
    </row>
    <row r="1078" spans="9:66" x14ac:dyDescent="0.25">
      <c r="I1078" s="2"/>
      <c r="J1078" s="2"/>
      <c r="K1078" s="2"/>
      <c r="L1078" s="2"/>
      <c r="M1078" s="2"/>
      <c r="N1078" s="2"/>
      <c r="O1078" s="2"/>
      <c r="P1078" s="2"/>
      <c r="Q1078" s="2"/>
      <c r="R1078" s="2"/>
      <c r="S1078" s="2"/>
      <c r="T1078" s="2"/>
      <c r="U1078" s="2"/>
      <c r="V1078" s="2"/>
      <c r="W1078" s="2"/>
      <c r="X1078" s="2"/>
      <c r="Y1078" s="2"/>
      <c r="Z1078" s="2"/>
      <c r="AA1078" s="2"/>
      <c r="AB1078" s="2"/>
      <c r="AC1078" s="2"/>
      <c r="AD1078" s="2"/>
      <c r="AE1078" s="2"/>
      <c r="AF1078" s="2"/>
      <c r="AG1078" s="2"/>
      <c r="AH1078" s="2"/>
      <c r="AI1078" s="2"/>
      <c r="AJ1078" s="2"/>
      <c r="AK1078" s="2"/>
      <c r="AL1078" s="2"/>
      <c r="AM1078" s="2"/>
      <c r="AN1078" s="2"/>
      <c r="AO1078" s="2"/>
      <c r="AP1078" s="2"/>
      <c r="AQ1078" s="2"/>
      <c r="AR1078" s="2"/>
      <c r="AS1078" s="2"/>
      <c r="AT1078" s="2"/>
      <c r="AU1078" s="2"/>
      <c r="AV1078" s="2"/>
      <c r="AW1078" s="2"/>
      <c r="AX1078" s="2"/>
      <c r="AY1078" s="2"/>
      <c r="AZ1078" s="2"/>
      <c r="BA1078" s="2"/>
      <c r="BB1078" s="2"/>
      <c r="BC1078" s="2"/>
      <c r="BD1078" s="2"/>
      <c r="BE1078" s="2"/>
      <c r="BF1078" s="2"/>
      <c r="BG1078" s="2"/>
      <c r="BH1078" s="2"/>
      <c r="BI1078" s="2"/>
      <c r="BJ1078" s="2"/>
      <c r="BK1078" s="2"/>
      <c r="BL1078" s="2"/>
      <c r="BM1078" s="2"/>
      <c r="BN1078" s="2"/>
    </row>
    <row r="1079" spans="9:66" x14ac:dyDescent="0.25">
      <c r="I1079" s="2"/>
      <c r="J1079" s="2"/>
      <c r="K1079" s="2"/>
      <c r="L1079" s="2"/>
      <c r="M1079" s="2"/>
      <c r="N1079" s="2"/>
      <c r="O1079" s="2"/>
      <c r="P1079" s="2"/>
      <c r="Q1079" s="2"/>
      <c r="R1079" s="2"/>
      <c r="S1079" s="2"/>
      <c r="T1079" s="2"/>
      <c r="U1079" s="2"/>
      <c r="V1079" s="2"/>
      <c r="W1079" s="2"/>
      <c r="X1079" s="2"/>
      <c r="Y1079" s="2"/>
      <c r="Z1079" s="2"/>
      <c r="AA1079" s="2"/>
      <c r="AB1079" s="2"/>
      <c r="AC1079" s="2"/>
      <c r="AD1079" s="2"/>
      <c r="AE1079" s="2"/>
      <c r="AF1079" s="2"/>
      <c r="AG1079" s="2"/>
      <c r="AH1079" s="2"/>
      <c r="AI1079" s="2"/>
      <c r="AJ1079" s="2"/>
      <c r="AK1079" s="2"/>
      <c r="AL1079" s="2"/>
      <c r="AM1079" s="2"/>
      <c r="AN1079" s="2"/>
      <c r="AO1079" s="2"/>
      <c r="AP1079" s="2"/>
      <c r="AQ1079" s="2"/>
      <c r="AR1079" s="2"/>
      <c r="AS1079" s="2"/>
      <c r="AT1079" s="2"/>
      <c r="AU1079" s="2"/>
      <c r="AV1079" s="2"/>
      <c r="AW1079" s="2"/>
      <c r="AX1079" s="2"/>
      <c r="AY1079" s="2"/>
      <c r="AZ1079" s="2"/>
      <c r="BA1079" s="2"/>
      <c r="BB1079" s="2"/>
      <c r="BC1079" s="2"/>
      <c r="BD1079" s="2"/>
      <c r="BE1079" s="2"/>
      <c r="BF1079" s="2"/>
      <c r="BG1079" s="2"/>
      <c r="BH1079" s="2"/>
      <c r="BI1079" s="2"/>
      <c r="BJ1079" s="2"/>
      <c r="BK1079" s="2"/>
      <c r="BL1079" s="2"/>
      <c r="BM1079" s="2"/>
      <c r="BN1079" s="2"/>
    </row>
    <row r="1080" spans="9:66" x14ac:dyDescent="0.25">
      <c r="I1080" s="2"/>
      <c r="J1080" s="2"/>
      <c r="K1080" s="2"/>
      <c r="L1080" s="2"/>
      <c r="M1080" s="2"/>
      <c r="N1080" s="2"/>
      <c r="O1080" s="2"/>
      <c r="P1080" s="2"/>
      <c r="Q1080" s="2"/>
      <c r="R1080" s="2"/>
      <c r="S1080" s="2"/>
      <c r="T1080" s="2"/>
      <c r="U1080" s="2"/>
      <c r="V1080" s="2"/>
      <c r="W1080" s="2"/>
      <c r="X1080" s="2"/>
      <c r="Y1080" s="2"/>
      <c r="Z1080" s="2"/>
      <c r="AA1080" s="2"/>
      <c r="AB1080" s="2"/>
      <c r="AC1080" s="2"/>
      <c r="AD1080" s="2"/>
      <c r="AE1080" s="2"/>
      <c r="AF1080" s="2"/>
      <c r="AG1080" s="2"/>
      <c r="AH1080" s="2"/>
      <c r="AI1080" s="2"/>
      <c r="AJ1080" s="2"/>
      <c r="AK1080" s="2"/>
      <c r="AL1080" s="2"/>
      <c r="AM1080" s="2"/>
      <c r="AN1080" s="2"/>
      <c r="AO1080" s="2"/>
      <c r="AP1080" s="2"/>
      <c r="AQ1080" s="2"/>
      <c r="AR1080" s="2"/>
      <c r="AS1080" s="2"/>
      <c r="AT1080" s="2"/>
      <c r="AU1080" s="2"/>
      <c r="AV1080" s="2"/>
      <c r="AW1080" s="2"/>
      <c r="AX1080" s="2"/>
      <c r="AY1080" s="2"/>
      <c r="AZ1080" s="2"/>
      <c r="BA1080" s="2"/>
      <c r="BB1080" s="2"/>
      <c r="BC1080" s="2"/>
      <c r="BD1080" s="2"/>
      <c r="BE1080" s="2"/>
      <c r="BF1080" s="2"/>
      <c r="BG1080" s="2"/>
      <c r="BH1080" s="2"/>
      <c r="BI1080" s="2"/>
      <c r="BJ1080" s="2"/>
      <c r="BK1080" s="2"/>
      <c r="BL1080" s="2"/>
      <c r="BM1080" s="2"/>
      <c r="BN1080" s="2"/>
    </row>
    <row r="1081" spans="9:66" x14ac:dyDescent="0.25">
      <c r="I1081" s="2"/>
      <c r="J1081" s="2"/>
      <c r="K1081" s="2"/>
      <c r="L1081" s="2"/>
      <c r="M1081" s="2"/>
      <c r="N1081" s="2"/>
      <c r="O1081" s="2"/>
      <c r="P1081" s="2"/>
      <c r="Q1081" s="2"/>
      <c r="R1081" s="2"/>
      <c r="S1081" s="2"/>
      <c r="T1081" s="2"/>
      <c r="U1081" s="2"/>
      <c r="V1081" s="2"/>
      <c r="W1081" s="2"/>
      <c r="X1081" s="2"/>
      <c r="Y1081" s="2"/>
      <c r="Z1081" s="2"/>
      <c r="AA1081" s="2"/>
      <c r="AB1081" s="2"/>
      <c r="AC1081" s="2"/>
      <c r="AD1081" s="2"/>
      <c r="AE1081" s="2"/>
      <c r="AF1081" s="2"/>
      <c r="AG1081" s="2"/>
      <c r="AH1081" s="2"/>
      <c r="AI1081" s="2"/>
      <c r="AJ1081" s="2"/>
      <c r="AK1081" s="2"/>
      <c r="AL1081" s="2"/>
      <c r="AM1081" s="2"/>
      <c r="AN1081" s="2"/>
      <c r="AO1081" s="2"/>
      <c r="AP1081" s="2"/>
      <c r="AQ1081" s="2"/>
      <c r="AR1081" s="2"/>
      <c r="AS1081" s="2"/>
      <c r="AT1081" s="2"/>
      <c r="AU1081" s="2"/>
      <c r="AV1081" s="2"/>
      <c r="AW1081" s="2"/>
      <c r="AX1081" s="2"/>
      <c r="AY1081" s="2"/>
      <c r="AZ1081" s="2"/>
      <c r="BA1081" s="2"/>
      <c r="BB1081" s="2"/>
      <c r="BC1081" s="2"/>
      <c r="BD1081" s="2"/>
      <c r="BE1081" s="2"/>
      <c r="BF1081" s="2"/>
      <c r="BG1081" s="2"/>
      <c r="BH1081" s="2"/>
      <c r="BI1081" s="2"/>
      <c r="BJ1081" s="2"/>
      <c r="BK1081" s="2"/>
      <c r="BL1081" s="2"/>
      <c r="BM1081" s="2"/>
      <c r="BN1081" s="2"/>
    </row>
    <row r="1082" spans="9:66" x14ac:dyDescent="0.25">
      <c r="I1082" s="2"/>
      <c r="J1082" s="2"/>
      <c r="K1082" s="2"/>
      <c r="L1082" s="2"/>
      <c r="M1082" s="2"/>
      <c r="N1082" s="2"/>
      <c r="O1082" s="2"/>
      <c r="P1082" s="2"/>
      <c r="Q1082" s="2"/>
      <c r="R1082" s="2"/>
      <c r="S1082" s="2"/>
      <c r="T1082" s="2"/>
      <c r="U1082" s="2"/>
      <c r="V1082" s="2"/>
      <c r="W1082" s="2"/>
      <c r="X1082" s="2"/>
      <c r="Y1082" s="2"/>
      <c r="Z1082" s="2"/>
      <c r="AA1082" s="2"/>
      <c r="AB1082" s="2"/>
      <c r="AC1082" s="2"/>
      <c r="AD1082" s="2"/>
      <c r="AE1082" s="2"/>
      <c r="AF1082" s="2"/>
      <c r="AG1082" s="2"/>
      <c r="AH1082" s="2"/>
      <c r="AI1082" s="2"/>
      <c r="AJ1082" s="2"/>
      <c r="AK1082" s="2"/>
      <c r="AL1082" s="2"/>
      <c r="AM1082" s="2"/>
      <c r="AN1082" s="2"/>
      <c r="AO1082" s="2"/>
      <c r="AP1082" s="2"/>
      <c r="AQ1082" s="2"/>
      <c r="AR1082" s="2"/>
      <c r="AS1082" s="2"/>
      <c r="AT1082" s="2"/>
      <c r="AU1082" s="2"/>
      <c r="AV1082" s="2"/>
      <c r="AW1082" s="2"/>
      <c r="AX1082" s="2"/>
      <c r="AY1082" s="2"/>
      <c r="AZ1082" s="2"/>
      <c r="BA1082" s="2"/>
      <c r="BB1082" s="2"/>
      <c r="BC1082" s="2"/>
      <c r="BD1082" s="2"/>
      <c r="BE1082" s="2"/>
      <c r="BF1082" s="2"/>
      <c r="BG1082" s="2"/>
      <c r="BH1082" s="2"/>
      <c r="BI1082" s="2"/>
      <c r="BJ1082" s="2"/>
      <c r="BK1082" s="2"/>
      <c r="BL1082" s="2"/>
      <c r="BM1082" s="2"/>
      <c r="BN1082" s="2"/>
    </row>
    <row r="1083" spans="9:66" x14ac:dyDescent="0.25">
      <c r="I1083" s="2"/>
      <c r="J1083" s="2"/>
      <c r="K1083" s="2"/>
      <c r="L1083" s="2"/>
      <c r="M1083" s="2"/>
      <c r="N1083" s="2"/>
      <c r="O1083" s="2"/>
      <c r="P1083" s="2"/>
      <c r="Q1083" s="2"/>
      <c r="R1083" s="2"/>
      <c r="S1083" s="2"/>
      <c r="T1083" s="2"/>
      <c r="U1083" s="2"/>
      <c r="V1083" s="2"/>
      <c r="W1083" s="2"/>
      <c r="X1083" s="2"/>
      <c r="Y1083" s="2"/>
      <c r="Z1083" s="2"/>
      <c r="AA1083" s="2"/>
      <c r="AB1083" s="2"/>
      <c r="AC1083" s="2"/>
      <c r="AD1083" s="2"/>
      <c r="AE1083" s="2"/>
      <c r="AF1083" s="2"/>
      <c r="AG1083" s="2"/>
      <c r="AH1083" s="2"/>
      <c r="AI1083" s="2"/>
      <c r="AJ1083" s="2"/>
      <c r="AK1083" s="2"/>
      <c r="AL1083" s="2"/>
      <c r="AM1083" s="2"/>
      <c r="AN1083" s="2"/>
      <c r="AO1083" s="2"/>
      <c r="AP1083" s="2"/>
      <c r="AQ1083" s="2"/>
      <c r="AR1083" s="2"/>
      <c r="AS1083" s="2"/>
      <c r="AT1083" s="2"/>
      <c r="AU1083" s="2"/>
      <c r="AV1083" s="2"/>
      <c r="AW1083" s="2"/>
      <c r="AX1083" s="2"/>
      <c r="AY1083" s="2"/>
      <c r="AZ1083" s="2"/>
      <c r="BA1083" s="2"/>
      <c r="BB1083" s="2"/>
      <c r="BC1083" s="2"/>
      <c r="BD1083" s="2"/>
      <c r="BE1083" s="2"/>
      <c r="BF1083" s="2"/>
      <c r="BG1083" s="2"/>
      <c r="BH1083" s="2"/>
      <c r="BI1083" s="2"/>
      <c r="BJ1083" s="2"/>
      <c r="BK1083" s="2"/>
      <c r="BL1083" s="2"/>
      <c r="BM1083" s="2"/>
      <c r="BN1083" s="2"/>
    </row>
    <row r="1084" spans="9:66" x14ac:dyDescent="0.25">
      <c r="I1084" s="2"/>
      <c r="J1084" s="2"/>
      <c r="K1084" s="2"/>
      <c r="L1084" s="2"/>
      <c r="M1084" s="2"/>
      <c r="N1084" s="2"/>
      <c r="O1084" s="2"/>
      <c r="P1084" s="2"/>
      <c r="Q1084" s="2"/>
      <c r="R1084" s="2"/>
      <c r="S1084" s="2"/>
      <c r="T1084" s="2"/>
      <c r="U1084" s="2"/>
      <c r="V1084" s="2"/>
      <c r="W1084" s="2"/>
      <c r="X1084" s="2"/>
      <c r="Y1084" s="2"/>
      <c r="Z1084" s="2"/>
      <c r="AA1084" s="2"/>
      <c r="AB1084" s="2"/>
      <c r="AC1084" s="2"/>
      <c r="AD1084" s="2"/>
      <c r="AE1084" s="2"/>
      <c r="AF1084" s="2"/>
      <c r="AG1084" s="2"/>
      <c r="AH1084" s="2"/>
      <c r="AI1084" s="2"/>
      <c r="AJ1084" s="2"/>
      <c r="AK1084" s="2"/>
      <c r="AL1084" s="2"/>
      <c r="AM1084" s="2"/>
      <c r="AN1084" s="2"/>
      <c r="AO1084" s="2"/>
      <c r="AP1084" s="2"/>
      <c r="AQ1084" s="2"/>
      <c r="AR1084" s="2"/>
      <c r="AS1084" s="2"/>
      <c r="AT1084" s="2"/>
      <c r="AU1084" s="2"/>
      <c r="AV1084" s="2"/>
      <c r="AW1084" s="2"/>
      <c r="AX1084" s="2"/>
      <c r="AY1084" s="2"/>
      <c r="AZ1084" s="2"/>
      <c r="BA1084" s="2"/>
      <c r="BB1084" s="2"/>
      <c r="BC1084" s="2"/>
      <c r="BD1084" s="2"/>
      <c r="BE1084" s="2"/>
      <c r="BF1084" s="2"/>
      <c r="BG1084" s="2"/>
      <c r="BH1084" s="2"/>
      <c r="BI1084" s="2"/>
      <c r="BJ1084" s="2"/>
      <c r="BK1084" s="2"/>
      <c r="BL1084" s="2"/>
      <c r="BM1084" s="2"/>
      <c r="BN1084" s="2"/>
    </row>
    <row r="1085" spans="9:66" x14ac:dyDescent="0.25">
      <c r="I1085" s="2"/>
      <c r="J1085" s="2"/>
      <c r="K1085" s="2"/>
      <c r="L1085" s="2"/>
      <c r="M1085" s="2"/>
      <c r="N1085" s="2"/>
      <c r="O1085" s="2"/>
      <c r="P1085" s="2"/>
      <c r="Q1085" s="2"/>
      <c r="R1085" s="2"/>
      <c r="S1085" s="2"/>
      <c r="T1085" s="2"/>
      <c r="U1085" s="2"/>
      <c r="V1085" s="2"/>
      <c r="W1085" s="2"/>
      <c r="X1085" s="2"/>
      <c r="Y1085" s="2"/>
      <c r="Z1085" s="2"/>
      <c r="AA1085" s="2"/>
      <c r="AB1085" s="2"/>
      <c r="AC1085" s="2"/>
      <c r="AD1085" s="2"/>
      <c r="AE1085" s="2"/>
      <c r="AF1085" s="2"/>
      <c r="AG1085" s="2"/>
      <c r="AH1085" s="2"/>
      <c r="AI1085" s="2"/>
      <c r="AJ1085" s="2"/>
      <c r="AK1085" s="2"/>
      <c r="AL1085" s="2"/>
      <c r="AM1085" s="2"/>
      <c r="AN1085" s="2"/>
      <c r="AO1085" s="2"/>
      <c r="AP1085" s="2"/>
      <c r="AQ1085" s="2"/>
      <c r="AR1085" s="2"/>
      <c r="AS1085" s="2"/>
      <c r="AT1085" s="2"/>
      <c r="AU1085" s="2"/>
      <c r="AV1085" s="2"/>
      <c r="AW1085" s="2"/>
      <c r="AX1085" s="2"/>
      <c r="AY1085" s="2"/>
      <c r="AZ1085" s="2"/>
      <c r="BA1085" s="2"/>
      <c r="BB1085" s="2"/>
      <c r="BC1085" s="2"/>
      <c r="BD1085" s="2"/>
      <c r="BE1085" s="2"/>
      <c r="BF1085" s="2"/>
      <c r="BG1085" s="2"/>
      <c r="BH1085" s="2"/>
      <c r="BI1085" s="2"/>
      <c r="BJ1085" s="2"/>
      <c r="BK1085" s="2"/>
      <c r="BL1085" s="2"/>
      <c r="BM1085" s="2"/>
      <c r="BN1085" s="2"/>
    </row>
    <row r="1086" spans="9:66" x14ac:dyDescent="0.25">
      <c r="I1086" s="2"/>
      <c r="J1086" s="2"/>
      <c r="K1086" s="2"/>
      <c r="L1086" s="2"/>
      <c r="M1086" s="2"/>
      <c r="N1086" s="2"/>
      <c r="O1086" s="2"/>
      <c r="P1086" s="2"/>
      <c r="Q1086" s="2"/>
      <c r="R1086" s="2"/>
      <c r="S1086" s="2"/>
      <c r="T1086" s="2"/>
      <c r="U1086" s="2"/>
      <c r="V1086" s="2"/>
      <c r="W1086" s="2"/>
      <c r="X1086" s="2"/>
      <c r="Y1086" s="2"/>
      <c r="Z1086" s="2"/>
      <c r="AA1086" s="2"/>
      <c r="AB1086" s="2"/>
      <c r="AC1086" s="2"/>
      <c r="AD1086" s="2"/>
      <c r="AE1086" s="2"/>
      <c r="AF1086" s="2"/>
      <c r="AG1086" s="2"/>
      <c r="AH1086" s="2"/>
      <c r="AI1086" s="2"/>
      <c r="AJ1086" s="2"/>
      <c r="AK1086" s="2"/>
      <c r="AL1086" s="2"/>
      <c r="AM1086" s="2"/>
      <c r="AN1086" s="2"/>
      <c r="AO1086" s="2"/>
      <c r="AP1086" s="2"/>
      <c r="AQ1086" s="2"/>
      <c r="AR1086" s="2"/>
      <c r="AS1086" s="2"/>
      <c r="AT1086" s="2"/>
      <c r="AU1086" s="2"/>
      <c r="AV1086" s="2"/>
      <c r="AW1086" s="2"/>
      <c r="AX1086" s="2"/>
      <c r="AY1086" s="2"/>
      <c r="AZ1086" s="2"/>
      <c r="BA1086" s="2"/>
      <c r="BB1086" s="2"/>
      <c r="BC1086" s="2"/>
      <c r="BD1086" s="2"/>
      <c r="BE1086" s="2"/>
      <c r="BF1086" s="2"/>
      <c r="BG1086" s="2"/>
      <c r="BH1086" s="2"/>
      <c r="BI1086" s="2"/>
      <c r="BJ1086" s="2"/>
      <c r="BK1086" s="2"/>
      <c r="BL1086" s="2"/>
      <c r="BM1086" s="2"/>
      <c r="BN1086" s="2"/>
    </row>
    <row r="1087" spans="9:66" x14ac:dyDescent="0.25">
      <c r="I1087" s="2"/>
      <c r="J1087" s="2"/>
      <c r="K1087" s="2"/>
      <c r="L1087" s="2"/>
      <c r="M1087" s="2"/>
      <c r="N1087" s="2"/>
      <c r="O1087" s="2"/>
      <c r="P1087" s="2"/>
      <c r="Q1087" s="2"/>
      <c r="R1087" s="2"/>
      <c r="S1087" s="2"/>
      <c r="T1087" s="2"/>
      <c r="U1087" s="2"/>
      <c r="V1087" s="2"/>
      <c r="W1087" s="2"/>
      <c r="X1087" s="2"/>
      <c r="Y1087" s="2"/>
      <c r="Z1087" s="2"/>
      <c r="AA1087" s="2"/>
      <c r="AB1087" s="2"/>
      <c r="AC1087" s="2"/>
      <c r="AD1087" s="2"/>
      <c r="AE1087" s="2"/>
      <c r="AF1087" s="2"/>
      <c r="AG1087" s="2"/>
      <c r="AH1087" s="2"/>
      <c r="AI1087" s="2"/>
      <c r="AJ1087" s="2"/>
      <c r="AK1087" s="2"/>
      <c r="AL1087" s="2"/>
      <c r="AM1087" s="2"/>
      <c r="AN1087" s="2"/>
      <c r="AO1087" s="2"/>
      <c r="AP1087" s="2"/>
      <c r="AQ1087" s="2"/>
      <c r="AR1087" s="2"/>
      <c r="AS1087" s="2"/>
      <c r="AT1087" s="2"/>
      <c r="AU1087" s="2"/>
      <c r="AV1087" s="2"/>
      <c r="AW1087" s="2"/>
      <c r="AX1087" s="2"/>
      <c r="AY1087" s="2"/>
      <c r="AZ1087" s="2"/>
      <c r="BA1087" s="2"/>
      <c r="BB1087" s="2"/>
      <c r="BC1087" s="2"/>
      <c r="BD1087" s="2"/>
      <c r="BE1087" s="2"/>
      <c r="BF1087" s="2"/>
      <c r="BG1087" s="2"/>
      <c r="BH1087" s="2"/>
      <c r="BI1087" s="2"/>
      <c r="BJ1087" s="2"/>
      <c r="BK1087" s="2"/>
      <c r="BL1087" s="2"/>
      <c r="BM1087" s="2"/>
      <c r="BN1087" s="2"/>
    </row>
    <row r="1088" spans="9:66" x14ac:dyDescent="0.25">
      <c r="I1088" s="2"/>
      <c r="J1088" s="2"/>
      <c r="K1088" s="2"/>
      <c r="L1088" s="2"/>
      <c r="M1088" s="2"/>
      <c r="N1088" s="2"/>
      <c r="O1088" s="2"/>
      <c r="P1088" s="2"/>
      <c r="Q1088" s="2"/>
      <c r="R1088" s="2"/>
      <c r="S1088" s="2"/>
      <c r="T1088" s="2"/>
      <c r="U1088" s="2"/>
      <c r="V1088" s="2"/>
      <c r="W1088" s="2"/>
      <c r="X1088" s="2"/>
      <c r="Y1088" s="2"/>
      <c r="Z1088" s="2"/>
      <c r="AA1088" s="2"/>
      <c r="AB1088" s="2"/>
      <c r="AC1088" s="2"/>
      <c r="AD1088" s="2"/>
      <c r="AE1088" s="2"/>
      <c r="AF1088" s="2"/>
      <c r="AG1088" s="2"/>
      <c r="AH1088" s="2"/>
      <c r="AI1088" s="2"/>
      <c r="AJ1088" s="2"/>
      <c r="AK1088" s="2"/>
      <c r="AL1088" s="2"/>
      <c r="AM1088" s="2"/>
      <c r="AN1088" s="2"/>
      <c r="AO1088" s="2"/>
      <c r="AP1088" s="2"/>
      <c r="AQ1088" s="2"/>
      <c r="AR1088" s="2"/>
      <c r="AS1088" s="2"/>
      <c r="AT1088" s="2"/>
      <c r="AU1088" s="2"/>
      <c r="AV1088" s="2"/>
      <c r="AW1088" s="2"/>
      <c r="AX1088" s="2"/>
      <c r="AY1088" s="2"/>
      <c r="AZ1088" s="2"/>
      <c r="BA1088" s="2"/>
      <c r="BB1088" s="2"/>
      <c r="BC1088" s="2"/>
      <c r="BD1088" s="2"/>
      <c r="BE1088" s="2"/>
      <c r="BF1088" s="2"/>
      <c r="BG1088" s="2"/>
      <c r="BH1088" s="2"/>
      <c r="BI1088" s="2"/>
      <c r="BJ1088" s="2"/>
      <c r="BK1088" s="2"/>
      <c r="BL1088" s="2"/>
      <c r="BM1088" s="2"/>
      <c r="BN1088" s="2"/>
    </row>
    <row r="1089" spans="9:66" x14ac:dyDescent="0.25">
      <c r="I1089" s="2"/>
      <c r="J1089" s="2"/>
      <c r="K1089" s="2"/>
      <c r="L1089" s="2"/>
      <c r="M1089" s="2"/>
      <c r="N1089" s="2"/>
      <c r="O1089" s="2"/>
      <c r="P1089" s="2"/>
      <c r="Q1089" s="2"/>
      <c r="R1089" s="2"/>
      <c r="S1089" s="2"/>
      <c r="T1089" s="2"/>
      <c r="U1089" s="2"/>
      <c r="V1089" s="2"/>
      <c r="W1089" s="2"/>
      <c r="X1089" s="2"/>
      <c r="Y1089" s="2"/>
      <c r="Z1089" s="2"/>
      <c r="AA1089" s="2"/>
      <c r="AB1089" s="2"/>
      <c r="AC1089" s="2"/>
      <c r="AD1089" s="2"/>
      <c r="AE1089" s="2"/>
      <c r="AF1089" s="2"/>
      <c r="AG1089" s="2"/>
      <c r="AH1089" s="2"/>
      <c r="AI1089" s="2"/>
      <c r="AJ1089" s="2"/>
      <c r="AK1089" s="2"/>
      <c r="AL1089" s="2"/>
      <c r="AM1089" s="2"/>
      <c r="AN1089" s="2"/>
      <c r="AO1089" s="2"/>
      <c r="AP1089" s="2"/>
      <c r="AQ1089" s="2"/>
      <c r="AR1089" s="2"/>
      <c r="AS1089" s="2"/>
      <c r="AT1089" s="2"/>
      <c r="AU1089" s="2"/>
      <c r="AV1089" s="2"/>
      <c r="AW1089" s="2"/>
      <c r="AX1089" s="2"/>
      <c r="AY1089" s="2"/>
      <c r="AZ1089" s="2"/>
      <c r="BA1089" s="2"/>
      <c r="BB1089" s="2"/>
      <c r="BC1089" s="2"/>
      <c r="BD1089" s="2"/>
      <c r="BE1089" s="2"/>
      <c r="BF1089" s="2"/>
      <c r="BG1089" s="2"/>
      <c r="BH1089" s="2"/>
      <c r="BI1089" s="2"/>
      <c r="BJ1089" s="2"/>
      <c r="BK1089" s="2"/>
      <c r="BL1089" s="2"/>
      <c r="BM1089" s="2"/>
      <c r="BN1089" s="2"/>
    </row>
    <row r="1090" spans="9:66" x14ac:dyDescent="0.25">
      <c r="I1090" s="2"/>
      <c r="J1090" s="2"/>
      <c r="K1090" s="2"/>
      <c r="L1090" s="2"/>
      <c r="M1090" s="2"/>
      <c r="N1090" s="2"/>
      <c r="O1090" s="2"/>
      <c r="P1090" s="2"/>
      <c r="Q1090" s="2"/>
      <c r="R1090" s="2"/>
      <c r="S1090" s="2"/>
      <c r="T1090" s="2"/>
      <c r="U1090" s="2"/>
      <c r="V1090" s="2"/>
      <c r="W1090" s="2"/>
      <c r="X1090" s="2"/>
      <c r="Y1090" s="2"/>
      <c r="Z1090" s="2"/>
      <c r="AA1090" s="2"/>
      <c r="AB1090" s="2"/>
      <c r="AC1090" s="2"/>
      <c r="AD1090" s="2"/>
      <c r="AE1090" s="2"/>
      <c r="AF1090" s="2"/>
      <c r="AG1090" s="2"/>
      <c r="AH1090" s="2"/>
      <c r="AI1090" s="2"/>
      <c r="AJ1090" s="2"/>
      <c r="AK1090" s="2"/>
      <c r="AL1090" s="2"/>
      <c r="AM1090" s="2"/>
      <c r="AN1090" s="2"/>
      <c r="AO1090" s="2"/>
      <c r="AP1090" s="2"/>
      <c r="AQ1090" s="2"/>
      <c r="AR1090" s="2"/>
      <c r="AS1090" s="2"/>
      <c r="AT1090" s="2"/>
      <c r="AU1090" s="2"/>
      <c r="AV1090" s="2"/>
      <c r="AW1090" s="2"/>
      <c r="AX1090" s="2"/>
      <c r="AY1090" s="2"/>
      <c r="AZ1090" s="2"/>
      <c r="BA1090" s="2"/>
      <c r="BB1090" s="2"/>
      <c r="BC1090" s="2"/>
      <c r="BD1090" s="2"/>
      <c r="BE1090" s="2"/>
      <c r="BF1090" s="2"/>
      <c r="BG1090" s="2"/>
      <c r="BH1090" s="2"/>
      <c r="BI1090" s="2"/>
      <c r="BJ1090" s="2"/>
      <c r="BK1090" s="2"/>
      <c r="BL1090" s="2"/>
      <c r="BM1090" s="2"/>
      <c r="BN1090" s="2"/>
    </row>
    <row r="1091" spans="9:66" x14ac:dyDescent="0.25">
      <c r="I1091" s="2"/>
      <c r="J1091" s="2"/>
      <c r="K1091" s="2"/>
      <c r="L1091" s="2"/>
      <c r="M1091" s="2"/>
      <c r="N1091" s="2"/>
      <c r="O1091" s="2"/>
      <c r="P1091" s="2"/>
      <c r="Q1091" s="2"/>
      <c r="R1091" s="2"/>
      <c r="S1091" s="2"/>
      <c r="T1091" s="2"/>
      <c r="U1091" s="2"/>
      <c r="V1091" s="2"/>
      <c r="W1091" s="2"/>
      <c r="X1091" s="2"/>
      <c r="Y1091" s="2"/>
      <c r="Z1091" s="2"/>
      <c r="AA1091" s="2"/>
      <c r="AB1091" s="2"/>
      <c r="AC1091" s="2"/>
      <c r="AD1091" s="2"/>
      <c r="AE1091" s="2"/>
      <c r="AF1091" s="2"/>
      <c r="AG1091" s="2"/>
      <c r="AH1091" s="2"/>
      <c r="AI1091" s="2"/>
      <c r="AJ1091" s="2"/>
      <c r="AK1091" s="2"/>
      <c r="AL1091" s="2"/>
      <c r="AM1091" s="2"/>
      <c r="AN1091" s="2"/>
      <c r="AO1091" s="2"/>
      <c r="AP1091" s="2"/>
      <c r="AQ1091" s="2"/>
      <c r="AR1091" s="2"/>
      <c r="AS1091" s="2"/>
      <c r="AT1091" s="2"/>
      <c r="AU1091" s="2"/>
      <c r="AV1091" s="2"/>
      <c r="AW1091" s="2"/>
      <c r="AX1091" s="2"/>
      <c r="AY1091" s="2"/>
      <c r="AZ1091" s="2"/>
      <c r="BA1091" s="2"/>
      <c r="BB1091" s="2"/>
      <c r="BC1091" s="2"/>
      <c r="BD1091" s="2"/>
      <c r="BE1091" s="2"/>
      <c r="BF1091" s="2"/>
      <c r="BG1091" s="2"/>
      <c r="BH1091" s="2"/>
      <c r="BI1091" s="2"/>
      <c r="BJ1091" s="2"/>
      <c r="BK1091" s="2"/>
      <c r="BL1091" s="2"/>
      <c r="BM1091" s="2"/>
      <c r="BN1091" s="2"/>
    </row>
    <row r="1092" spans="9:66" x14ac:dyDescent="0.25">
      <c r="I1092" s="2"/>
      <c r="J1092" s="2"/>
      <c r="K1092" s="2"/>
      <c r="L1092" s="2"/>
      <c r="M1092" s="2"/>
      <c r="N1092" s="2"/>
      <c r="O1092" s="2"/>
      <c r="P1092" s="2"/>
      <c r="Q1092" s="2"/>
      <c r="R1092" s="2"/>
      <c r="S1092" s="2"/>
      <c r="T1092" s="2"/>
      <c r="U1092" s="2"/>
      <c r="V1092" s="2"/>
      <c r="W1092" s="2"/>
      <c r="X1092" s="2"/>
      <c r="Y1092" s="2"/>
      <c r="Z1092" s="2"/>
      <c r="AA1092" s="2"/>
      <c r="AB1092" s="2"/>
      <c r="AC1092" s="2"/>
      <c r="AD1092" s="2"/>
      <c r="AE1092" s="2"/>
      <c r="AF1092" s="2"/>
      <c r="AG1092" s="2"/>
      <c r="AH1092" s="2"/>
      <c r="AI1092" s="2"/>
      <c r="AJ1092" s="2"/>
      <c r="AK1092" s="2"/>
      <c r="AL1092" s="2"/>
      <c r="AM1092" s="2"/>
      <c r="AN1092" s="2"/>
      <c r="AO1092" s="2"/>
      <c r="AP1092" s="2"/>
      <c r="AQ1092" s="2"/>
      <c r="AR1092" s="2"/>
      <c r="AS1092" s="2"/>
      <c r="AT1092" s="2"/>
      <c r="AU1092" s="2"/>
      <c r="AV1092" s="2"/>
      <c r="AW1092" s="2"/>
      <c r="AX1092" s="2"/>
      <c r="AY1092" s="2"/>
      <c r="AZ1092" s="2"/>
      <c r="BA1092" s="2"/>
      <c r="BB1092" s="2"/>
      <c r="BC1092" s="2"/>
      <c r="BD1092" s="2"/>
      <c r="BE1092" s="2"/>
      <c r="BF1092" s="2"/>
      <c r="BG1092" s="2"/>
      <c r="BH1092" s="2"/>
      <c r="BI1092" s="2"/>
      <c r="BJ1092" s="2"/>
      <c r="BK1092" s="2"/>
      <c r="BL1092" s="2"/>
      <c r="BM1092" s="2"/>
      <c r="BN1092" s="2"/>
    </row>
    <row r="1093" spans="9:66" x14ac:dyDescent="0.25">
      <c r="I1093" s="2"/>
      <c r="J1093" s="2"/>
      <c r="K1093" s="2"/>
      <c r="L1093" s="2"/>
      <c r="M1093" s="2"/>
      <c r="N1093" s="2"/>
      <c r="O1093" s="2"/>
      <c r="P1093" s="2"/>
      <c r="Q1093" s="2"/>
      <c r="R1093" s="2"/>
      <c r="S1093" s="2"/>
      <c r="T1093" s="2"/>
      <c r="U1093" s="2"/>
      <c r="V1093" s="2"/>
      <c r="W1093" s="2"/>
      <c r="X1093" s="2"/>
      <c r="Y1093" s="2"/>
      <c r="Z1093" s="2"/>
      <c r="AA1093" s="2"/>
      <c r="AB1093" s="2"/>
      <c r="AC1093" s="2"/>
      <c r="AD1093" s="2"/>
      <c r="AE1093" s="2"/>
      <c r="AF1093" s="2"/>
      <c r="AG1093" s="2"/>
      <c r="AH1093" s="2"/>
      <c r="AI1093" s="2"/>
      <c r="AJ1093" s="2"/>
      <c r="AK1093" s="2"/>
      <c r="AL1093" s="2"/>
      <c r="AM1093" s="2"/>
      <c r="AN1093" s="2"/>
      <c r="AO1093" s="2"/>
      <c r="AP1093" s="2"/>
      <c r="AQ1093" s="2"/>
      <c r="AR1093" s="2"/>
      <c r="AS1093" s="2"/>
      <c r="AT1093" s="2"/>
      <c r="AU1093" s="2"/>
      <c r="AV1093" s="2"/>
      <c r="AW1093" s="2"/>
      <c r="AX1093" s="2"/>
      <c r="AY1093" s="2"/>
      <c r="AZ1093" s="2"/>
      <c r="BA1093" s="2"/>
      <c r="BB1093" s="2"/>
      <c r="BC1093" s="2"/>
      <c r="BD1093" s="2"/>
      <c r="BE1093" s="2"/>
      <c r="BF1093" s="2"/>
      <c r="BG1093" s="2"/>
      <c r="BH1093" s="2"/>
      <c r="BI1093" s="2"/>
      <c r="BJ1093" s="2"/>
      <c r="BK1093" s="2"/>
      <c r="BL1093" s="2"/>
      <c r="BM1093" s="2"/>
      <c r="BN1093" s="2"/>
    </row>
    <row r="1094" spans="9:66" x14ac:dyDescent="0.25">
      <c r="I1094" s="2"/>
      <c r="J1094" s="2"/>
      <c r="K1094" s="2"/>
      <c r="L1094" s="2"/>
      <c r="M1094" s="2"/>
      <c r="N1094" s="2"/>
      <c r="O1094" s="2"/>
      <c r="P1094" s="2"/>
      <c r="Q1094" s="2"/>
      <c r="R1094" s="2"/>
      <c r="S1094" s="2"/>
      <c r="T1094" s="2"/>
      <c r="U1094" s="2"/>
      <c r="V1094" s="2"/>
      <c r="W1094" s="2"/>
      <c r="X1094" s="2"/>
      <c r="Y1094" s="2"/>
      <c r="Z1094" s="2"/>
      <c r="AA1094" s="2"/>
      <c r="AB1094" s="2"/>
      <c r="AC1094" s="2"/>
      <c r="AD1094" s="2"/>
      <c r="AE1094" s="2"/>
      <c r="AF1094" s="2"/>
      <c r="AG1094" s="2"/>
      <c r="AH1094" s="2"/>
      <c r="AI1094" s="2"/>
      <c r="AJ1094" s="2"/>
      <c r="AK1094" s="2"/>
      <c r="AL1094" s="2"/>
      <c r="AM1094" s="2"/>
      <c r="AN1094" s="2"/>
      <c r="AO1094" s="2"/>
      <c r="AP1094" s="2"/>
      <c r="AQ1094" s="2"/>
      <c r="AR1094" s="2"/>
      <c r="AS1094" s="2"/>
      <c r="AT1094" s="2"/>
      <c r="AU1094" s="2"/>
      <c r="AV1094" s="2"/>
      <c r="AW1094" s="2"/>
      <c r="AX1094" s="2"/>
      <c r="AY1094" s="2"/>
      <c r="AZ1094" s="2"/>
      <c r="BA1094" s="2"/>
      <c r="BB1094" s="2"/>
      <c r="BC1094" s="2"/>
      <c r="BD1094" s="2"/>
      <c r="BE1094" s="2"/>
      <c r="BF1094" s="2"/>
      <c r="BG1094" s="2"/>
      <c r="BH1094" s="2"/>
      <c r="BI1094" s="2"/>
      <c r="BJ1094" s="2"/>
      <c r="BK1094" s="2"/>
      <c r="BL1094" s="2"/>
      <c r="BM1094" s="2"/>
      <c r="BN1094" s="2"/>
    </row>
    <row r="1095" spans="9:66" x14ac:dyDescent="0.25">
      <c r="I1095" s="2"/>
      <c r="J1095" s="2"/>
      <c r="K1095" s="2"/>
      <c r="L1095" s="2"/>
      <c r="M1095" s="2"/>
      <c r="N1095" s="2"/>
      <c r="O1095" s="2"/>
      <c r="P1095" s="2"/>
      <c r="Q1095" s="2"/>
      <c r="R1095" s="2"/>
      <c r="S1095" s="2"/>
      <c r="T1095" s="2"/>
      <c r="U1095" s="2"/>
      <c r="V1095" s="2"/>
      <c r="W1095" s="2"/>
      <c r="X1095" s="2"/>
      <c r="Y1095" s="2"/>
      <c r="Z1095" s="2"/>
      <c r="AA1095" s="2"/>
      <c r="AB1095" s="2"/>
      <c r="AC1095" s="2"/>
      <c r="AD1095" s="2"/>
      <c r="AE1095" s="2"/>
      <c r="AF1095" s="2"/>
      <c r="AG1095" s="2"/>
      <c r="AH1095" s="2"/>
      <c r="AI1095" s="2"/>
      <c r="AJ1095" s="2"/>
      <c r="AK1095" s="2"/>
      <c r="AL1095" s="2"/>
      <c r="AM1095" s="2"/>
      <c r="AN1095" s="2"/>
      <c r="AO1095" s="2"/>
      <c r="AP1095" s="2"/>
      <c r="AQ1095" s="2"/>
      <c r="AR1095" s="2"/>
      <c r="AS1095" s="2"/>
      <c r="AT1095" s="2"/>
      <c r="AU1095" s="2"/>
      <c r="AV1095" s="2"/>
      <c r="AW1095" s="2"/>
      <c r="AX1095" s="2"/>
      <c r="AY1095" s="2"/>
      <c r="AZ1095" s="2"/>
      <c r="BA1095" s="2"/>
      <c r="BB1095" s="2"/>
      <c r="BC1095" s="2"/>
      <c r="BD1095" s="2"/>
      <c r="BE1095" s="2"/>
      <c r="BF1095" s="2"/>
      <c r="BG1095" s="2"/>
      <c r="BH1095" s="2"/>
      <c r="BI1095" s="2"/>
      <c r="BJ1095" s="2"/>
      <c r="BK1095" s="2"/>
      <c r="BL1095" s="2"/>
      <c r="BM1095" s="2"/>
      <c r="BN1095" s="2"/>
    </row>
    <row r="1096" spans="9:66" x14ac:dyDescent="0.25">
      <c r="I1096" s="2"/>
      <c r="J1096" s="2"/>
      <c r="K1096" s="2"/>
      <c r="L1096" s="2"/>
      <c r="M1096" s="2"/>
      <c r="N1096" s="2"/>
      <c r="O1096" s="2"/>
      <c r="P1096" s="2"/>
      <c r="Q1096" s="2"/>
      <c r="R1096" s="2"/>
      <c r="S1096" s="2"/>
      <c r="T1096" s="2"/>
      <c r="U1096" s="2"/>
      <c r="V1096" s="2"/>
      <c r="W1096" s="2"/>
      <c r="X1096" s="2"/>
      <c r="Y1096" s="2"/>
      <c r="Z1096" s="2"/>
      <c r="AA1096" s="2"/>
      <c r="AB1096" s="2"/>
      <c r="AC1096" s="2"/>
      <c r="AD1096" s="2"/>
      <c r="AE1096" s="2"/>
      <c r="AF1096" s="2"/>
      <c r="AG1096" s="2"/>
      <c r="AH1096" s="2"/>
      <c r="AI1096" s="2"/>
      <c r="AJ1096" s="2"/>
      <c r="AK1096" s="2"/>
      <c r="AL1096" s="2"/>
      <c r="AM1096" s="2"/>
      <c r="AN1096" s="2"/>
      <c r="AO1096" s="2"/>
      <c r="AP1096" s="2"/>
      <c r="AQ1096" s="2"/>
      <c r="AR1096" s="2"/>
      <c r="AS1096" s="2"/>
      <c r="AT1096" s="2"/>
      <c r="AU1096" s="2"/>
      <c r="AV1096" s="2"/>
      <c r="AW1096" s="2"/>
      <c r="AX1096" s="2"/>
      <c r="AY1096" s="2"/>
      <c r="AZ1096" s="2"/>
      <c r="BA1096" s="2"/>
      <c r="BB1096" s="2"/>
      <c r="BC1096" s="2"/>
      <c r="BD1096" s="2"/>
      <c r="BE1096" s="2"/>
      <c r="BF1096" s="2"/>
      <c r="BG1096" s="2"/>
      <c r="BH1096" s="2"/>
      <c r="BI1096" s="2"/>
      <c r="BJ1096" s="2"/>
      <c r="BK1096" s="2"/>
      <c r="BL1096" s="2"/>
      <c r="BM1096" s="2"/>
      <c r="BN1096" s="2"/>
    </row>
    <row r="1097" spans="9:66" x14ac:dyDescent="0.25">
      <c r="I1097" s="2"/>
      <c r="J1097" s="2"/>
      <c r="K1097" s="2"/>
      <c r="L1097" s="2"/>
      <c r="M1097" s="2"/>
      <c r="N1097" s="2"/>
      <c r="O1097" s="2"/>
      <c r="P1097" s="2"/>
      <c r="Q1097" s="2"/>
      <c r="R1097" s="2"/>
      <c r="S1097" s="2"/>
      <c r="T1097" s="2"/>
      <c r="U1097" s="2"/>
      <c r="V1097" s="2"/>
      <c r="W1097" s="2"/>
      <c r="X1097" s="2"/>
      <c r="Y1097" s="2"/>
      <c r="Z1097" s="2"/>
      <c r="AA1097" s="2"/>
      <c r="AB1097" s="2"/>
      <c r="AC1097" s="2"/>
      <c r="AD1097" s="2"/>
      <c r="AE1097" s="2"/>
      <c r="AF1097" s="2"/>
      <c r="AG1097" s="2"/>
      <c r="AH1097" s="2"/>
      <c r="AI1097" s="2"/>
      <c r="AJ1097" s="2"/>
      <c r="AK1097" s="2"/>
      <c r="AL1097" s="2"/>
      <c r="AM1097" s="2"/>
      <c r="AN1097" s="2"/>
      <c r="AO1097" s="2"/>
      <c r="AP1097" s="2"/>
      <c r="AQ1097" s="2"/>
      <c r="AR1097" s="2"/>
      <c r="AS1097" s="2"/>
      <c r="AT1097" s="2"/>
      <c r="AU1097" s="2"/>
      <c r="AV1097" s="2"/>
      <c r="AW1097" s="2"/>
      <c r="AX1097" s="2"/>
      <c r="AY1097" s="2"/>
      <c r="AZ1097" s="2"/>
      <c r="BA1097" s="2"/>
      <c r="BB1097" s="2"/>
      <c r="BC1097" s="2"/>
      <c r="BD1097" s="2"/>
      <c r="BE1097" s="2"/>
      <c r="BF1097" s="2"/>
      <c r="BG1097" s="2"/>
      <c r="BH1097" s="2"/>
      <c r="BI1097" s="2"/>
      <c r="BJ1097" s="2"/>
      <c r="BK1097" s="2"/>
      <c r="BL1097" s="2"/>
      <c r="BM1097" s="2"/>
      <c r="BN1097" s="2"/>
    </row>
    <row r="1098" spans="9:66" x14ac:dyDescent="0.25">
      <c r="I1098" s="2"/>
      <c r="J1098" s="2"/>
      <c r="K1098" s="2"/>
      <c r="L1098" s="2"/>
      <c r="M1098" s="2"/>
      <c r="N1098" s="2"/>
      <c r="O1098" s="2"/>
      <c r="P1098" s="2"/>
      <c r="Q1098" s="2"/>
      <c r="R1098" s="2"/>
      <c r="S1098" s="2"/>
      <c r="T1098" s="2"/>
      <c r="U1098" s="2"/>
      <c r="V1098" s="2"/>
      <c r="W1098" s="2"/>
      <c r="X1098" s="2"/>
      <c r="Y1098" s="2"/>
      <c r="Z1098" s="2"/>
      <c r="AA1098" s="2"/>
      <c r="AB1098" s="2"/>
      <c r="AC1098" s="2"/>
      <c r="AD1098" s="2"/>
      <c r="AE1098" s="2"/>
      <c r="AF1098" s="2"/>
      <c r="AG1098" s="2"/>
      <c r="AH1098" s="2"/>
      <c r="AI1098" s="2"/>
      <c r="AJ1098" s="2"/>
      <c r="AK1098" s="2"/>
      <c r="AL1098" s="2"/>
      <c r="AM1098" s="2"/>
      <c r="AN1098" s="2"/>
      <c r="AO1098" s="2"/>
      <c r="AP1098" s="2"/>
      <c r="AQ1098" s="2"/>
      <c r="AR1098" s="2"/>
      <c r="AS1098" s="2"/>
      <c r="AT1098" s="2"/>
      <c r="AU1098" s="2"/>
      <c r="AV1098" s="2"/>
      <c r="AW1098" s="2"/>
      <c r="AX1098" s="2"/>
      <c r="AY1098" s="2"/>
      <c r="AZ1098" s="2"/>
      <c r="BA1098" s="2"/>
      <c r="BB1098" s="2"/>
      <c r="BC1098" s="2"/>
      <c r="BD1098" s="2"/>
      <c r="BE1098" s="2"/>
      <c r="BF1098" s="2"/>
      <c r="BG1098" s="2"/>
      <c r="BH1098" s="2"/>
      <c r="BI1098" s="2"/>
      <c r="BJ1098" s="2"/>
      <c r="BK1098" s="2"/>
      <c r="BL1098" s="2"/>
      <c r="BM1098" s="2"/>
      <c r="BN1098" s="2"/>
    </row>
    <row r="1099" spans="9:66" x14ac:dyDescent="0.25">
      <c r="I1099" s="2"/>
      <c r="J1099" s="2"/>
      <c r="K1099" s="2"/>
      <c r="L1099" s="2"/>
      <c r="M1099" s="2"/>
      <c r="N1099" s="2"/>
      <c r="O1099" s="2"/>
      <c r="P1099" s="2"/>
      <c r="Q1099" s="2"/>
      <c r="R1099" s="2"/>
      <c r="S1099" s="2"/>
      <c r="T1099" s="2"/>
      <c r="U1099" s="2"/>
      <c r="V1099" s="2"/>
      <c r="W1099" s="2"/>
      <c r="X1099" s="2"/>
      <c r="Y1099" s="2"/>
      <c r="Z1099" s="2"/>
      <c r="AA1099" s="2"/>
      <c r="AB1099" s="2"/>
      <c r="AC1099" s="2"/>
      <c r="AD1099" s="2"/>
      <c r="AE1099" s="2"/>
      <c r="AF1099" s="2"/>
      <c r="AG1099" s="2"/>
      <c r="AH1099" s="2"/>
      <c r="AI1099" s="2"/>
      <c r="AJ1099" s="2"/>
      <c r="AK1099" s="2"/>
      <c r="AL1099" s="2"/>
      <c r="AM1099" s="2"/>
      <c r="AN1099" s="2"/>
      <c r="AO1099" s="2"/>
      <c r="AP1099" s="2"/>
      <c r="AQ1099" s="2"/>
      <c r="AR1099" s="2"/>
      <c r="AS1099" s="2"/>
      <c r="AT1099" s="2"/>
      <c r="AU1099" s="2"/>
      <c r="AV1099" s="2"/>
      <c r="AW1099" s="2"/>
      <c r="AX1099" s="2"/>
      <c r="AY1099" s="2"/>
      <c r="AZ1099" s="2"/>
      <c r="BA1099" s="2"/>
      <c r="BB1099" s="2"/>
      <c r="BC1099" s="2"/>
      <c r="BD1099" s="2"/>
      <c r="BE1099" s="2"/>
      <c r="BF1099" s="2"/>
      <c r="BG1099" s="2"/>
      <c r="BH1099" s="2"/>
      <c r="BI1099" s="2"/>
      <c r="BJ1099" s="2"/>
      <c r="BK1099" s="2"/>
      <c r="BL1099" s="2"/>
      <c r="BM1099" s="2"/>
      <c r="BN1099" s="2"/>
    </row>
    <row r="1100" spans="9:66" x14ac:dyDescent="0.25">
      <c r="I1100" s="2"/>
      <c r="J1100" s="2"/>
      <c r="K1100" s="2"/>
      <c r="L1100" s="2"/>
      <c r="M1100" s="2"/>
      <c r="N1100" s="2"/>
      <c r="O1100" s="2"/>
      <c r="P1100" s="2"/>
      <c r="Q1100" s="2"/>
      <c r="R1100" s="2"/>
      <c r="S1100" s="2"/>
      <c r="T1100" s="2"/>
      <c r="U1100" s="2"/>
      <c r="V1100" s="2"/>
      <c r="W1100" s="2"/>
      <c r="X1100" s="2"/>
      <c r="Y1100" s="2"/>
      <c r="Z1100" s="2"/>
      <c r="AA1100" s="2"/>
      <c r="AB1100" s="2"/>
      <c r="AC1100" s="2"/>
      <c r="AD1100" s="2"/>
      <c r="AE1100" s="2"/>
      <c r="AF1100" s="2"/>
      <c r="AG1100" s="2"/>
      <c r="AH1100" s="2"/>
      <c r="AI1100" s="2"/>
      <c r="AJ1100" s="2"/>
      <c r="AK1100" s="2"/>
      <c r="AL1100" s="2"/>
      <c r="AM1100" s="2"/>
      <c r="AN1100" s="2"/>
      <c r="AO1100" s="2"/>
      <c r="AP1100" s="2"/>
      <c r="AQ1100" s="2"/>
      <c r="AR1100" s="2"/>
      <c r="AS1100" s="2"/>
      <c r="AT1100" s="2"/>
      <c r="AU1100" s="2"/>
      <c r="AV1100" s="2"/>
      <c r="AW1100" s="2"/>
      <c r="AX1100" s="2"/>
      <c r="AY1100" s="2"/>
      <c r="AZ1100" s="2"/>
      <c r="BA1100" s="2"/>
      <c r="BB1100" s="2"/>
      <c r="BC1100" s="2"/>
      <c r="BD1100" s="2"/>
      <c r="BE1100" s="2"/>
      <c r="BF1100" s="2"/>
      <c r="BG1100" s="2"/>
      <c r="BH1100" s="2"/>
      <c r="BI1100" s="2"/>
      <c r="BJ1100" s="2"/>
      <c r="BK1100" s="2"/>
      <c r="BL1100" s="2"/>
      <c r="BM1100" s="2"/>
      <c r="BN1100" s="2"/>
    </row>
    <row r="1101" spans="9:66" x14ac:dyDescent="0.25">
      <c r="I1101" s="2"/>
      <c r="J1101" s="2"/>
      <c r="K1101" s="2"/>
      <c r="L1101" s="2"/>
      <c r="M1101" s="2"/>
      <c r="N1101" s="2"/>
      <c r="O1101" s="2"/>
      <c r="P1101" s="2"/>
      <c r="Q1101" s="2"/>
      <c r="R1101" s="2"/>
      <c r="S1101" s="2"/>
      <c r="T1101" s="2"/>
      <c r="U1101" s="2"/>
      <c r="V1101" s="2"/>
      <c r="W1101" s="2"/>
      <c r="X1101" s="2"/>
      <c r="Y1101" s="2"/>
      <c r="Z1101" s="2"/>
      <c r="AA1101" s="2"/>
      <c r="AB1101" s="2"/>
      <c r="AC1101" s="2"/>
      <c r="AD1101" s="2"/>
      <c r="AE1101" s="2"/>
      <c r="AF1101" s="2"/>
      <c r="AG1101" s="2"/>
      <c r="AH1101" s="2"/>
      <c r="AI1101" s="2"/>
      <c r="AJ1101" s="2"/>
      <c r="AK1101" s="2"/>
      <c r="AL1101" s="2"/>
      <c r="AM1101" s="2"/>
      <c r="AN1101" s="2"/>
      <c r="AO1101" s="2"/>
      <c r="AP1101" s="2"/>
      <c r="AQ1101" s="2"/>
      <c r="AR1101" s="2"/>
      <c r="AS1101" s="2"/>
      <c r="AT1101" s="2"/>
      <c r="AU1101" s="2"/>
      <c r="AV1101" s="2"/>
      <c r="AW1101" s="2"/>
      <c r="AX1101" s="2"/>
      <c r="AY1101" s="2"/>
      <c r="AZ1101" s="2"/>
      <c r="BA1101" s="2"/>
      <c r="BB1101" s="2"/>
      <c r="BC1101" s="2"/>
      <c r="BD1101" s="2"/>
      <c r="BE1101" s="2"/>
      <c r="BF1101" s="2"/>
      <c r="BG1101" s="2"/>
      <c r="BH1101" s="2"/>
      <c r="BI1101" s="2"/>
      <c r="BJ1101" s="2"/>
      <c r="BK1101" s="2"/>
      <c r="BL1101" s="2"/>
      <c r="BM1101" s="2"/>
      <c r="BN1101" s="2"/>
    </row>
    <row r="1102" spans="9:66" x14ac:dyDescent="0.25">
      <c r="I1102" s="2"/>
      <c r="J1102" s="2"/>
      <c r="K1102" s="2"/>
      <c r="L1102" s="2"/>
      <c r="M1102" s="2"/>
      <c r="N1102" s="2"/>
      <c r="O1102" s="2"/>
      <c r="P1102" s="2"/>
      <c r="Q1102" s="2"/>
      <c r="R1102" s="2"/>
      <c r="S1102" s="2"/>
      <c r="T1102" s="2"/>
      <c r="U1102" s="2"/>
      <c r="V1102" s="2"/>
      <c r="W1102" s="2"/>
      <c r="X1102" s="2"/>
      <c r="Y1102" s="2"/>
      <c r="Z1102" s="2"/>
      <c r="AA1102" s="2"/>
      <c r="AB1102" s="2"/>
      <c r="AC1102" s="2"/>
      <c r="AD1102" s="2"/>
      <c r="AE1102" s="2"/>
      <c r="AF1102" s="2"/>
      <c r="AG1102" s="2"/>
      <c r="AH1102" s="2"/>
      <c r="AI1102" s="2"/>
      <c r="AJ1102" s="2"/>
      <c r="AK1102" s="2"/>
      <c r="AL1102" s="2"/>
      <c r="AM1102" s="2"/>
      <c r="AN1102" s="2"/>
      <c r="AO1102" s="2"/>
      <c r="AP1102" s="2"/>
      <c r="AQ1102" s="2"/>
      <c r="AR1102" s="2"/>
      <c r="AS1102" s="2"/>
      <c r="AT1102" s="2"/>
      <c r="AU1102" s="2"/>
      <c r="AV1102" s="2"/>
      <c r="AW1102" s="2"/>
      <c r="AX1102" s="2"/>
      <c r="AY1102" s="2"/>
      <c r="AZ1102" s="2"/>
      <c r="BA1102" s="2"/>
      <c r="BB1102" s="2"/>
      <c r="BC1102" s="2"/>
      <c r="BD1102" s="2"/>
      <c r="BE1102" s="2"/>
      <c r="BF1102" s="2"/>
      <c r="BG1102" s="2"/>
      <c r="BH1102" s="2"/>
      <c r="BI1102" s="2"/>
      <c r="BJ1102" s="2"/>
      <c r="BK1102" s="2"/>
      <c r="BL1102" s="2"/>
      <c r="BM1102" s="2"/>
      <c r="BN1102" s="2"/>
    </row>
    <row r="1103" spans="9:66" x14ac:dyDescent="0.25">
      <c r="I1103" s="2"/>
      <c r="J1103" s="2"/>
      <c r="K1103" s="2"/>
      <c r="L1103" s="2"/>
      <c r="M1103" s="2"/>
      <c r="N1103" s="2"/>
      <c r="O1103" s="2"/>
      <c r="P1103" s="2"/>
      <c r="Q1103" s="2"/>
      <c r="R1103" s="2"/>
      <c r="S1103" s="2"/>
      <c r="T1103" s="2"/>
      <c r="U1103" s="2"/>
      <c r="V1103" s="2"/>
      <c r="W1103" s="2"/>
      <c r="X1103" s="2"/>
      <c r="Y1103" s="2"/>
      <c r="Z1103" s="2"/>
      <c r="AA1103" s="2"/>
      <c r="AB1103" s="2"/>
      <c r="AC1103" s="2"/>
      <c r="AD1103" s="2"/>
      <c r="AE1103" s="2"/>
      <c r="AF1103" s="2"/>
      <c r="AG1103" s="2"/>
      <c r="AH1103" s="2"/>
      <c r="AI1103" s="2"/>
      <c r="AJ1103" s="2"/>
      <c r="AK1103" s="2"/>
      <c r="AL1103" s="2"/>
      <c r="AM1103" s="2"/>
      <c r="AN1103" s="2"/>
      <c r="AO1103" s="2"/>
      <c r="AP1103" s="2"/>
      <c r="AQ1103" s="2"/>
      <c r="AR1103" s="2"/>
      <c r="AS1103" s="2"/>
      <c r="AT1103" s="2"/>
      <c r="AU1103" s="2"/>
      <c r="AV1103" s="2"/>
      <c r="AW1103" s="2"/>
      <c r="AX1103" s="2"/>
      <c r="AY1103" s="2"/>
      <c r="AZ1103" s="2"/>
      <c r="BA1103" s="2"/>
      <c r="BB1103" s="2"/>
      <c r="BC1103" s="2"/>
      <c r="BD1103" s="2"/>
      <c r="BE1103" s="2"/>
      <c r="BF1103" s="2"/>
      <c r="BG1103" s="2"/>
      <c r="BH1103" s="2"/>
      <c r="BI1103" s="2"/>
      <c r="BJ1103" s="2"/>
      <c r="BK1103" s="2"/>
      <c r="BL1103" s="2"/>
      <c r="BM1103" s="2"/>
      <c r="BN1103" s="2"/>
    </row>
    <row r="1104" spans="9:66" x14ac:dyDescent="0.25">
      <c r="I1104" s="2"/>
      <c r="J1104" s="2"/>
      <c r="K1104" s="2"/>
      <c r="L1104" s="2"/>
      <c r="M1104" s="2"/>
      <c r="N1104" s="2"/>
      <c r="O1104" s="2"/>
      <c r="P1104" s="2"/>
      <c r="Q1104" s="2"/>
      <c r="R1104" s="2"/>
      <c r="S1104" s="2"/>
      <c r="T1104" s="2"/>
      <c r="U1104" s="2"/>
      <c r="V1104" s="2"/>
      <c r="W1104" s="2"/>
      <c r="X1104" s="2"/>
      <c r="Y1104" s="2"/>
      <c r="Z1104" s="2"/>
      <c r="AA1104" s="2"/>
      <c r="AB1104" s="2"/>
      <c r="AC1104" s="2"/>
      <c r="AD1104" s="2"/>
      <c r="AE1104" s="2"/>
      <c r="AF1104" s="2"/>
      <c r="AG1104" s="2"/>
      <c r="AH1104" s="2"/>
      <c r="AI1104" s="2"/>
      <c r="AJ1104" s="2"/>
      <c r="AK1104" s="2"/>
      <c r="AL1104" s="2"/>
      <c r="AM1104" s="2"/>
      <c r="AN1104" s="2"/>
      <c r="AO1104" s="2"/>
      <c r="AP1104" s="2"/>
      <c r="AQ1104" s="2"/>
      <c r="AR1104" s="2"/>
      <c r="AS1104" s="2"/>
      <c r="AT1104" s="2"/>
      <c r="AU1104" s="2"/>
      <c r="AV1104" s="2"/>
      <c r="AW1104" s="2"/>
      <c r="AX1104" s="2"/>
      <c r="AY1104" s="2"/>
      <c r="AZ1104" s="2"/>
      <c r="BA1104" s="2"/>
      <c r="BB1104" s="2"/>
      <c r="BC1104" s="2"/>
      <c r="BD1104" s="2"/>
      <c r="BE1104" s="2"/>
      <c r="BF1104" s="2"/>
      <c r="BG1104" s="2"/>
      <c r="BH1104" s="2"/>
      <c r="BI1104" s="2"/>
      <c r="BJ1104" s="2"/>
      <c r="BK1104" s="2"/>
      <c r="BL1104" s="2"/>
      <c r="BM1104" s="2"/>
      <c r="BN1104" s="2"/>
    </row>
    <row r="1105" spans="9:66" x14ac:dyDescent="0.25">
      <c r="I1105" s="2"/>
      <c r="J1105" s="2"/>
      <c r="K1105" s="2"/>
      <c r="L1105" s="2"/>
      <c r="M1105" s="2"/>
      <c r="N1105" s="2"/>
      <c r="O1105" s="2"/>
      <c r="P1105" s="2"/>
      <c r="Q1105" s="2"/>
      <c r="R1105" s="2"/>
      <c r="S1105" s="2"/>
      <c r="T1105" s="2"/>
      <c r="U1105" s="2"/>
      <c r="V1105" s="2"/>
      <c r="W1105" s="2"/>
      <c r="X1105" s="2"/>
      <c r="Y1105" s="2"/>
      <c r="Z1105" s="2"/>
      <c r="AA1105" s="2"/>
      <c r="AB1105" s="2"/>
      <c r="AC1105" s="2"/>
      <c r="AD1105" s="2"/>
      <c r="AE1105" s="2"/>
      <c r="AF1105" s="2"/>
      <c r="AG1105" s="2"/>
      <c r="AH1105" s="2"/>
      <c r="AI1105" s="2"/>
      <c r="AJ1105" s="2"/>
      <c r="AK1105" s="2"/>
      <c r="AL1105" s="2"/>
      <c r="AM1105" s="2"/>
      <c r="AN1105" s="2"/>
      <c r="AO1105" s="2"/>
      <c r="AP1105" s="2"/>
      <c r="AQ1105" s="2"/>
      <c r="AR1105" s="2"/>
      <c r="AS1105" s="2"/>
      <c r="AT1105" s="2"/>
      <c r="AU1105" s="2"/>
      <c r="AV1105" s="2"/>
      <c r="AW1105" s="2"/>
      <c r="AX1105" s="2"/>
      <c r="AY1105" s="2"/>
      <c r="AZ1105" s="2"/>
      <c r="BA1105" s="2"/>
      <c r="BB1105" s="2"/>
      <c r="BC1105" s="2"/>
      <c r="BD1105" s="2"/>
      <c r="BE1105" s="2"/>
      <c r="BF1105" s="2"/>
      <c r="BG1105" s="2"/>
      <c r="BH1105" s="2"/>
      <c r="BI1105" s="2"/>
      <c r="BJ1105" s="2"/>
      <c r="BK1105" s="2"/>
      <c r="BL1105" s="2"/>
      <c r="BM1105" s="2"/>
      <c r="BN1105" s="2"/>
    </row>
    <row r="1106" spans="9:66" x14ac:dyDescent="0.25">
      <c r="I1106" s="2"/>
      <c r="J1106" s="2"/>
      <c r="K1106" s="2"/>
      <c r="L1106" s="2"/>
      <c r="M1106" s="2"/>
      <c r="N1106" s="2"/>
      <c r="O1106" s="2"/>
      <c r="P1106" s="2"/>
      <c r="Q1106" s="2"/>
      <c r="R1106" s="2"/>
      <c r="S1106" s="2"/>
      <c r="T1106" s="2"/>
      <c r="U1106" s="2"/>
      <c r="V1106" s="2"/>
      <c r="W1106" s="2"/>
      <c r="X1106" s="2"/>
      <c r="Y1106" s="2"/>
      <c r="Z1106" s="2"/>
      <c r="AA1106" s="2"/>
      <c r="AB1106" s="2"/>
      <c r="AC1106" s="2"/>
      <c r="AD1106" s="2"/>
      <c r="AE1106" s="2"/>
      <c r="AF1106" s="2"/>
      <c r="AG1106" s="2"/>
      <c r="AH1106" s="2"/>
      <c r="AI1106" s="2"/>
      <c r="AJ1106" s="2"/>
      <c r="AK1106" s="2"/>
      <c r="AL1106" s="2"/>
      <c r="AM1106" s="2"/>
      <c r="AN1106" s="2"/>
      <c r="AO1106" s="2"/>
      <c r="AP1106" s="2"/>
      <c r="AQ1106" s="2"/>
      <c r="AR1106" s="2"/>
      <c r="AS1106" s="2"/>
      <c r="AT1106" s="2"/>
      <c r="AU1106" s="2"/>
      <c r="AV1106" s="2"/>
      <c r="AW1106" s="2"/>
      <c r="AX1106" s="2"/>
      <c r="AY1106" s="2"/>
      <c r="AZ1106" s="2"/>
      <c r="BA1106" s="2"/>
      <c r="BB1106" s="2"/>
      <c r="BC1106" s="2"/>
      <c r="BD1106" s="2"/>
      <c r="BE1106" s="2"/>
      <c r="BF1106" s="2"/>
      <c r="BG1106" s="2"/>
      <c r="BH1106" s="2"/>
      <c r="BI1106" s="2"/>
      <c r="BJ1106" s="2"/>
      <c r="BK1106" s="2"/>
      <c r="BL1106" s="2"/>
      <c r="BM1106" s="2"/>
      <c r="BN1106" s="2"/>
    </row>
    <row r="1107" spans="9:66" x14ac:dyDescent="0.25">
      <c r="I1107" s="2"/>
      <c r="J1107" s="2"/>
      <c r="K1107" s="2"/>
      <c r="L1107" s="2"/>
      <c r="M1107" s="2"/>
      <c r="N1107" s="2"/>
      <c r="O1107" s="2"/>
      <c r="P1107" s="2"/>
      <c r="Q1107" s="2"/>
      <c r="R1107" s="2"/>
      <c r="S1107" s="2"/>
      <c r="T1107" s="2"/>
      <c r="U1107" s="2"/>
      <c r="V1107" s="2"/>
      <c r="W1107" s="2"/>
      <c r="X1107" s="2"/>
      <c r="Y1107" s="2"/>
      <c r="Z1107" s="2"/>
      <c r="AA1107" s="2"/>
      <c r="AB1107" s="2"/>
      <c r="AC1107" s="2"/>
      <c r="AD1107" s="2"/>
      <c r="AE1107" s="2"/>
      <c r="AF1107" s="2"/>
      <c r="AG1107" s="2"/>
      <c r="AH1107" s="2"/>
      <c r="AI1107" s="2"/>
      <c r="AJ1107" s="2"/>
      <c r="AK1107" s="2"/>
      <c r="AL1107" s="2"/>
      <c r="AM1107" s="2"/>
      <c r="AN1107" s="2"/>
      <c r="AO1107" s="2"/>
      <c r="AP1107" s="2"/>
      <c r="AQ1107" s="2"/>
      <c r="AR1107" s="2"/>
      <c r="AS1107" s="2"/>
      <c r="AT1107" s="2"/>
      <c r="AU1107" s="2"/>
      <c r="AV1107" s="2"/>
      <c r="AW1107" s="2"/>
      <c r="AX1107" s="2"/>
      <c r="AY1107" s="2"/>
      <c r="AZ1107" s="2"/>
      <c r="BA1107" s="2"/>
      <c r="BB1107" s="2"/>
      <c r="BC1107" s="2"/>
      <c r="BD1107" s="2"/>
      <c r="BE1107" s="2"/>
      <c r="BF1107" s="2"/>
      <c r="BG1107" s="2"/>
      <c r="BH1107" s="2"/>
      <c r="BI1107" s="2"/>
      <c r="BJ1107" s="2"/>
      <c r="BK1107" s="2"/>
      <c r="BL1107" s="2"/>
      <c r="BM1107" s="2"/>
      <c r="BN1107" s="2"/>
    </row>
    <row r="1108" spans="9:66" x14ac:dyDescent="0.25">
      <c r="I1108" s="2"/>
      <c r="J1108" s="2"/>
      <c r="K1108" s="2"/>
      <c r="L1108" s="2"/>
      <c r="M1108" s="2"/>
      <c r="N1108" s="2"/>
      <c r="O1108" s="2"/>
      <c r="P1108" s="2"/>
      <c r="Q1108" s="2"/>
      <c r="R1108" s="2"/>
      <c r="S1108" s="2"/>
      <c r="T1108" s="2"/>
      <c r="U1108" s="2"/>
      <c r="V1108" s="2"/>
      <c r="W1108" s="2"/>
      <c r="X1108" s="2"/>
      <c r="Y1108" s="2"/>
      <c r="Z1108" s="2"/>
      <c r="AA1108" s="2"/>
      <c r="AB1108" s="2"/>
      <c r="AC1108" s="2"/>
      <c r="AD1108" s="2"/>
      <c r="AE1108" s="2"/>
      <c r="AF1108" s="2"/>
      <c r="AG1108" s="2"/>
      <c r="AH1108" s="2"/>
      <c r="AI1108" s="2"/>
      <c r="AJ1108" s="2"/>
      <c r="AK1108" s="2"/>
      <c r="AL1108" s="2"/>
      <c r="AM1108" s="2"/>
      <c r="AN1108" s="2"/>
      <c r="AO1108" s="2"/>
      <c r="AP1108" s="2"/>
      <c r="AQ1108" s="2"/>
      <c r="AR1108" s="2"/>
      <c r="AS1108" s="2"/>
      <c r="AT1108" s="2"/>
      <c r="AU1108" s="2"/>
      <c r="AV1108" s="2"/>
      <c r="AW1108" s="2"/>
      <c r="AX1108" s="2"/>
      <c r="AY1108" s="2"/>
      <c r="AZ1108" s="2"/>
      <c r="BA1108" s="2"/>
      <c r="BB1108" s="2"/>
      <c r="BC1108" s="2"/>
      <c r="BD1108" s="2"/>
      <c r="BE1108" s="2"/>
      <c r="BF1108" s="2"/>
      <c r="BG1108" s="2"/>
      <c r="BH1108" s="2"/>
      <c r="BI1108" s="2"/>
      <c r="BJ1108" s="2"/>
      <c r="BK1108" s="2"/>
      <c r="BL1108" s="2"/>
      <c r="BM1108" s="2"/>
      <c r="BN1108" s="2"/>
    </row>
    <row r="1109" spans="9:66" x14ac:dyDescent="0.25">
      <c r="I1109" s="2"/>
      <c r="J1109" s="2"/>
      <c r="K1109" s="2"/>
      <c r="L1109" s="2"/>
      <c r="M1109" s="2"/>
      <c r="N1109" s="2"/>
      <c r="O1109" s="2"/>
      <c r="P1109" s="2"/>
      <c r="Q1109" s="2"/>
      <c r="R1109" s="2"/>
      <c r="S1109" s="2"/>
      <c r="T1109" s="2"/>
      <c r="U1109" s="2"/>
      <c r="V1109" s="2"/>
      <c r="W1109" s="2"/>
      <c r="X1109" s="2"/>
      <c r="Y1109" s="2"/>
      <c r="Z1109" s="2"/>
      <c r="AA1109" s="2"/>
      <c r="AB1109" s="2"/>
      <c r="AC1109" s="2"/>
      <c r="AD1109" s="2"/>
      <c r="AE1109" s="2"/>
      <c r="AF1109" s="2"/>
      <c r="AG1109" s="2"/>
      <c r="AH1109" s="2"/>
      <c r="AI1109" s="2"/>
      <c r="AJ1109" s="2"/>
      <c r="AK1109" s="2"/>
      <c r="AL1109" s="2"/>
      <c r="AM1109" s="2"/>
      <c r="AN1109" s="2"/>
      <c r="AO1109" s="2"/>
      <c r="AP1109" s="2"/>
      <c r="AQ1109" s="2"/>
      <c r="AR1109" s="2"/>
      <c r="AS1109" s="2"/>
      <c r="AT1109" s="2"/>
      <c r="AU1109" s="2"/>
      <c r="AV1109" s="2"/>
      <c r="AW1109" s="2"/>
      <c r="AX1109" s="2"/>
      <c r="AY1109" s="2"/>
      <c r="AZ1109" s="2"/>
      <c r="BA1109" s="2"/>
      <c r="BB1109" s="2"/>
      <c r="BC1109" s="2"/>
      <c r="BD1109" s="2"/>
      <c r="BE1109" s="2"/>
      <c r="BF1109" s="2"/>
      <c r="BG1109" s="2"/>
      <c r="BH1109" s="2"/>
      <c r="BI1109" s="2"/>
      <c r="BJ1109" s="2"/>
      <c r="BK1109" s="2"/>
      <c r="BL1109" s="2"/>
      <c r="BM1109" s="2"/>
      <c r="BN1109" s="2"/>
    </row>
    <row r="1110" spans="9:66" x14ac:dyDescent="0.25">
      <c r="I1110" s="2"/>
      <c r="J1110" s="2"/>
      <c r="K1110" s="2"/>
      <c r="L1110" s="2"/>
      <c r="M1110" s="2"/>
      <c r="N1110" s="2"/>
      <c r="O1110" s="2"/>
      <c r="P1110" s="2"/>
      <c r="Q1110" s="2"/>
      <c r="R1110" s="2"/>
      <c r="S1110" s="2"/>
      <c r="T1110" s="2"/>
      <c r="U1110" s="2"/>
      <c r="V1110" s="2"/>
      <c r="W1110" s="2"/>
      <c r="X1110" s="2"/>
      <c r="Y1110" s="2"/>
      <c r="Z1110" s="2"/>
      <c r="AA1110" s="2"/>
      <c r="AB1110" s="2"/>
      <c r="AC1110" s="2"/>
      <c r="AD1110" s="2"/>
      <c r="AE1110" s="2"/>
      <c r="AF1110" s="2"/>
      <c r="AG1110" s="2"/>
      <c r="AH1110" s="2"/>
      <c r="AI1110" s="2"/>
      <c r="AJ1110" s="2"/>
      <c r="AK1110" s="2"/>
      <c r="AL1110" s="2"/>
      <c r="AM1110" s="2"/>
      <c r="AN1110" s="2"/>
      <c r="AO1110" s="2"/>
      <c r="AP1110" s="2"/>
      <c r="AQ1110" s="2"/>
      <c r="AR1110" s="2"/>
      <c r="AS1110" s="2"/>
      <c r="AT1110" s="2"/>
      <c r="AU1110" s="2"/>
      <c r="AV1110" s="2"/>
      <c r="AW1110" s="2"/>
      <c r="AX1110" s="2"/>
      <c r="AY1110" s="2"/>
      <c r="AZ1110" s="2"/>
      <c r="BA1110" s="2"/>
      <c r="BB1110" s="2"/>
      <c r="BC1110" s="2"/>
      <c r="BD1110" s="2"/>
      <c r="BE1110" s="2"/>
      <c r="BF1110" s="2"/>
      <c r="BG1110" s="2"/>
      <c r="BH1110" s="2"/>
      <c r="BI1110" s="2"/>
      <c r="BJ1110" s="2"/>
      <c r="BK1110" s="2"/>
      <c r="BL1110" s="2"/>
      <c r="BM1110" s="2"/>
      <c r="BN1110" s="2"/>
    </row>
    <row r="1111" spans="9:66" x14ac:dyDescent="0.25">
      <c r="I1111" s="2"/>
      <c r="J1111" s="2"/>
      <c r="K1111" s="2"/>
      <c r="L1111" s="2"/>
      <c r="M1111" s="2"/>
      <c r="N1111" s="2"/>
      <c r="O1111" s="2"/>
      <c r="P1111" s="2"/>
      <c r="Q1111" s="2"/>
      <c r="R1111" s="2"/>
      <c r="S1111" s="2"/>
      <c r="T1111" s="2"/>
      <c r="U1111" s="2"/>
      <c r="V1111" s="2"/>
      <c r="W1111" s="2"/>
      <c r="X1111" s="2"/>
      <c r="Y1111" s="2"/>
      <c r="Z1111" s="2"/>
      <c r="AA1111" s="2"/>
      <c r="AB1111" s="2"/>
      <c r="AC1111" s="2"/>
      <c r="AD1111" s="2"/>
      <c r="AE1111" s="2"/>
      <c r="AF1111" s="2"/>
      <c r="AG1111" s="2"/>
      <c r="AH1111" s="2"/>
      <c r="AI1111" s="2"/>
      <c r="AJ1111" s="2"/>
      <c r="AK1111" s="2"/>
      <c r="AL1111" s="2"/>
      <c r="AM1111" s="2"/>
      <c r="AN1111" s="2"/>
      <c r="AO1111" s="2"/>
      <c r="AP1111" s="2"/>
      <c r="AQ1111" s="2"/>
      <c r="AR1111" s="2"/>
      <c r="AS1111" s="2"/>
      <c r="AT1111" s="2"/>
      <c r="AU1111" s="2"/>
      <c r="AV1111" s="2"/>
      <c r="AW1111" s="2"/>
      <c r="AX1111" s="2"/>
      <c r="AY1111" s="2"/>
      <c r="AZ1111" s="2"/>
      <c r="BA1111" s="2"/>
      <c r="BB1111" s="2"/>
      <c r="BC1111" s="2"/>
      <c r="BD1111" s="2"/>
      <c r="BE1111" s="2"/>
      <c r="BF1111" s="2"/>
      <c r="BG1111" s="2"/>
      <c r="BH1111" s="2"/>
      <c r="BI1111" s="2"/>
      <c r="BJ1111" s="2"/>
      <c r="BK1111" s="2"/>
      <c r="BL1111" s="2"/>
      <c r="BM1111" s="2"/>
      <c r="BN1111" s="2"/>
    </row>
    <row r="1112" spans="9:66" x14ac:dyDescent="0.25">
      <c r="I1112" s="2"/>
      <c r="J1112" s="2"/>
      <c r="K1112" s="2"/>
      <c r="L1112" s="2"/>
      <c r="M1112" s="2"/>
      <c r="N1112" s="2"/>
      <c r="O1112" s="2"/>
      <c r="P1112" s="2"/>
      <c r="Q1112" s="2"/>
      <c r="R1112" s="2"/>
      <c r="S1112" s="2"/>
      <c r="T1112" s="2"/>
      <c r="U1112" s="2"/>
      <c r="V1112" s="2"/>
      <c r="W1112" s="2"/>
      <c r="X1112" s="2"/>
      <c r="Y1112" s="2"/>
      <c r="Z1112" s="2"/>
      <c r="AA1112" s="2"/>
      <c r="AB1112" s="2"/>
      <c r="AC1112" s="2"/>
      <c r="AD1112" s="2"/>
      <c r="AE1112" s="2"/>
      <c r="AF1112" s="2"/>
      <c r="AG1112" s="2"/>
      <c r="AH1112" s="2"/>
      <c r="AI1112" s="2"/>
      <c r="AJ1112" s="2"/>
      <c r="AK1112" s="2"/>
      <c r="AL1112" s="2"/>
      <c r="AM1112" s="2"/>
      <c r="AN1112" s="2"/>
      <c r="AO1112" s="2"/>
      <c r="AP1112" s="2"/>
      <c r="AQ1112" s="2"/>
      <c r="AR1112" s="2"/>
      <c r="AS1112" s="2"/>
      <c r="AT1112" s="2"/>
      <c r="AU1112" s="2"/>
      <c r="AV1112" s="2"/>
      <c r="AW1112" s="2"/>
      <c r="AX1112" s="2"/>
      <c r="AY1112" s="2"/>
      <c r="AZ1112" s="2"/>
      <c r="BA1112" s="2"/>
      <c r="BB1112" s="2"/>
      <c r="BC1112" s="2"/>
      <c r="BD1112" s="2"/>
      <c r="BE1112" s="2"/>
      <c r="BF1112" s="2"/>
      <c r="BG1112" s="2"/>
      <c r="BH1112" s="2"/>
      <c r="BI1112" s="2"/>
      <c r="BJ1112" s="2"/>
      <c r="BK1112" s="2"/>
      <c r="BL1112" s="2"/>
      <c r="BM1112" s="2"/>
      <c r="BN1112" s="2"/>
    </row>
    <row r="1113" spans="9:66" x14ac:dyDescent="0.25">
      <c r="I1113" s="2"/>
      <c r="J1113" s="2"/>
      <c r="K1113" s="2"/>
      <c r="L1113" s="2"/>
      <c r="M1113" s="2"/>
      <c r="N1113" s="2"/>
      <c r="O1113" s="2"/>
      <c r="P1113" s="2"/>
      <c r="Q1113" s="2"/>
      <c r="R1113" s="2"/>
      <c r="S1113" s="2"/>
      <c r="T1113" s="2"/>
      <c r="U1113" s="2"/>
      <c r="V1113" s="2"/>
      <c r="W1113" s="2"/>
      <c r="X1113" s="2"/>
      <c r="Y1113" s="2"/>
      <c r="Z1113" s="2"/>
      <c r="AA1113" s="2"/>
      <c r="AB1113" s="2"/>
      <c r="AC1113" s="2"/>
      <c r="AD1113" s="2"/>
      <c r="AE1113" s="2"/>
      <c r="AF1113" s="2"/>
      <c r="AG1113" s="2"/>
      <c r="AH1113" s="2"/>
      <c r="AI1113" s="2"/>
      <c r="AJ1113" s="2"/>
      <c r="AK1113" s="2"/>
      <c r="AL1113" s="2"/>
      <c r="AM1113" s="2"/>
      <c r="AN1113" s="2"/>
      <c r="AO1113" s="2"/>
      <c r="AP1113" s="2"/>
      <c r="AQ1113" s="2"/>
      <c r="AR1113" s="2"/>
      <c r="AS1113" s="2"/>
      <c r="AT1113" s="2"/>
      <c r="AU1113" s="2"/>
      <c r="AV1113" s="2"/>
      <c r="AW1113" s="2"/>
      <c r="AX1113" s="2"/>
      <c r="AY1113" s="2"/>
      <c r="AZ1113" s="2"/>
      <c r="BA1113" s="2"/>
      <c r="BB1113" s="2"/>
      <c r="BC1113" s="2"/>
      <c r="BD1113" s="2"/>
      <c r="BE1113" s="2"/>
      <c r="BF1113" s="2"/>
      <c r="BG1113" s="2"/>
      <c r="BH1113" s="2"/>
      <c r="BI1113" s="2"/>
      <c r="BJ1113" s="2"/>
      <c r="BK1113" s="2"/>
      <c r="BL1113" s="2"/>
      <c r="BM1113" s="2"/>
      <c r="BN1113" s="2"/>
    </row>
    <row r="1114" spans="9:66" x14ac:dyDescent="0.25">
      <c r="I1114" s="2"/>
      <c r="J1114" s="2"/>
      <c r="K1114" s="2"/>
      <c r="L1114" s="2"/>
      <c r="M1114" s="2"/>
      <c r="N1114" s="2"/>
      <c r="O1114" s="2"/>
      <c r="P1114" s="2"/>
      <c r="Q1114" s="2"/>
      <c r="R1114" s="2"/>
      <c r="S1114" s="2"/>
      <c r="T1114" s="2"/>
      <c r="U1114" s="2"/>
      <c r="V1114" s="2"/>
      <c r="W1114" s="2"/>
      <c r="X1114" s="2"/>
      <c r="Y1114" s="2"/>
      <c r="Z1114" s="2"/>
      <c r="AA1114" s="2"/>
      <c r="AB1114" s="2"/>
      <c r="AC1114" s="2"/>
      <c r="AD1114" s="2"/>
      <c r="AE1114" s="2"/>
      <c r="AF1114" s="2"/>
      <c r="AG1114" s="2"/>
      <c r="AH1114" s="2"/>
      <c r="AI1114" s="2"/>
      <c r="AJ1114" s="2"/>
      <c r="AK1114" s="2"/>
      <c r="AL1114" s="2"/>
      <c r="AM1114" s="2"/>
      <c r="AN1114" s="2"/>
      <c r="AO1114" s="2"/>
      <c r="AP1114" s="2"/>
      <c r="AQ1114" s="2"/>
      <c r="AR1114" s="2"/>
      <c r="AS1114" s="2"/>
      <c r="AT1114" s="2"/>
      <c r="AU1114" s="2"/>
      <c r="AV1114" s="2"/>
      <c r="AW1114" s="2"/>
      <c r="AX1114" s="2"/>
      <c r="AY1114" s="2"/>
      <c r="AZ1114" s="2"/>
      <c r="BA1114" s="2"/>
      <c r="BB1114" s="2"/>
      <c r="BC1114" s="2"/>
      <c r="BD1114" s="2"/>
      <c r="BE1114" s="2"/>
      <c r="BF1114" s="2"/>
      <c r="BG1114" s="2"/>
      <c r="BH1114" s="2"/>
      <c r="BI1114" s="2"/>
      <c r="BJ1114" s="2"/>
      <c r="BK1114" s="2"/>
      <c r="BL1114" s="2"/>
      <c r="BM1114" s="2"/>
      <c r="BN1114" s="2"/>
    </row>
    <row r="1115" spans="9:66" x14ac:dyDescent="0.25">
      <c r="I1115" s="2"/>
      <c r="J1115" s="2"/>
      <c r="K1115" s="2"/>
      <c r="L1115" s="2"/>
      <c r="M1115" s="2"/>
      <c r="N1115" s="2"/>
      <c r="O1115" s="2"/>
      <c r="P1115" s="2"/>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2"/>
      <c r="AP1115" s="2"/>
      <c r="AQ1115" s="2"/>
      <c r="AR1115" s="2"/>
      <c r="AS1115" s="2"/>
      <c r="AT1115" s="2"/>
      <c r="AU1115" s="2"/>
      <c r="AV1115" s="2"/>
      <c r="AW1115" s="2"/>
      <c r="AX1115" s="2"/>
      <c r="AY1115" s="2"/>
      <c r="AZ1115" s="2"/>
      <c r="BA1115" s="2"/>
      <c r="BB1115" s="2"/>
      <c r="BC1115" s="2"/>
      <c r="BD1115" s="2"/>
      <c r="BE1115" s="2"/>
      <c r="BF1115" s="2"/>
      <c r="BG1115" s="2"/>
      <c r="BH1115" s="2"/>
      <c r="BI1115" s="2"/>
      <c r="BJ1115" s="2"/>
      <c r="BK1115" s="2"/>
      <c r="BL1115" s="2"/>
      <c r="BM1115" s="2"/>
      <c r="BN1115" s="2"/>
    </row>
    <row r="1116" spans="9:66" x14ac:dyDescent="0.25">
      <c r="I1116" s="2"/>
      <c r="J1116" s="2"/>
      <c r="K1116" s="2"/>
      <c r="L1116" s="2"/>
      <c r="M1116" s="2"/>
      <c r="N1116" s="2"/>
      <c r="O1116" s="2"/>
      <c r="P1116" s="2"/>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2"/>
      <c r="AP1116" s="2"/>
      <c r="AQ1116" s="2"/>
      <c r="AR1116" s="2"/>
      <c r="AS1116" s="2"/>
      <c r="AT1116" s="2"/>
      <c r="AU1116" s="2"/>
      <c r="AV1116" s="2"/>
      <c r="AW1116" s="2"/>
      <c r="AX1116" s="2"/>
      <c r="AY1116" s="2"/>
      <c r="AZ1116" s="2"/>
      <c r="BA1116" s="2"/>
      <c r="BB1116" s="2"/>
      <c r="BC1116" s="2"/>
      <c r="BD1116" s="2"/>
      <c r="BE1116" s="2"/>
      <c r="BF1116" s="2"/>
      <c r="BG1116" s="2"/>
      <c r="BH1116" s="2"/>
      <c r="BI1116" s="2"/>
      <c r="BJ1116" s="2"/>
      <c r="BK1116" s="2"/>
      <c r="BL1116" s="2"/>
      <c r="BM1116" s="2"/>
      <c r="BN1116" s="2"/>
    </row>
    <row r="1117" spans="9:66" x14ac:dyDescent="0.25">
      <c r="I1117" s="2"/>
      <c r="J1117" s="2"/>
      <c r="K1117" s="2"/>
      <c r="L1117" s="2"/>
      <c r="M1117" s="2"/>
      <c r="N1117" s="2"/>
      <c r="O1117" s="2"/>
      <c r="P1117" s="2"/>
      <c r="Q1117" s="2"/>
      <c r="R1117" s="2"/>
      <c r="S1117" s="2"/>
      <c r="T1117" s="2"/>
      <c r="U1117" s="2"/>
      <c r="V1117" s="2"/>
      <c r="W1117" s="2"/>
      <c r="X1117" s="2"/>
      <c r="Y1117" s="2"/>
      <c r="Z1117" s="2"/>
      <c r="AA1117" s="2"/>
      <c r="AB1117" s="2"/>
      <c r="AC1117" s="2"/>
      <c r="AD1117" s="2"/>
      <c r="AE1117" s="2"/>
      <c r="AF1117" s="2"/>
      <c r="AG1117" s="2"/>
      <c r="AH1117" s="2"/>
      <c r="AI1117" s="2"/>
      <c r="AJ1117" s="2"/>
      <c r="AK1117" s="2"/>
      <c r="AL1117" s="2"/>
      <c r="AM1117" s="2"/>
      <c r="AN1117" s="2"/>
      <c r="AO1117" s="2"/>
      <c r="AP1117" s="2"/>
      <c r="AQ1117" s="2"/>
      <c r="AR1117" s="2"/>
      <c r="AS1117" s="2"/>
      <c r="AT1117" s="2"/>
      <c r="AU1117" s="2"/>
      <c r="AV1117" s="2"/>
      <c r="AW1117" s="2"/>
      <c r="AX1117" s="2"/>
      <c r="AY1117" s="2"/>
      <c r="AZ1117" s="2"/>
      <c r="BA1117" s="2"/>
      <c r="BB1117" s="2"/>
      <c r="BC1117" s="2"/>
      <c r="BD1117" s="2"/>
      <c r="BE1117" s="2"/>
      <c r="BF1117" s="2"/>
      <c r="BG1117" s="2"/>
      <c r="BH1117" s="2"/>
      <c r="BI1117" s="2"/>
      <c r="BJ1117" s="2"/>
      <c r="BK1117" s="2"/>
      <c r="BL1117" s="2"/>
      <c r="BM1117" s="2"/>
      <c r="BN1117" s="2"/>
    </row>
    <row r="1118" spans="9:66" x14ac:dyDescent="0.25">
      <c r="I1118" s="2"/>
      <c r="J1118" s="2"/>
      <c r="K1118" s="2"/>
      <c r="L1118" s="2"/>
      <c r="M1118" s="2"/>
      <c r="N1118" s="2"/>
      <c r="O1118" s="2"/>
      <c r="P1118" s="2"/>
      <c r="Q1118" s="2"/>
      <c r="R1118" s="2"/>
      <c r="S1118" s="2"/>
      <c r="T1118" s="2"/>
      <c r="U1118" s="2"/>
      <c r="V1118" s="2"/>
      <c r="W1118" s="2"/>
      <c r="X1118" s="2"/>
      <c r="Y1118" s="2"/>
      <c r="Z1118" s="2"/>
      <c r="AA1118" s="2"/>
      <c r="AB1118" s="2"/>
      <c r="AC1118" s="2"/>
      <c r="AD1118" s="2"/>
      <c r="AE1118" s="2"/>
      <c r="AF1118" s="2"/>
      <c r="AG1118" s="2"/>
      <c r="AH1118" s="2"/>
      <c r="AI1118" s="2"/>
      <c r="AJ1118" s="2"/>
      <c r="AK1118" s="2"/>
      <c r="AL1118" s="2"/>
      <c r="AM1118" s="2"/>
      <c r="AN1118" s="2"/>
      <c r="AO1118" s="2"/>
      <c r="AP1118" s="2"/>
      <c r="AQ1118" s="2"/>
      <c r="AR1118" s="2"/>
      <c r="AS1118" s="2"/>
      <c r="AT1118" s="2"/>
      <c r="AU1118" s="2"/>
      <c r="AV1118" s="2"/>
      <c r="AW1118" s="2"/>
      <c r="AX1118" s="2"/>
      <c r="AY1118" s="2"/>
      <c r="AZ1118" s="2"/>
      <c r="BA1118" s="2"/>
      <c r="BB1118" s="2"/>
      <c r="BC1118" s="2"/>
      <c r="BD1118" s="2"/>
      <c r="BE1118" s="2"/>
      <c r="BF1118" s="2"/>
      <c r="BG1118" s="2"/>
      <c r="BH1118" s="2"/>
      <c r="BI1118" s="2"/>
      <c r="BJ1118" s="2"/>
      <c r="BK1118" s="2"/>
      <c r="BL1118" s="2"/>
      <c r="BM1118" s="2"/>
      <c r="BN1118" s="2"/>
    </row>
    <row r="1119" spans="9:66" x14ac:dyDescent="0.25">
      <c r="I1119" s="2"/>
      <c r="J1119" s="2"/>
      <c r="K1119" s="2"/>
      <c r="L1119" s="2"/>
      <c r="M1119" s="2"/>
      <c r="N1119" s="2"/>
      <c r="O1119" s="2"/>
      <c r="P1119" s="2"/>
      <c r="Q1119" s="2"/>
      <c r="R1119" s="2"/>
      <c r="S1119" s="2"/>
      <c r="T1119" s="2"/>
      <c r="U1119" s="2"/>
      <c r="V1119" s="2"/>
      <c r="W1119" s="2"/>
      <c r="X1119" s="2"/>
      <c r="Y1119" s="2"/>
      <c r="Z1119" s="2"/>
      <c r="AA1119" s="2"/>
      <c r="AB1119" s="2"/>
      <c r="AC1119" s="2"/>
      <c r="AD1119" s="2"/>
      <c r="AE1119" s="2"/>
      <c r="AF1119" s="2"/>
      <c r="AG1119" s="2"/>
      <c r="AH1119" s="2"/>
      <c r="AI1119" s="2"/>
      <c r="AJ1119" s="2"/>
      <c r="AK1119" s="2"/>
      <c r="AL1119" s="2"/>
      <c r="AM1119" s="2"/>
      <c r="AN1119" s="2"/>
      <c r="AO1119" s="2"/>
      <c r="AP1119" s="2"/>
      <c r="AQ1119" s="2"/>
      <c r="AR1119" s="2"/>
      <c r="AS1119" s="2"/>
      <c r="AT1119" s="2"/>
      <c r="AU1119" s="2"/>
      <c r="AV1119" s="2"/>
      <c r="AW1119" s="2"/>
      <c r="AX1119" s="2"/>
      <c r="AY1119" s="2"/>
      <c r="AZ1119" s="2"/>
      <c r="BA1119" s="2"/>
      <c r="BB1119" s="2"/>
      <c r="BC1119" s="2"/>
      <c r="BD1119" s="2"/>
      <c r="BE1119" s="2"/>
      <c r="BF1119" s="2"/>
      <c r="BG1119" s="2"/>
      <c r="BH1119" s="2"/>
      <c r="BI1119" s="2"/>
      <c r="BJ1119" s="2"/>
      <c r="BK1119" s="2"/>
      <c r="BL1119" s="2"/>
      <c r="BM1119" s="2"/>
      <c r="BN1119" s="2"/>
    </row>
    <row r="1120" spans="9:66" x14ac:dyDescent="0.25">
      <c r="I1120" s="2"/>
      <c r="J1120" s="2"/>
      <c r="K1120" s="2"/>
      <c r="L1120" s="2"/>
      <c r="M1120" s="2"/>
      <c r="N1120" s="2"/>
      <c r="O1120" s="2"/>
      <c r="P1120" s="2"/>
      <c r="Q1120" s="2"/>
      <c r="R1120" s="2"/>
      <c r="S1120" s="2"/>
      <c r="T1120" s="2"/>
      <c r="U1120" s="2"/>
      <c r="V1120" s="2"/>
      <c r="W1120" s="2"/>
      <c r="X1120" s="2"/>
      <c r="Y1120" s="2"/>
      <c r="Z1120" s="2"/>
      <c r="AA1120" s="2"/>
      <c r="AB1120" s="2"/>
      <c r="AC1120" s="2"/>
      <c r="AD1120" s="2"/>
      <c r="AE1120" s="2"/>
      <c r="AF1120" s="2"/>
      <c r="AG1120" s="2"/>
      <c r="AH1120" s="2"/>
      <c r="AI1120" s="2"/>
      <c r="AJ1120" s="2"/>
      <c r="AK1120" s="2"/>
      <c r="AL1120" s="2"/>
      <c r="AM1120" s="2"/>
      <c r="AN1120" s="2"/>
      <c r="AO1120" s="2"/>
      <c r="AP1120" s="2"/>
      <c r="AQ1120" s="2"/>
      <c r="AR1120" s="2"/>
      <c r="AS1120" s="2"/>
      <c r="AT1120" s="2"/>
      <c r="AU1120" s="2"/>
      <c r="AV1120" s="2"/>
      <c r="AW1120" s="2"/>
      <c r="AX1120" s="2"/>
      <c r="AY1120" s="2"/>
      <c r="AZ1120" s="2"/>
      <c r="BA1120" s="2"/>
      <c r="BB1120" s="2"/>
      <c r="BC1120" s="2"/>
      <c r="BD1120" s="2"/>
      <c r="BE1120" s="2"/>
      <c r="BF1120" s="2"/>
      <c r="BG1120" s="2"/>
      <c r="BH1120" s="2"/>
      <c r="BI1120" s="2"/>
      <c r="BJ1120" s="2"/>
      <c r="BK1120" s="2"/>
      <c r="BL1120" s="2"/>
      <c r="BM1120" s="2"/>
      <c r="BN1120" s="2"/>
    </row>
    <row r="1121" spans="9:66" x14ac:dyDescent="0.25">
      <c r="I1121" s="2"/>
      <c r="J1121" s="2"/>
      <c r="K1121" s="2"/>
      <c r="L1121" s="2"/>
      <c r="M1121" s="2"/>
      <c r="N1121" s="2"/>
      <c r="O1121" s="2"/>
      <c r="P1121" s="2"/>
      <c r="Q1121" s="2"/>
      <c r="R1121" s="2"/>
      <c r="S1121" s="2"/>
      <c r="T1121" s="2"/>
      <c r="U1121" s="2"/>
      <c r="V1121" s="2"/>
      <c r="W1121" s="2"/>
      <c r="X1121" s="2"/>
      <c r="Y1121" s="2"/>
      <c r="Z1121" s="2"/>
      <c r="AA1121" s="2"/>
      <c r="AB1121" s="2"/>
      <c r="AC1121" s="2"/>
      <c r="AD1121" s="2"/>
      <c r="AE1121" s="2"/>
      <c r="AF1121" s="2"/>
      <c r="AG1121" s="2"/>
      <c r="AH1121" s="2"/>
      <c r="AI1121" s="2"/>
      <c r="AJ1121" s="2"/>
      <c r="AK1121" s="2"/>
      <c r="AL1121" s="2"/>
      <c r="AM1121" s="2"/>
      <c r="AN1121" s="2"/>
      <c r="AO1121" s="2"/>
      <c r="AP1121" s="2"/>
      <c r="AQ1121" s="2"/>
      <c r="AR1121" s="2"/>
      <c r="AS1121" s="2"/>
      <c r="AT1121" s="2"/>
      <c r="AU1121" s="2"/>
      <c r="AV1121" s="2"/>
      <c r="AW1121" s="2"/>
      <c r="AX1121" s="2"/>
      <c r="AY1121" s="2"/>
      <c r="AZ1121" s="2"/>
      <c r="BA1121" s="2"/>
      <c r="BB1121" s="2"/>
      <c r="BC1121" s="2"/>
      <c r="BD1121" s="2"/>
      <c r="BE1121" s="2"/>
      <c r="BF1121" s="2"/>
      <c r="BG1121" s="2"/>
      <c r="BH1121" s="2"/>
      <c r="BI1121" s="2"/>
      <c r="BJ1121" s="2"/>
      <c r="BK1121" s="2"/>
      <c r="BL1121" s="2"/>
      <c r="BM1121" s="2"/>
      <c r="BN1121" s="2"/>
    </row>
    <row r="1122" spans="9:66" x14ac:dyDescent="0.25">
      <c r="I1122" s="2"/>
      <c r="J1122" s="2"/>
      <c r="K1122" s="2"/>
      <c r="L1122" s="2"/>
      <c r="M1122" s="2"/>
      <c r="N1122" s="2"/>
      <c r="O1122" s="2"/>
      <c r="P1122" s="2"/>
      <c r="Q1122" s="2"/>
      <c r="R1122" s="2"/>
      <c r="S1122" s="2"/>
      <c r="T1122" s="2"/>
      <c r="U1122" s="2"/>
      <c r="V1122" s="2"/>
      <c r="W1122" s="2"/>
      <c r="X1122" s="2"/>
      <c r="Y1122" s="2"/>
      <c r="Z1122" s="2"/>
      <c r="AA1122" s="2"/>
      <c r="AB1122" s="2"/>
      <c r="AC1122" s="2"/>
      <c r="AD1122" s="2"/>
      <c r="AE1122" s="2"/>
      <c r="AF1122" s="2"/>
      <c r="AG1122" s="2"/>
      <c r="AH1122" s="2"/>
      <c r="AI1122" s="2"/>
      <c r="AJ1122" s="2"/>
      <c r="AK1122" s="2"/>
      <c r="AL1122" s="2"/>
      <c r="AM1122" s="2"/>
      <c r="AN1122" s="2"/>
      <c r="AO1122" s="2"/>
      <c r="AP1122" s="2"/>
      <c r="AQ1122" s="2"/>
      <c r="AR1122" s="2"/>
      <c r="AS1122" s="2"/>
      <c r="AT1122" s="2"/>
      <c r="AU1122" s="2"/>
      <c r="AV1122" s="2"/>
      <c r="AW1122" s="2"/>
      <c r="AX1122" s="2"/>
      <c r="AY1122" s="2"/>
      <c r="AZ1122" s="2"/>
      <c r="BA1122" s="2"/>
      <c r="BB1122" s="2"/>
      <c r="BC1122" s="2"/>
      <c r="BD1122" s="2"/>
      <c r="BE1122" s="2"/>
      <c r="BF1122" s="2"/>
      <c r="BG1122" s="2"/>
      <c r="BH1122" s="2"/>
      <c r="BI1122" s="2"/>
      <c r="BJ1122" s="2"/>
      <c r="BK1122" s="2"/>
      <c r="BL1122" s="2"/>
      <c r="BM1122" s="2"/>
      <c r="BN1122" s="2"/>
    </row>
    <row r="1123" spans="9:66" x14ac:dyDescent="0.25">
      <c r="I1123" s="2"/>
      <c r="J1123" s="2"/>
      <c r="K1123" s="2"/>
      <c r="L1123" s="2"/>
      <c r="M1123" s="2"/>
      <c r="N1123" s="2"/>
      <c r="O1123" s="2"/>
      <c r="P1123" s="2"/>
      <c r="Q1123" s="2"/>
      <c r="R1123" s="2"/>
      <c r="S1123" s="2"/>
      <c r="T1123" s="2"/>
      <c r="U1123" s="2"/>
      <c r="V1123" s="2"/>
      <c r="W1123" s="2"/>
      <c r="X1123" s="2"/>
      <c r="Y1123" s="2"/>
      <c r="Z1123" s="2"/>
      <c r="AA1123" s="2"/>
      <c r="AB1123" s="2"/>
      <c r="AC1123" s="2"/>
      <c r="AD1123" s="2"/>
      <c r="AE1123" s="2"/>
      <c r="AF1123" s="2"/>
      <c r="AG1123" s="2"/>
      <c r="AH1123" s="2"/>
      <c r="AI1123" s="2"/>
      <c r="AJ1123" s="2"/>
      <c r="AK1123" s="2"/>
      <c r="AL1123" s="2"/>
      <c r="AM1123" s="2"/>
      <c r="AN1123" s="2"/>
      <c r="AO1123" s="2"/>
      <c r="AP1123" s="2"/>
      <c r="AQ1123" s="2"/>
      <c r="AR1123" s="2"/>
      <c r="AS1123" s="2"/>
      <c r="AT1123" s="2"/>
      <c r="AU1123" s="2"/>
      <c r="AV1123" s="2"/>
      <c r="AW1123" s="2"/>
      <c r="AX1123" s="2"/>
      <c r="AY1123" s="2"/>
      <c r="AZ1123" s="2"/>
      <c r="BA1123" s="2"/>
      <c r="BB1123" s="2"/>
      <c r="BC1123" s="2"/>
      <c r="BD1123" s="2"/>
      <c r="BE1123" s="2"/>
      <c r="BF1123" s="2"/>
      <c r="BG1123" s="2"/>
      <c r="BH1123" s="2"/>
      <c r="BI1123" s="2"/>
      <c r="BJ1123" s="2"/>
      <c r="BK1123" s="2"/>
      <c r="BL1123" s="2"/>
      <c r="BM1123" s="2"/>
      <c r="BN1123" s="2"/>
    </row>
    <row r="1124" spans="9:66" x14ac:dyDescent="0.25">
      <c r="I1124" s="2"/>
      <c r="J1124" s="2"/>
      <c r="K1124" s="2"/>
      <c r="L1124" s="2"/>
      <c r="M1124" s="2"/>
      <c r="N1124" s="2"/>
      <c r="O1124" s="2"/>
      <c r="P1124" s="2"/>
      <c r="Q1124" s="2"/>
      <c r="R1124" s="2"/>
      <c r="S1124" s="2"/>
      <c r="T1124" s="2"/>
      <c r="U1124" s="2"/>
      <c r="V1124" s="2"/>
      <c r="W1124" s="2"/>
      <c r="X1124" s="2"/>
      <c r="Y1124" s="2"/>
      <c r="Z1124" s="2"/>
      <c r="AA1124" s="2"/>
      <c r="AB1124" s="2"/>
      <c r="AC1124" s="2"/>
      <c r="AD1124" s="2"/>
      <c r="AE1124" s="2"/>
      <c r="AF1124" s="2"/>
      <c r="AG1124" s="2"/>
      <c r="AH1124" s="2"/>
      <c r="AI1124" s="2"/>
      <c r="AJ1124" s="2"/>
      <c r="AK1124" s="2"/>
      <c r="AL1124" s="2"/>
      <c r="AM1124" s="2"/>
      <c r="AN1124" s="2"/>
      <c r="AO1124" s="2"/>
      <c r="AP1124" s="2"/>
      <c r="AQ1124" s="2"/>
      <c r="AR1124" s="2"/>
      <c r="AS1124" s="2"/>
      <c r="AT1124" s="2"/>
      <c r="AU1124" s="2"/>
      <c r="AV1124" s="2"/>
      <c r="AW1124" s="2"/>
      <c r="AX1124" s="2"/>
      <c r="AY1124" s="2"/>
      <c r="AZ1124" s="2"/>
      <c r="BA1124" s="2"/>
      <c r="BB1124" s="2"/>
      <c r="BC1124" s="2"/>
      <c r="BD1124" s="2"/>
      <c r="BE1124" s="2"/>
      <c r="BF1124" s="2"/>
      <c r="BG1124" s="2"/>
      <c r="BH1124" s="2"/>
      <c r="BI1124" s="2"/>
      <c r="BJ1124" s="2"/>
      <c r="BK1124" s="2"/>
      <c r="BL1124" s="2"/>
      <c r="BM1124" s="2"/>
      <c r="BN1124" s="2"/>
    </row>
    <row r="1125" spans="9:66" x14ac:dyDescent="0.25">
      <c r="I1125" s="2"/>
      <c r="J1125" s="2"/>
      <c r="K1125" s="2"/>
      <c r="L1125" s="2"/>
      <c r="M1125" s="2"/>
      <c r="N1125" s="2"/>
      <c r="O1125" s="2"/>
      <c r="P1125" s="2"/>
      <c r="Q1125" s="2"/>
      <c r="R1125" s="2"/>
      <c r="S1125" s="2"/>
      <c r="T1125" s="2"/>
      <c r="U1125" s="2"/>
      <c r="V1125" s="2"/>
      <c r="W1125" s="2"/>
      <c r="X1125" s="2"/>
      <c r="Y1125" s="2"/>
      <c r="Z1125" s="2"/>
      <c r="AA1125" s="2"/>
      <c r="AB1125" s="2"/>
      <c r="AC1125" s="2"/>
      <c r="AD1125" s="2"/>
      <c r="AE1125" s="2"/>
      <c r="AF1125" s="2"/>
      <c r="AG1125" s="2"/>
      <c r="AH1125" s="2"/>
      <c r="AI1125" s="2"/>
      <c r="AJ1125" s="2"/>
      <c r="AK1125" s="2"/>
      <c r="AL1125" s="2"/>
      <c r="AM1125" s="2"/>
      <c r="AN1125" s="2"/>
      <c r="AO1125" s="2"/>
      <c r="AP1125" s="2"/>
      <c r="AQ1125" s="2"/>
      <c r="AR1125" s="2"/>
      <c r="AS1125" s="2"/>
      <c r="AT1125" s="2"/>
      <c r="AU1125" s="2"/>
      <c r="AV1125" s="2"/>
      <c r="AW1125" s="2"/>
      <c r="AX1125" s="2"/>
      <c r="AY1125" s="2"/>
      <c r="AZ1125" s="2"/>
      <c r="BA1125" s="2"/>
      <c r="BB1125" s="2"/>
      <c r="BC1125" s="2"/>
      <c r="BD1125" s="2"/>
      <c r="BE1125" s="2"/>
      <c r="BF1125" s="2"/>
      <c r="BG1125" s="2"/>
      <c r="BH1125" s="2"/>
      <c r="BI1125" s="2"/>
      <c r="BJ1125" s="2"/>
      <c r="BK1125" s="2"/>
      <c r="BL1125" s="2"/>
      <c r="BM1125" s="2"/>
      <c r="BN1125" s="2"/>
    </row>
    <row r="1126" spans="9:66" x14ac:dyDescent="0.25">
      <c r="I1126" s="2"/>
      <c r="J1126" s="2"/>
      <c r="K1126" s="2"/>
      <c r="L1126" s="2"/>
      <c r="M1126" s="2"/>
      <c r="N1126" s="2"/>
      <c r="O1126" s="2"/>
      <c r="P1126" s="2"/>
      <c r="Q1126" s="2"/>
      <c r="R1126" s="2"/>
      <c r="S1126" s="2"/>
      <c r="T1126" s="2"/>
      <c r="U1126" s="2"/>
      <c r="V1126" s="2"/>
      <c r="W1126" s="2"/>
      <c r="X1126" s="2"/>
      <c r="Y1126" s="2"/>
      <c r="Z1126" s="2"/>
      <c r="AA1126" s="2"/>
      <c r="AB1126" s="2"/>
      <c r="AC1126" s="2"/>
      <c r="AD1126" s="2"/>
      <c r="AE1126" s="2"/>
      <c r="AF1126" s="2"/>
      <c r="AG1126" s="2"/>
      <c r="AH1126" s="2"/>
      <c r="AI1126" s="2"/>
      <c r="AJ1126" s="2"/>
      <c r="AK1126" s="2"/>
      <c r="AL1126" s="2"/>
      <c r="AM1126" s="2"/>
      <c r="AN1126" s="2"/>
      <c r="AO1126" s="2"/>
      <c r="AP1126" s="2"/>
      <c r="AQ1126" s="2"/>
      <c r="AR1126" s="2"/>
      <c r="AS1126" s="2"/>
      <c r="AT1126" s="2"/>
      <c r="AU1126" s="2"/>
      <c r="AV1126" s="2"/>
      <c r="AW1126" s="2"/>
      <c r="AX1126" s="2"/>
      <c r="AY1126" s="2"/>
      <c r="AZ1126" s="2"/>
      <c r="BA1126" s="2"/>
      <c r="BB1126" s="2"/>
      <c r="BC1126" s="2"/>
      <c r="BD1126" s="2"/>
      <c r="BE1126" s="2"/>
      <c r="BF1126" s="2"/>
      <c r="BG1126" s="2"/>
      <c r="BH1126" s="2"/>
      <c r="BI1126" s="2"/>
      <c r="BJ1126" s="2"/>
      <c r="BK1126" s="2"/>
      <c r="BL1126" s="2"/>
      <c r="BM1126" s="2"/>
      <c r="BN1126" s="2"/>
    </row>
    <row r="1127" spans="9:66" x14ac:dyDescent="0.25">
      <c r="I1127" s="2"/>
      <c r="J1127" s="2"/>
      <c r="K1127" s="2"/>
      <c r="L1127" s="2"/>
      <c r="M1127" s="2"/>
      <c r="N1127" s="2"/>
      <c r="O1127" s="2"/>
      <c r="P1127" s="2"/>
      <c r="Q1127" s="2"/>
      <c r="R1127" s="2"/>
      <c r="S1127" s="2"/>
      <c r="T1127" s="2"/>
      <c r="U1127" s="2"/>
      <c r="V1127" s="2"/>
      <c r="W1127" s="2"/>
      <c r="X1127" s="2"/>
      <c r="Y1127" s="2"/>
      <c r="Z1127" s="2"/>
      <c r="AA1127" s="2"/>
      <c r="AB1127" s="2"/>
      <c r="AC1127" s="2"/>
      <c r="AD1127" s="2"/>
      <c r="AE1127" s="2"/>
      <c r="AF1127" s="2"/>
      <c r="AG1127" s="2"/>
      <c r="AH1127" s="2"/>
      <c r="AI1127" s="2"/>
      <c r="AJ1127" s="2"/>
      <c r="AK1127" s="2"/>
      <c r="AL1127" s="2"/>
      <c r="AM1127" s="2"/>
      <c r="AN1127" s="2"/>
      <c r="AO1127" s="2"/>
      <c r="AP1127" s="2"/>
      <c r="AQ1127" s="2"/>
      <c r="AR1127" s="2"/>
      <c r="AS1127" s="2"/>
      <c r="AT1127" s="2"/>
      <c r="AU1127" s="2"/>
      <c r="AV1127" s="2"/>
      <c r="AW1127" s="2"/>
      <c r="AX1127" s="2"/>
      <c r="AY1127" s="2"/>
      <c r="AZ1127" s="2"/>
      <c r="BA1127" s="2"/>
      <c r="BB1127" s="2"/>
      <c r="BC1127" s="2"/>
      <c r="BD1127" s="2"/>
      <c r="BE1127" s="2"/>
      <c r="BF1127" s="2"/>
      <c r="BG1127" s="2"/>
      <c r="BH1127" s="2"/>
      <c r="BI1127" s="2"/>
      <c r="BJ1127" s="2"/>
      <c r="BK1127" s="2"/>
      <c r="BL1127" s="2"/>
      <c r="BM1127" s="2"/>
      <c r="BN1127" s="2"/>
    </row>
    <row r="1128" spans="9:66" x14ac:dyDescent="0.25">
      <c r="I1128" s="2"/>
      <c r="J1128" s="2"/>
      <c r="K1128" s="2"/>
      <c r="L1128" s="2"/>
      <c r="M1128" s="2"/>
      <c r="N1128" s="2"/>
      <c r="O1128" s="2"/>
      <c r="P1128" s="2"/>
      <c r="Q1128" s="2"/>
      <c r="R1128" s="2"/>
      <c r="S1128" s="2"/>
      <c r="T1128" s="2"/>
      <c r="U1128" s="2"/>
      <c r="V1128" s="2"/>
      <c r="W1128" s="2"/>
      <c r="X1128" s="2"/>
      <c r="Y1128" s="2"/>
      <c r="Z1128" s="2"/>
      <c r="AA1128" s="2"/>
      <c r="AB1128" s="2"/>
      <c r="AC1128" s="2"/>
      <c r="AD1128" s="2"/>
      <c r="AE1128" s="2"/>
      <c r="AF1128" s="2"/>
      <c r="AG1128" s="2"/>
      <c r="AH1128" s="2"/>
      <c r="AI1128" s="2"/>
      <c r="AJ1128" s="2"/>
      <c r="AK1128" s="2"/>
      <c r="AL1128" s="2"/>
      <c r="AM1128" s="2"/>
      <c r="AN1128" s="2"/>
      <c r="AO1128" s="2"/>
      <c r="AP1128" s="2"/>
      <c r="AQ1128" s="2"/>
      <c r="AR1128" s="2"/>
      <c r="AS1128" s="2"/>
      <c r="AT1128" s="2"/>
      <c r="AU1128" s="2"/>
      <c r="AV1128" s="2"/>
      <c r="AW1128" s="2"/>
      <c r="AX1128" s="2"/>
      <c r="AY1128" s="2"/>
      <c r="AZ1128" s="2"/>
      <c r="BA1128" s="2"/>
      <c r="BB1128" s="2"/>
      <c r="BC1128" s="2"/>
      <c r="BD1128" s="2"/>
      <c r="BE1128" s="2"/>
      <c r="BF1128" s="2"/>
      <c r="BG1128" s="2"/>
      <c r="BH1128" s="2"/>
      <c r="BI1128" s="2"/>
      <c r="BJ1128" s="2"/>
      <c r="BK1128" s="2"/>
      <c r="BL1128" s="2"/>
      <c r="BM1128" s="2"/>
      <c r="BN1128" s="2"/>
    </row>
    <row r="1129" spans="9:66" x14ac:dyDescent="0.25">
      <c r="I1129" s="2"/>
      <c r="J1129" s="2"/>
      <c r="K1129" s="2"/>
      <c r="L1129" s="2"/>
      <c r="M1129" s="2"/>
      <c r="N1129" s="2"/>
      <c r="O1129" s="2"/>
      <c r="P1129" s="2"/>
      <c r="Q1129" s="2"/>
      <c r="R1129" s="2"/>
      <c r="S1129" s="2"/>
      <c r="T1129" s="2"/>
      <c r="U1129" s="2"/>
      <c r="V1129" s="2"/>
      <c r="W1129" s="2"/>
      <c r="X1129" s="2"/>
      <c r="Y1129" s="2"/>
      <c r="Z1129" s="2"/>
      <c r="AA1129" s="2"/>
      <c r="AB1129" s="2"/>
      <c r="AC1129" s="2"/>
      <c r="AD1129" s="2"/>
      <c r="AE1129" s="2"/>
      <c r="AF1129" s="2"/>
      <c r="AG1129" s="2"/>
      <c r="AH1129" s="2"/>
      <c r="AI1129" s="2"/>
      <c r="AJ1129" s="2"/>
      <c r="AK1129" s="2"/>
      <c r="AL1129" s="2"/>
      <c r="AM1129" s="2"/>
      <c r="AN1129" s="2"/>
      <c r="AO1129" s="2"/>
      <c r="AP1129" s="2"/>
      <c r="AQ1129" s="2"/>
      <c r="AR1129" s="2"/>
      <c r="AS1129" s="2"/>
      <c r="AT1129" s="2"/>
      <c r="AU1129" s="2"/>
      <c r="AV1129" s="2"/>
      <c r="AW1129" s="2"/>
      <c r="AX1129" s="2"/>
      <c r="AY1129" s="2"/>
      <c r="AZ1129" s="2"/>
      <c r="BA1129" s="2"/>
      <c r="BB1129" s="2"/>
      <c r="BC1129" s="2"/>
      <c r="BD1129" s="2"/>
      <c r="BE1129" s="2"/>
      <c r="BF1129" s="2"/>
      <c r="BG1129" s="2"/>
      <c r="BH1129" s="2"/>
      <c r="BI1129" s="2"/>
      <c r="BJ1129" s="2"/>
      <c r="BK1129" s="2"/>
      <c r="BL1129" s="2"/>
      <c r="BM1129" s="2"/>
      <c r="BN1129" s="2"/>
    </row>
    <row r="1130" spans="9:66" x14ac:dyDescent="0.25">
      <c r="I1130" s="2"/>
      <c r="J1130" s="2"/>
      <c r="K1130" s="2"/>
      <c r="L1130" s="2"/>
      <c r="M1130" s="2"/>
      <c r="N1130" s="2"/>
      <c r="O1130" s="2"/>
      <c r="P1130" s="2"/>
      <c r="Q1130" s="2"/>
      <c r="R1130" s="2"/>
      <c r="S1130" s="2"/>
      <c r="T1130" s="2"/>
      <c r="U1130" s="2"/>
      <c r="V1130" s="2"/>
      <c r="W1130" s="2"/>
      <c r="X1130" s="2"/>
      <c r="Y1130" s="2"/>
      <c r="Z1130" s="2"/>
      <c r="AA1130" s="2"/>
      <c r="AB1130" s="2"/>
      <c r="AC1130" s="2"/>
      <c r="AD1130" s="2"/>
      <c r="AE1130" s="2"/>
      <c r="AF1130" s="2"/>
      <c r="AG1130" s="2"/>
      <c r="AH1130" s="2"/>
      <c r="AI1130" s="2"/>
      <c r="AJ1130" s="2"/>
      <c r="AK1130" s="2"/>
      <c r="AL1130" s="2"/>
      <c r="AM1130" s="2"/>
      <c r="AN1130" s="2"/>
      <c r="AO1130" s="2"/>
      <c r="AP1130" s="2"/>
      <c r="AQ1130" s="2"/>
      <c r="AR1130" s="2"/>
      <c r="AS1130" s="2"/>
      <c r="AT1130" s="2"/>
      <c r="AU1130" s="2"/>
      <c r="AV1130" s="2"/>
      <c r="AW1130" s="2"/>
      <c r="AX1130" s="2"/>
      <c r="AY1130" s="2"/>
      <c r="AZ1130" s="2"/>
      <c r="BA1130" s="2"/>
      <c r="BB1130" s="2"/>
      <c r="BC1130" s="2"/>
      <c r="BD1130" s="2"/>
      <c r="BE1130" s="2"/>
      <c r="BF1130" s="2"/>
      <c r="BG1130" s="2"/>
      <c r="BH1130" s="2"/>
      <c r="BI1130" s="2"/>
      <c r="BJ1130" s="2"/>
      <c r="BK1130" s="2"/>
      <c r="BL1130" s="2"/>
      <c r="BM1130" s="2"/>
      <c r="BN1130" s="2"/>
    </row>
    <row r="1131" spans="9:66" x14ac:dyDescent="0.25">
      <c r="I1131" s="2"/>
      <c r="J1131" s="2"/>
      <c r="K1131" s="2"/>
      <c r="L1131" s="2"/>
      <c r="M1131" s="2"/>
      <c r="N1131" s="2"/>
      <c r="O1131" s="2"/>
      <c r="P1131" s="2"/>
      <c r="Q1131" s="2"/>
      <c r="R1131" s="2"/>
      <c r="S1131" s="2"/>
      <c r="T1131" s="2"/>
      <c r="U1131" s="2"/>
      <c r="V1131" s="2"/>
      <c r="W1131" s="2"/>
      <c r="X1131" s="2"/>
      <c r="Y1131" s="2"/>
      <c r="Z1131" s="2"/>
      <c r="AA1131" s="2"/>
      <c r="AB1131" s="2"/>
      <c r="AC1131" s="2"/>
      <c r="AD1131" s="2"/>
      <c r="AE1131" s="2"/>
      <c r="AF1131" s="2"/>
      <c r="AG1131" s="2"/>
      <c r="AH1131" s="2"/>
      <c r="AI1131" s="2"/>
      <c r="AJ1131" s="2"/>
      <c r="AK1131" s="2"/>
      <c r="AL1131" s="2"/>
      <c r="AM1131" s="2"/>
      <c r="AN1131" s="2"/>
      <c r="AO1131" s="2"/>
      <c r="AP1131" s="2"/>
      <c r="AQ1131" s="2"/>
      <c r="AR1131" s="2"/>
      <c r="AS1131" s="2"/>
      <c r="AT1131" s="2"/>
      <c r="AU1131" s="2"/>
      <c r="AV1131" s="2"/>
      <c r="AW1131" s="2"/>
      <c r="AX1131" s="2"/>
      <c r="AY1131" s="2"/>
      <c r="AZ1131" s="2"/>
      <c r="BA1131" s="2"/>
      <c r="BB1131" s="2"/>
      <c r="BC1131" s="2"/>
      <c r="BD1131" s="2"/>
      <c r="BE1131" s="2"/>
      <c r="BF1131" s="2"/>
      <c r="BG1131" s="2"/>
      <c r="BH1131" s="2"/>
      <c r="BI1131" s="2"/>
      <c r="BJ1131" s="2"/>
      <c r="BK1131" s="2"/>
      <c r="BL1131" s="2"/>
      <c r="BM1131" s="2"/>
      <c r="BN1131" s="2"/>
    </row>
    <row r="1132" spans="9:66" x14ac:dyDescent="0.25">
      <c r="I1132" s="2"/>
      <c r="J1132" s="2"/>
      <c r="K1132" s="2"/>
      <c r="L1132" s="2"/>
      <c r="M1132" s="2"/>
      <c r="N1132" s="2"/>
      <c r="O1132" s="2"/>
      <c r="P1132" s="2"/>
      <c r="Q1132" s="2"/>
      <c r="R1132" s="2"/>
      <c r="S1132" s="2"/>
      <c r="T1132" s="2"/>
      <c r="U1132" s="2"/>
      <c r="V1132" s="2"/>
      <c r="W1132" s="2"/>
      <c r="X1132" s="2"/>
      <c r="Y1132" s="2"/>
      <c r="Z1132" s="2"/>
      <c r="AA1132" s="2"/>
      <c r="AB1132" s="2"/>
      <c r="AC1132" s="2"/>
      <c r="AD1132" s="2"/>
      <c r="AE1132" s="2"/>
      <c r="AF1132" s="2"/>
      <c r="AG1132" s="2"/>
      <c r="AH1132" s="2"/>
      <c r="AI1132" s="2"/>
      <c r="AJ1132" s="2"/>
      <c r="AK1132" s="2"/>
      <c r="AL1132" s="2"/>
      <c r="AM1132" s="2"/>
      <c r="AN1132" s="2"/>
      <c r="AO1132" s="2"/>
      <c r="AP1132" s="2"/>
      <c r="AQ1132" s="2"/>
      <c r="AR1132" s="2"/>
      <c r="AS1132" s="2"/>
      <c r="AT1132" s="2"/>
      <c r="AU1132" s="2"/>
      <c r="AV1132" s="2"/>
      <c r="AW1132" s="2"/>
      <c r="AX1132" s="2"/>
      <c r="AY1132" s="2"/>
      <c r="AZ1132" s="2"/>
      <c r="BA1132" s="2"/>
      <c r="BB1132" s="2"/>
      <c r="BC1132" s="2"/>
      <c r="BD1132" s="2"/>
      <c r="BE1132" s="2"/>
      <c r="BF1132" s="2"/>
      <c r="BG1132" s="2"/>
      <c r="BH1132" s="2"/>
      <c r="BI1132" s="2"/>
      <c r="BJ1132" s="2"/>
      <c r="BK1132" s="2"/>
      <c r="BL1132" s="2"/>
      <c r="BM1132" s="2"/>
      <c r="BN1132" s="2"/>
    </row>
    <row r="1133" spans="9:66" x14ac:dyDescent="0.25">
      <c r="I1133" s="2"/>
      <c r="J1133" s="2"/>
      <c r="K1133" s="2"/>
      <c r="L1133" s="2"/>
      <c r="M1133" s="2"/>
      <c r="N1133" s="2"/>
      <c r="O1133" s="2"/>
      <c r="P1133" s="2"/>
      <c r="Q1133" s="2"/>
      <c r="R1133" s="2"/>
      <c r="S1133" s="2"/>
      <c r="T1133" s="2"/>
      <c r="U1133" s="2"/>
      <c r="V1133" s="2"/>
      <c r="W1133" s="2"/>
      <c r="X1133" s="2"/>
      <c r="Y1133" s="2"/>
      <c r="Z1133" s="2"/>
      <c r="AA1133" s="2"/>
      <c r="AB1133" s="2"/>
      <c r="AC1133" s="2"/>
      <c r="AD1133" s="2"/>
      <c r="AE1133" s="2"/>
      <c r="AF1133" s="2"/>
      <c r="AG1133" s="2"/>
      <c r="AH1133" s="2"/>
      <c r="AI1133" s="2"/>
      <c r="AJ1133" s="2"/>
      <c r="AK1133" s="2"/>
      <c r="AL1133" s="2"/>
      <c r="AM1133" s="2"/>
      <c r="AN1133" s="2"/>
      <c r="AO1133" s="2"/>
      <c r="AP1133" s="2"/>
      <c r="AQ1133" s="2"/>
      <c r="AR1133" s="2"/>
      <c r="AS1133" s="2"/>
      <c r="AT1133" s="2"/>
      <c r="AU1133" s="2"/>
      <c r="AV1133" s="2"/>
      <c r="AW1133" s="2"/>
      <c r="AX1133" s="2"/>
      <c r="AY1133" s="2"/>
      <c r="AZ1133" s="2"/>
      <c r="BA1133" s="2"/>
      <c r="BB1133" s="2"/>
      <c r="BC1133" s="2"/>
      <c r="BD1133" s="2"/>
      <c r="BE1133" s="2"/>
      <c r="BF1133" s="2"/>
      <c r="BG1133" s="2"/>
      <c r="BH1133" s="2"/>
      <c r="BI1133" s="2"/>
      <c r="BJ1133" s="2"/>
      <c r="BK1133" s="2"/>
      <c r="BL1133" s="2"/>
      <c r="BM1133" s="2"/>
      <c r="BN1133" s="2"/>
    </row>
    <row r="1134" spans="9:66" x14ac:dyDescent="0.25">
      <c r="I1134" s="2"/>
      <c r="J1134" s="2"/>
      <c r="K1134" s="2"/>
      <c r="L1134" s="2"/>
      <c r="M1134" s="2"/>
      <c r="N1134" s="2"/>
      <c r="O1134" s="2"/>
      <c r="P1134" s="2"/>
      <c r="Q1134" s="2"/>
      <c r="R1134" s="2"/>
      <c r="S1134" s="2"/>
      <c r="T1134" s="2"/>
      <c r="U1134" s="2"/>
      <c r="V1134" s="2"/>
      <c r="W1134" s="2"/>
      <c r="X1134" s="2"/>
      <c r="Y1134" s="2"/>
      <c r="Z1134" s="2"/>
      <c r="AA1134" s="2"/>
      <c r="AB1134" s="2"/>
      <c r="AC1134" s="2"/>
      <c r="AD1134" s="2"/>
      <c r="AE1134" s="2"/>
      <c r="AF1134" s="2"/>
      <c r="AG1134" s="2"/>
      <c r="AH1134" s="2"/>
      <c r="AI1134" s="2"/>
      <c r="AJ1134" s="2"/>
      <c r="AK1134" s="2"/>
      <c r="AL1134" s="2"/>
      <c r="AM1134" s="2"/>
      <c r="AN1134" s="2"/>
      <c r="AO1134" s="2"/>
      <c r="AP1134" s="2"/>
      <c r="AQ1134" s="2"/>
      <c r="AR1134" s="2"/>
      <c r="AS1134" s="2"/>
      <c r="AT1134" s="2"/>
      <c r="AU1134" s="2"/>
      <c r="AV1134" s="2"/>
      <c r="AW1134" s="2"/>
      <c r="AX1134" s="2"/>
      <c r="AY1134" s="2"/>
      <c r="AZ1134" s="2"/>
      <c r="BA1134" s="2"/>
      <c r="BB1134" s="2"/>
      <c r="BC1134" s="2"/>
      <c r="BD1134" s="2"/>
      <c r="BE1134" s="2"/>
      <c r="BF1134" s="2"/>
      <c r="BG1134" s="2"/>
      <c r="BH1134" s="2"/>
      <c r="BI1134" s="2"/>
      <c r="BJ1134" s="2"/>
      <c r="BK1134" s="2"/>
      <c r="BL1134" s="2"/>
      <c r="BM1134" s="2"/>
      <c r="BN1134" s="2"/>
    </row>
    <row r="1135" spans="9:66" x14ac:dyDescent="0.25">
      <c r="I1135" s="2"/>
      <c r="J1135" s="2"/>
      <c r="K1135" s="2"/>
      <c r="L1135" s="2"/>
      <c r="M1135" s="2"/>
      <c r="N1135" s="2"/>
      <c r="O1135" s="2"/>
      <c r="P1135" s="2"/>
      <c r="Q1135" s="2"/>
      <c r="R1135" s="2"/>
      <c r="S1135" s="2"/>
      <c r="T1135" s="2"/>
      <c r="U1135" s="2"/>
      <c r="V1135" s="2"/>
      <c r="W1135" s="2"/>
      <c r="X1135" s="2"/>
      <c r="Y1135" s="2"/>
      <c r="Z1135" s="2"/>
      <c r="AA1135" s="2"/>
      <c r="AB1135" s="2"/>
      <c r="AC1135" s="2"/>
      <c r="AD1135" s="2"/>
      <c r="AE1135" s="2"/>
      <c r="AF1135" s="2"/>
      <c r="AG1135" s="2"/>
      <c r="AH1135" s="2"/>
      <c r="AI1135" s="2"/>
      <c r="AJ1135" s="2"/>
      <c r="AK1135" s="2"/>
      <c r="AL1135" s="2"/>
      <c r="AM1135" s="2"/>
      <c r="AN1135" s="2"/>
      <c r="AO1135" s="2"/>
      <c r="AP1135" s="2"/>
      <c r="AQ1135" s="2"/>
      <c r="AR1135" s="2"/>
      <c r="AS1135" s="2"/>
      <c r="AT1135" s="2"/>
      <c r="AU1135" s="2"/>
      <c r="AV1135" s="2"/>
      <c r="AW1135" s="2"/>
      <c r="AX1135" s="2"/>
      <c r="AY1135" s="2"/>
      <c r="AZ1135" s="2"/>
      <c r="BA1135" s="2"/>
      <c r="BB1135" s="2"/>
      <c r="BC1135" s="2"/>
      <c r="BD1135" s="2"/>
      <c r="BE1135" s="2"/>
      <c r="BF1135" s="2"/>
      <c r="BG1135" s="2"/>
      <c r="BH1135" s="2"/>
      <c r="BI1135" s="2"/>
      <c r="BJ1135" s="2"/>
      <c r="BK1135" s="2"/>
      <c r="BL1135" s="2"/>
      <c r="BM1135" s="2"/>
      <c r="BN1135" s="2"/>
    </row>
    <row r="1136" spans="9:66" x14ac:dyDescent="0.25">
      <c r="I1136" s="2"/>
      <c r="J1136" s="2"/>
      <c r="K1136" s="2"/>
      <c r="L1136" s="2"/>
      <c r="M1136" s="2"/>
      <c r="N1136" s="2"/>
      <c r="O1136" s="2"/>
      <c r="P1136" s="2"/>
      <c r="Q1136" s="2"/>
      <c r="R1136" s="2"/>
      <c r="S1136" s="2"/>
      <c r="T1136" s="2"/>
      <c r="U1136" s="2"/>
      <c r="V1136" s="2"/>
      <c r="W1136" s="2"/>
      <c r="X1136" s="2"/>
      <c r="Y1136" s="2"/>
      <c r="Z1136" s="2"/>
      <c r="AA1136" s="2"/>
      <c r="AB1136" s="2"/>
      <c r="AC1136" s="2"/>
      <c r="AD1136" s="2"/>
      <c r="AE1136" s="2"/>
      <c r="AF1136" s="2"/>
      <c r="AG1136" s="2"/>
      <c r="AH1136" s="2"/>
      <c r="AI1136" s="2"/>
      <c r="AJ1136" s="2"/>
      <c r="AK1136" s="2"/>
      <c r="AL1136" s="2"/>
      <c r="AM1136" s="2"/>
      <c r="AN1136" s="2"/>
      <c r="AO1136" s="2"/>
      <c r="AP1136" s="2"/>
      <c r="AQ1136" s="2"/>
      <c r="AR1136" s="2"/>
      <c r="AS1136" s="2"/>
      <c r="AT1136" s="2"/>
      <c r="AU1136" s="2"/>
      <c r="AV1136" s="2"/>
      <c r="AW1136" s="2"/>
      <c r="AX1136" s="2"/>
      <c r="AY1136" s="2"/>
      <c r="AZ1136" s="2"/>
      <c r="BA1136" s="2"/>
      <c r="BB1136" s="2"/>
      <c r="BC1136" s="2"/>
      <c r="BD1136" s="2"/>
      <c r="BE1136" s="2"/>
      <c r="BF1136" s="2"/>
      <c r="BG1136" s="2"/>
      <c r="BH1136" s="2"/>
      <c r="BI1136" s="2"/>
      <c r="BJ1136" s="2"/>
      <c r="BK1136" s="2"/>
      <c r="BL1136" s="2"/>
      <c r="BM1136" s="2"/>
      <c r="BN1136" s="2"/>
    </row>
    <row r="1137" spans="9:66" x14ac:dyDescent="0.25">
      <c r="I1137" s="2"/>
      <c r="J1137" s="2"/>
      <c r="K1137" s="2"/>
      <c r="L1137" s="2"/>
      <c r="M1137" s="2"/>
      <c r="N1137" s="2"/>
      <c r="O1137" s="2"/>
      <c r="P1137" s="2"/>
      <c r="Q1137" s="2"/>
      <c r="R1137" s="2"/>
      <c r="S1137" s="2"/>
      <c r="T1137" s="2"/>
      <c r="U1137" s="2"/>
      <c r="V1137" s="2"/>
      <c r="W1137" s="2"/>
      <c r="X1137" s="2"/>
      <c r="Y1137" s="2"/>
      <c r="Z1137" s="2"/>
      <c r="AA1137" s="2"/>
      <c r="AB1137" s="2"/>
      <c r="AC1137" s="2"/>
      <c r="AD1137" s="2"/>
      <c r="AE1137" s="2"/>
      <c r="AF1137" s="2"/>
      <c r="AG1137" s="2"/>
      <c r="AH1137" s="2"/>
      <c r="AI1137" s="2"/>
      <c r="AJ1137" s="2"/>
      <c r="AK1137" s="2"/>
      <c r="AL1137" s="2"/>
      <c r="AM1137" s="2"/>
      <c r="AN1137" s="2"/>
      <c r="AO1137" s="2"/>
      <c r="AP1137" s="2"/>
      <c r="AQ1137" s="2"/>
      <c r="AR1137" s="2"/>
      <c r="AS1137" s="2"/>
      <c r="AT1137" s="2"/>
      <c r="AU1137" s="2"/>
      <c r="AV1137" s="2"/>
      <c r="AW1137" s="2"/>
      <c r="AX1137" s="2"/>
      <c r="AY1137" s="2"/>
      <c r="AZ1137" s="2"/>
      <c r="BA1137" s="2"/>
      <c r="BB1137" s="2"/>
      <c r="BC1137" s="2"/>
      <c r="BD1137" s="2"/>
      <c r="BE1137" s="2"/>
      <c r="BF1137" s="2"/>
      <c r="BG1137" s="2"/>
      <c r="BH1137" s="2"/>
      <c r="BI1137" s="2"/>
      <c r="BJ1137" s="2"/>
      <c r="BK1137" s="2"/>
      <c r="BL1137" s="2"/>
      <c r="BM1137" s="2"/>
      <c r="BN1137" s="2"/>
    </row>
    <row r="1138" spans="9:66" x14ac:dyDescent="0.25">
      <c r="I1138" s="2"/>
      <c r="J1138" s="2"/>
      <c r="K1138" s="2"/>
      <c r="L1138" s="2"/>
      <c r="M1138" s="2"/>
      <c r="N1138" s="2"/>
      <c r="O1138" s="2"/>
      <c r="P1138" s="2"/>
      <c r="Q1138" s="2"/>
      <c r="R1138" s="2"/>
      <c r="S1138" s="2"/>
      <c r="T1138" s="2"/>
      <c r="U1138" s="2"/>
      <c r="V1138" s="2"/>
      <c r="W1138" s="2"/>
      <c r="X1138" s="2"/>
      <c r="Y1138" s="2"/>
      <c r="Z1138" s="2"/>
      <c r="AA1138" s="2"/>
      <c r="AB1138" s="2"/>
      <c r="AC1138" s="2"/>
      <c r="AD1138" s="2"/>
      <c r="AE1138" s="2"/>
      <c r="AF1138" s="2"/>
      <c r="AG1138" s="2"/>
      <c r="AH1138" s="2"/>
      <c r="AI1138" s="2"/>
      <c r="AJ1138" s="2"/>
      <c r="AK1138" s="2"/>
      <c r="AL1138" s="2"/>
      <c r="AM1138" s="2"/>
      <c r="AN1138" s="2"/>
      <c r="AO1138" s="2"/>
      <c r="AP1138" s="2"/>
      <c r="AQ1138" s="2"/>
      <c r="AR1138" s="2"/>
      <c r="AS1138" s="2"/>
      <c r="AT1138" s="2"/>
      <c r="AU1138" s="2"/>
      <c r="AV1138" s="2"/>
      <c r="AW1138" s="2"/>
      <c r="AX1138" s="2"/>
      <c r="AY1138" s="2"/>
      <c r="AZ1138" s="2"/>
      <c r="BA1138" s="2"/>
      <c r="BB1138" s="2"/>
      <c r="BC1138" s="2"/>
      <c r="BD1138" s="2"/>
      <c r="BE1138" s="2"/>
      <c r="BF1138" s="2"/>
      <c r="BG1138" s="2"/>
      <c r="BH1138" s="2"/>
      <c r="BI1138" s="2"/>
      <c r="BJ1138" s="2"/>
      <c r="BK1138" s="2"/>
      <c r="BL1138" s="2"/>
      <c r="BM1138" s="2"/>
      <c r="BN1138" s="2"/>
    </row>
    <row r="1139" spans="9:66" x14ac:dyDescent="0.25">
      <c r="I1139" s="2"/>
      <c r="J1139" s="2"/>
      <c r="K1139" s="2"/>
      <c r="L1139" s="2"/>
      <c r="M1139" s="2"/>
      <c r="N1139" s="2"/>
      <c r="O1139" s="2"/>
      <c r="P1139" s="2"/>
      <c r="Q1139" s="2"/>
      <c r="R1139" s="2"/>
      <c r="S1139" s="2"/>
      <c r="T1139" s="2"/>
      <c r="U1139" s="2"/>
      <c r="V1139" s="2"/>
      <c r="W1139" s="2"/>
      <c r="X1139" s="2"/>
      <c r="Y1139" s="2"/>
      <c r="Z1139" s="2"/>
      <c r="AA1139" s="2"/>
      <c r="AB1139" s="2"/>
      <c r="AC1139" s="2"/>
      <c r="AD1139" s="2"/>
      <c r="AE1139" s="2"/>
      <c r="AF1139" s="2"/>
      <c r="AG1139" s="2"/>
      <c r="AH1139" s="2"/>
      <c r="AI1139" s="2"/>
      <c r="AJ1139" s="2"/>
      <c r="AK1139" s="2"/>
      <c r="AL1139" s="2"/>
      <c r="AM1139" s="2"/>
      <c r="AN1139" s="2"/>
      <c r="AO1139" s="2"/>
      <c r="AP1139" s="2"/>
      <c r="AQ1139" s="2"/>
      <c r="AR1139" s="2"/>
      <c r="AS1139" s="2"/>
      <c r="AT1139" s="2"/>
      <c r="AU1139" s="2"/>
      <c r="AV1139" s="2"/>
      <c r="AW1139" s="2"/>
      <c r="AX1139" s="2"/>
      <c r="AY1139" s="2"/>
      <c r="AZ1139" s="2"/>
      <c r="BA1139" s="2"/>
      <c r="BB1139" s="2"/>
      <c r="BC1139" s="2"/>
      <c r="BD1139" s="2"/>
      <c r="BE1139" s="2"/>
      <c r="BF1139" s="2"/>
      <c r="BG1139" s="2"/>
      <c r="BH1139" s="2"/>
      <c r="BI1139" s="2"/>
      <c r="BJ1139" s="2"/>
      <c r="BK1139" s="2"/>
      <c r="BL1139" s="2"/>
      <c r="BM1139" s="2"/>
      <c r="BN1139" s="2"/>
    </row>
    <row r="1140" spans="9:66" x14ac:dyDescent="0.25">
      <c r="I1140" s="2"/>
      <c r="J1140" s="2"/>
      <c r="K1140" s="2"/>
      <c r="L1140" s="2"/>
      <c r="M1140" s="2"/>
      <c r="N1140" s="2"/>
      <c r="O1140" s="2"/>
      <c r="P1140" s="2"/>
      <c r="Q1140" s="2"/>
      <c r="R1140" s="2"/>
      <c r="S1140" s="2"/>
      <c r="T1140" s="2"/>
      <c r="U1140" s="2"/>
      <c r="V1140" s="2"/>
      <c r="W1140" s="2"/>
      <c r="X1140" s="2"/>
      <c r="Y1140" s="2"/>
      <c r="Z1140" s="2"/>
      <c r="AA1140" s="2"/>
      <c r="AB1140" s="2"/>
      <c r="AC1140" s="2"/>
      <c r="AD1140" s="2"/>
      <c r="AE1140" s="2"/>
      <c r="AF1140" s="2"/>
      <c r="AG1140" s="2"/>
      <c r="AH1140" s="2"/>
      <c r="AI1140" s="2"/>
      <c r="AJ1140" s="2"/>
      <c r="AK1140" s="2"/>
      <c r="AL1140" s="2"/>
      <c r="AM1140" s="2"/>
      <c r="AN1140" s="2"/>
      <c r="AO1140" s="2"/>
      <c r="AP1140" s="2"/>
      <c r="AQ1140" s="2"/>
      <c r="AR1140" s="2"/>
      <c r="AS1140" s="2"/>
      <c r="AT1140" s="2"/>
      <c r="AU1140" s="2"/>
      <c r="AV1140" s="2"/>
      <c r="AW1140" s="2"/>
      <c r="AX1140" s="2"/>
      <c r="AY1140" s="2"/>
      <c r="AZ1140" s="2"/>
      <c r="BA1140" s="2"/>
      <c r="BB1140" s="2"/>
      <c r="BC1140" s="2"/>
      <c r="BD1140" s="2"/>
      <c r="BE1140" s="2"/>
      <c r="BF1140" s="2"/>
      <c r="BG1140" s="2"/>
      <c r="BH1140" s="2"/>
      <c r="BI1140" s="2"/>
      <c r="BJ1140" s="2"/>
      <c r="BK1140" s="2"/>
      <c r="BL1140" s="2"/>
      <c r="BM1140" s="2"/>
      <c r="BN1140" s="2"/>
    </row>
    <row r="1141" spans="9:66" x14ac:dyDescent="0.25">
      <c r="I1141" s="2"/>
      <c r="J1141" s="2"/>
      <c r="K1141" s="2"/>
      <c r="L1141" s="2"/>
      <c r="M1141" s="2"/>
      <c r="N1141" s="2"/>
      <c r="O1141" s="2"/>
      <c r="P1141" s="2"/>
      <c r="Q1141" s="2"/>
      <c r="R1141" s="2"/>
      <c r="S1141" s="2"/>
      <c r="T1141" s="2"/>
      <c r="U1141" s="2"/>
      <c r="V1141" s="2"/>
      <c r="W1141" s="2"/>
      <c r="X1141" s="2"/>
      <c r="Y1141" s="2"/>
      <c r="Z1141" s="2"/>
      <c r="AA1141" s="2"/>
      <c r="AB1141" s="2"/>
      <c r="AC1141" s="2"/>
      <c r="AD1141" s="2"/>
      <c r="AE1141" s="2"/>
      <c r="AF1141" s="2"/>
      <c r="AG1141" s="2"/>
      <c r="AH1141" s="2"/>
      <c r="AI1141" s="2"/>
      <c r="AJ1141" s="2"/>
      <c r="AK1141" s="2"/>
      <c r="AL1141" s="2"/>
      <c r="AM1141" s="2"/>
      <c r="AN1141" s="2"/>
      <c r="AO1141" s="2"/>
      <c r="AP1141" s="2"/>
      <c r="AQ1141" s="2"/>
      <c r="AR1141" s="2"/>
      <c r="AS1141" s="2"/>
      <c r="AT1141" s="2"/>
      <c r="AU1141" s="2"/>
      <c r="AV1141" s="2"/>
      <c r="AW1141" s="2"/>
      <c r="AX1141" s="2"/>
      <c r="AY1141" s="2"/>
      <c r="AZ1141" s="2"/>
      <c r="BA1141" s="2"/>
      <c r="BB1141" s="2"/>
      <c r="BC1141" s="2"/>
      <c r="BD1141" s="2"/>
      <c r="BE1141" s="2"/>
      <c r="BF1141" s="2"/>
      <c r="BG1141" s="2"/>
      <c r="BH1141" s="2"/>
      <c r="BI1141" s="2"/>
      <c r="BJ1141" s="2"/>
      <c r="BK1141" s="2"/>
      <c r="BL1141" s="2"/>
      <c r="BM1141" s="2"/>
      <c r="BN1141" s="2"/>
    </row>
    <row r="1142" spans="9:66" x14ac:dyDescent="0.25">
      <c r="I1142" s="2"/>
      <c r="J1142" s="2"/>
      <c r="K1142" s="2"/>
      <c r="L1142" s="2"/>
      <c r="M1142" s="2"/>
      <c r="N1142" s="2"/>
      <c r="O1142" s="2"/>
      <c r="P1142" s="2"/>
      <c r="Q1142" s="2"/>
      <c r="R1142" s="2"/>
      <c r="S1142" s="2"/>
      <c r="T1142" s="2"/>
      <c r="U1142" s="2"/>
      <c r="V1142" s="2"/>
      <c r="W1142" s="2"/>
      <c r="X1142" s="2"/>
      <c r="Y1142" s="2"/>
      <c r="Z1142" s="2"/>
      <c r="AA1142" s="2"/>
      <c r="AB1142" s="2"/>
      <c r="AC1142" s="2"/>
      <c r="AD1142" s="2"/>
      <c r="AE1142" s="2"/>
      <c r="AF1142" s="2"/>
      <c r="AG1142" s="2"/>
      <c r="AH1142" s="2"/>
      <c r="AI1142" s="2"/>
      <c r="AJ1142" s="2"/>
      <c r="AK1142" s="2"/>
      <c r="AL1142" s="2"/>
      <c r="AM1142" s="2"/>
      <c r="AN1142" s="2"/>
      <c r="AO1142" s="2"/>
      <c r="AP1142" s="2"/>
      <c r="AQ1142" s="2"/>
      <c r="AR1142" s="2"/>
      <c r="AS1142" s="2"/>
      <c r="AT1142" s="2"/>
      <c r="AU1142" s="2"/>
      <c r="AV1142" s="2"/>
      <c r="AW1142" s="2"/>
      <c r="AX1142" s="2"/>
      <c r="AY1142" s="2"/>
      <c r="AZ1142" s="2"/>
      <c r="BA1142" s="2"/>
      <c r="BB1142" s="2"/>
      <c r="BC1142" s="2"/>
      <c r="BD1142" s="2"/>
      <c r="BE1142" s="2"/>
      <c r="BF1142" s="2"/>
      <c r="BG1142" s="2"/>
      <c r="BH1142" s="2"/>
      <c r="BI1142" s="2"/>
      <c r="BJ1142" s="2"/>
      <c r="BK1142" s="2"/>
      <c r="BL1142" s="2"/>
      <c r="BM1142" s="2"/>
      <c r="BN1142" s="2"/>
    </row>
    <row r="1143" spans="9:66" x14ac:dyDescent="0.25">
      <c r="I1143" s="2"/>
      <c r="J1143" s="2"/>
      <c r="K1143" s="2"/>
      <c r="L1143" s="2"/>
      <c r="M1143" s="2"/>
      <c r="N1143" s="2"/>
      <c r="O1143" s="2"/>
      <c r="P1143" s="2"/>
      <c r="Q1143" s="2"/>
      <c r="R1143" s="2"/>
      <c r="S1143" s="2"/>
      <c r="T1143" s="2"/>
      <c r="U1143" s="2"/>
      <c r="V1143" s="2"/>
      <c r="W1143" s="2"/>
      <c r="X1143" s="2"/>
      <c r="Y1143" s="2"/>
      <c r="Z1143" s="2"/>
      <c r="AA1143" s="2"/>
      <c r="AB1143" s="2"/>
      <c r="AC1143" s="2"/>
      <c r="AD1143" s="2"/>
      <c r="AE1143" s="2"/>
      <c r="AF1143" s="2"/>
      <c r="AG1143" s="2"/>
      <c r="AH1143" s="2"/>
      <c r="AI1143" s="2"/>
      <c r="AJ1143" s="2"/>
      <c r="AK1143" s="2"/>
      <c r="AL1143" s="2"/>
      <c r="AM1143" s="2"/>
      <c r="AN1143" s="2"/>
      <c r="AO1143" s="2"/>
      <c r="AP1143" s="2"/>
      <c r="AQ1143" s="2"/>
      <c r="AR1143" s="2"/>
      <c r="AS1143" s="2"/>
      <c r="AT1143" s="2"/>
      <c r="AU1143" s="2"/>
      <c r="AV1143" s="2"/>
      <c r="AW1143" s="2"/>
      <c r="AX1143" s="2"/>
      <c r="AY1143" s="2"/>
      <c r="AZ1143" s="2"/>
      <c r="BA1143" s="2"/>
      <c r="BB1143" s="2"/>
      <c r="BC1143" s="2"/>
      <c r="BD1143" s="2"/>
      <c r="BE1143" s="2"/>
      <c r="BF1143" s="2"/>
      <c r="BG1143" s="2"/>
      <c r="BH1143" s="2"/>
      <c r="BI1143" s="2"/>
      <c r="BJ1143" s="2"/>
      <c r="BK1143" s="2"/>
      <c r="BL1143" s="2"/>
      <c r="BM1143" s="2"/>
      <c r="BN1143" s="2"/>
    </row>
    <row r="1144" spans="9:66" x14ac:dyDescent="0.25">
      <c r="I1144" s="2"/>
      <c r="J1144" s="2"/>
      <c r="K1144" s="2"/>
      <c r="L1144" s="2"/>
      <c r="M1144" s="2"/>
      <c r="N1144" s="2"/>
      <c r="O1144" s="2"/>
      <c r="P1144" s="2"/>
      <c r="Q1144" s="2"/>
      <c r="R1144" s="2"/>
      <c r="S1144" s="2"/>
      <c r="T1144" s="2"/>
      <c r="U1144" s="2"/>
      <c r="V1144" s="2"/>
      <c r="W1144" s="2"/>
      <c r="X1144" s="2"/>
      <c r="Y1144" s="2"/>
      <c r="Z1144" s="2"/>
      <c r="AA1144" s="2"/>
      <c r="AB1144" s="2"/>
      <c r="AC1144" s="2"/>
      <c r="AD1144" s="2"/>
      <c r="AE1144" s="2"/>
      <c r="AF1144" s="2"/>
      <c r="AG1144" s="2"/>
      <c r="AH1144" s="2"/>
      <c r="AI1144" s="2"/>
      <c r="AJ1144" s="2"/>
      <c r="AK1144" s="2"/>
      <c r="AL1144" s="2"/>
      <c r="AM1144" s="2"/>
      <c r="AN1144" s="2"/>
      <c r="AO1144" s="2"/>
      <c r="AP1144" s="2"/>
      <c r="AQ1144" s="2"/>
      <c r="AR1144" s="2"/>
      <c r="AS1144" s="2"/>
      <c r="AT1144" s="2"/>
      <c r="AU1144" s="2"/>
      <c r="AV1144" s="2"/>
      <c r="AW1144" s="2"/>
      <c r="AX1144" s="2"/>
      <c r="AY1144" s="2"/>
      <c r="AZ1144" s="2"/>
      <c r="BA1144" s="2"/>
      <c r="BB1144" s="2"/>
      <c r="BC1144" s="2"/>
      <c r="BD1144" s="2"/>
      <c r="BE1144" s="2"/>
      <c r="BF1144" s="2"/>
      <c r="BG1144" s="2"/>
      <c r="BH1144" s="2"/>
      <c r="BI1144" s="2"/>
      <c r="BJ1144" s="2"/>
      <c r="BK1144" s="2"/>
      <c r="BL1144" s="2"/>
      <c r="BM1144" s="2"/>
      <c r="BN1144" s="2"/>
    </row>
    <row r="1145" spans="9:66" x14ac:dyDescent="0.25">
      <c r="I1145" s="2"/>
      <c r="J1145" s="2"/>
      <c r="K1145" s="2"/>
      <c r="L1145" s="2"/>
      <c r="M1145" s="2"/>
      <c r="N1145" s="2"/>
      <c r="O1145" s="2"/>
      <c r="P1145" s="2"/>
      <c r="Q1145" s="2"/>
      <c r="R1145" s="2"/>
      <c r="S1145" s="2"/>
      <c r="T1145" s="2"/>
      <c r="U1145" s="2"/>
      <c r="V1145" s="2"/>
      <c r="W1145" s="2"/>
      <c r="X1145" s="2"/>
      <c r="Y1145" s="2"/>
      <c r="Z1145" s="2"/>
      <c r="AA1145" s="2"/>
      <c r="AB1145" s="2"/>
      <c r="AC1145" s="2"/>
      <c r="AD1145" s="2"/>
      <c r="AE1145" s="2"/>
      <c r="AF1145" s="2"/>
      <c r="AG1145" s="2"/>
      <c r="AH1145" s="2"/>
      <c r="AI1145" s="2"/>
      <c r="AJ1145" s="2"/>
      <c r="AK1145" s="2"/>
      <c r="AL1145" s="2"/>
      <c r="AM1145" s="2"/>
      <c r="AN1145" s="2"/>
      <c r="AO1145" s="2"/>
      <c r="AP1145" s="2"/>
      <c r="AQ1145" s="2"/>
      <c r="AR1145" s="2"/>
      <c r="AS1145" s="2"/>
      <c r="AT1145" s="2"/>
      <c r="AU1145" s="2"/>
      <c r="AV1145" s="2"/>
      <c r="AW1145" s="2"/>
      <c r="AX1145" s="2"/>
      <c r="AY1145" s="2"/>
      <c r="AZ1145" s="2"/>
      <c r="BA1145" s="2"/>
      <c r="BB1145" s="2"/>
      <c r="BC1145" s="2"/>
      <c r="BD1145" s="2"/>
      <c r="BE1145" s="2"/>
      <c r="BF1145" s="2"/>
      <c r="BG1145" s="2"/>
      <c r="BH1145" s="2"/>
      <c r="BI1145" s="2"/>
      <c r="BJ1145" s="2"/>
      <c r="BK1145" s="2"/>
      <c r="BL1145" s="2"/>
      <c r="BM1145" s="2"/>
      <c r="BN1145" s="2"/>
    </row>
    <row r="1146" spans="9:66" x14ac:dyDescent="0.25">
      <c r="I1146" s="2"/>
      <c r="J1146" s="2"/>
      <c r="K1146" s="2"/>
      <c r="L1146" s="2"/>
      <c r="M1146" s="2"/>
      <c r="N1146" s="2"/>
      <c r="O1146" s="2"/>
      <c r="P1146" s="2"/>
      <c r="Q1146" s="2"/>
      <c r="R1146" s="2"/>
      <c r="S1146" s="2"/>
      <c r="T1146" s="2"/>
      <c r="U1146" s="2"/>
      <c r="V1146" s="2"/>
      <c r="W1146" s="2"/>
      <c r="X1146" s="2"/>
      <c r="Y1146" s="2"/>
      <c r="Z1146" s="2"/>
      <c r="AA1146" s="2"/>
      <c r="AB1146" s="2"/>
      <c r="AC1146" s="2"/>
      <c r="AD1146" s="2"/>
      <c r="AE1146" s="2"/>
      <c r="AF1146" s="2"/>
      <c r="AG1146" s="2"/>
      <c r="AH1146" s="2"/>
      <c r="AI1146" s="2"/>
      <c r="AJ1146" s="2"/>
      <c r="AK1146" s="2"/>
      <c r="AL1146" s="2"/>
      <c r="AM1146" s="2"/>
      <c r="AN1146" s="2"/>
      <c r="AO1146" s="2"/>
      <c r="AP1146" s="2"/>
      <c r="AQ1146" s="2"/>
      <c r="AR1146" s="2"/>
      <c r="AS1146" s="2"/>
      <c r="AT1146" s="2"/>
      <c r="AU1146" s="2"/>
      <c r="AV1146" s="2"/>
      <c r="AW1146" s="2"/>
      <c r="AX1146" s="2"/>
      <c r="AY1146" s="2"/>
      <c r="AZ1146" s="2"/>
      <c r="BA1146" s="2"/>
      <c r="BB1146" s="2"/>
      <c r="BC1146" s="2"/>
      <c r="BD1146" s="2"/>
      <c r="BE1146" s="2"/>
      <c r="BF1146" s="2"/>
      <c r="BG1146" s="2"/>
      <c r="BH1146" s="2"/>
      <c r="BI1146" s="2"/>
      <c r="BJ1146" s="2"/>
      <c r="BK1146" s="2"/>
      <c r="BL1146" s="2"/>
      <c r="BM1146" s="2"/>
      <c r="BN1146" s="2"/>
    </row>
    <row r="1147" spans="9:66" x14ac:dyDescent="0.25">
      <c r="I1147" s="2"/>
      <c r="J1147" s="2"/>
      <c r="K1147" s="2"/>
      <c r="L1147" s="2"/>
      <c r="M1147" s="2"/>
      <c r="N1147" s="2"/>
      <c r="O1147" s="2"/>
      <c r="P1147" s="2"/>
      <c r="Q1147" s="2"/>
      <c r="R1147" s="2"/>
      <c r="S1147" s="2"/>
      <c r="T1147" s="2"/>
      <c r="U1147" s="2"/>
      <c r="V1147" s="2"/>
      <c r="W1147" s="2"/>
      <c r="X1147" s="2"/>
      <c r="Y1147" s="2"/>
      <c r="Z1147" s="2"/>
      <c r="AA1147" s="2"/>
      <c r="AB1147" s="2"/>
      <c r="AC1147" s="2"/>
      <c r="AD1147" s="2"/>
      <c r="AE1147" s="2"/>
      <c r="AF1147" s="2"/>
      <c r="AG1147" s="2"/>
      <c r="AH1147" s="2"/>
      <c r="AI1147" s="2"/>
      <c r="AJ1147" s="2"/>
      <c r="AK1147" s="2"/>
      <c r="AL1147" s="2"/>
      <c r="AM1147" s="2"/>
      <c r="AN1147" s="2"/>
      <c r="AO1147" s="2"/>
      <c r="AP1147" s="2"/>
      <c r="AQ1147" s="2"/>
      <c r="AR1147" s="2"/>
      <c r="AS1147" s="2"/>
      <c r="AT1147" s="2"/>
      <c r="AU1147" s="2"/>
      <c r="AV1147" s="2"/>
      <c r="AW1147" s="2"/>
      <c r="AX1147" s="2"/>
      <c r="AY1147" s="2"/>
      <c r="AZ1147" s="2"/>
      <c r="BA1147" s="2"/>
      <c r="BB1147" s="2"/>
      <c r="BC1147" s="2"/>
      <c r="BD1147" s="2"/>
      <c r="BE1147" s="2"/>
      <c r="BF1147" s="2"/>
      <c r="BG1147" s="2"/>
      <c r="BH1147" s="2"/>
      <c r="BI1147" s="2"/>
      <c r="BJ1147" s="2"/>
      <c r="BK1147" s="2"/>
      <c r="BL1147" s="2"/>
      <c r="BM1147" s="2"/>
      <c r="BN1147" s="2"/>
    </row>
    <row r="1148" spans="9:66" x14ac:dyDescent="0.25">
      <c r="I1148" s="2"/>
      <c r="J1148" s="2"/>
      <c r="K1148" s="2"/>
      <c r="L1148" s="2"/>
      <c r="M1148" s="2"/>
      <c r="N1148" s="2"/>
      <c r="O1148" s="2"/>
      <c r="P1148" s="2"/>
      <c r="Q1148" s="2"/>
      <c r="R1148" s="2"/>
      <c r="S1148" s="2"/>
      <c r="T1148" s="2"/>
      <c r="U1148" s="2"/>
      <c r="V1148" s="2"/>
      <c r="W1148" s="2"/>
      <c r="X1148" s="2"/>
      <c r="Y1148" s="2"/>
      <c r="Z1148" s="2"/>
      <c r="AA1148" s="2"/>
      <c r="AB1148" s="2"/>
      <c r="AC1148" s="2"/>
      <c r="AD1148" s="2"/>
      <c r="AE1148" s="2"/>
      <c r="AF1148" s="2"/>
      <c r="AG1148" s="2"/>
      <c r="AH1148" s="2"/>
      <c r="AI1148" s="2"/>
      <c r="AJ1148" s="2"/>
      <c r="AK1148" s="2"/>
      <c r="AL1148" s="2"/>
      <c r="AM1148" s="2"/>
      <c r="AN1148" s="2"/>
      <c r="AO1148" s="2"/>
      <c r="AP1148" s="2"/>
      <c r="AQ1148" s="2"/>
      <c r="AR1148" s="2"/>
      <c r="AS1148" s="2"/>
      <c r="AT1148" s="2"/>
      <c r="AU1148" s="2"/>
      <c r="AV1148" s="2"/>
      <c r="AW1148" s="2"/>
      <c r="AX1148" s="2"/>
      <c r="AY1148" s="2"/>
      <c r="AZ1148" s="2"/>
      <c r="BA1148" s="2"/>
      <c r="BB1148" s="2"/>
      <c r="BC1148" s="2"/>
      <c r="BD1148" s="2"/>
      <c r="BE1148" s="2"/>
      <c r="BF1148" s="2"/>
      <c r="BG1148" s="2"/>
      <c r="BH1148" s="2"/>
      <c r="BI1148" s="2"/>
      <c r="BJ1148" s="2"/>
      <c r="BK1148" s="2"/>
      <c r="BL1148" s="2"/>
      <c r="BM1148" s="2"/>
      <c r="BN1148" s="2"/>
    </row>
    <row r="1149" spans="9:66" x14ac:dyDescent="0.25">
      <c r="I1149" s="2"/>
      <c r="J1149" s="2"/>
      <c r="K1149" s="2"/>
      <c r="L1149" s="2"/>
      <c r="M1149" s="2"/>
      <c r="N1149" s="2"/>
      <c r="O1149" s="2"/>
      <c r="P1149" s="2"/>
      <c r="Q1149" s="2"/>
      <c r="R1149" s="2"/>
      <c r="S1149" s="2"/>
      <c r="T1149" s="2"/>
      <c r="U1149" s="2"/>
      <c r="V1149" s="2"/>
      <c r="W1149" s="2"/>
      <c r="X1149" s="2"/>
      <c r="Y1149" s="2"/>
      <c r="Z1149" s="2"/>
      <c r="AA1149" s="2"/>
      <c r="AB1149" s="2"/>
      <c r="AC1149" s="2"/>
      <c r="AD1149" s="2"/>
      <c r="AE1149" s="2"/>
      <c r="AF1149" s="2"/>
      <c r="AG1149" s="2"/>
      <c r="AH1149" s="2"/>
      <c r="AI1149" s="2"/>
      <c r="AJ1149" s="2"/>
      <c r="AK1149" s="2"/>
      <c r="AL1149" s="2"/>
      <c r="AM1149" s="2"/>
      <c r="AN1149" s="2"/>
      <c r="AO1149" s="2"/>
      <c r="AP1149" s="2"/>
      <c r="AQ1149" s="2"/>
      <c r="AR1149" s="2"/>
      <c r="AS1149" s="2"/>
      <c r="AT1149" s="2"/>
      <c r="AU1149" s="2"/>
      <c r="AV1149" s="2"/>
      <c r="AW1149" s="2"/>
      <c r="AX1149" s="2"/>
      <c r="AY1149" s="2"/>
      <c r="AZ1149" s="2"/>
      <c r="BA1149" s="2"/>
      <c r="BB1149" s="2"/>
      <c r="BC1149" s="2"/>
      <c r="BD1149" s="2"/>
      <c r="BE1149" s="2"/>
      <c r="BF1149" s="2"/>
      <c r="BG1149" s="2"/>
      <c r="BH1149" s="2"/>
      <c r="BI1149" s="2"/>
      <c r="BJ1149" s="2"/>
      <c r="BK1149" s="2"/>
      <c r="BL1149" s="2"/>
      <c r="BM1149" s="2"/>
      <c r="BN1149" s="2"/>
    </row>
    <row r="1150" spans="9:66" x14ac:dyDescent="0.25">
      <c r="I1150" s="2"/>
      <c r="J1150" s="2"/>
      <c r="K1150" s="2"/>
      <c r="L1150" s="2"/>
      <c r="M1150" s="2"/>
      <c r="N1150" s="2"/>
      <c r="O1150" s="2"/>
      <c r="P1150" s="2"/>
      <c r="Q1150" s="2"/>
      <c r="R1150" s="2"/>
      <c r="S1150" s="2"/>
      <c r="T1150" s="2"/>
      <c r="U1150" s="2"/>
      <c r="V1150" s="2"/>
      <c r="W1150" s="2"/>
      <c r="X1150" s="2"/>
      <c r="Y1150" s="2"/>
      <c r="Z1150" s="2"/>
      <c r="AA1150" s="2"/>
      <c r="AB1150" s="2"/>
      <c r="AC1150" s="2"/>
      <c r="AD1150" s="2"/>
      <c r="AE1150" s="2"/>
      <c r="AF1150" s="2"/>
      <c r="AG1150" s="2"/>
      <c r="AH1150" s="2"/>
      <c r="AI1150" s="2"/>
      <c r="AJ1150" s="2"/>
      <c r="AK1150" s="2"/>
      <c r="AL1150" s="2"/>
      <c r="AM1150" s="2"/>
      <c r="AN1150" s="2"/>
      <c r="AO1150" s="2"/>
      <c r="AP1150" s="2"/>
      <c r="AQ1150" s="2"/>
      <c r="AR1150" s="2"/>
      <c r="AS1150" s="2"/>
      <c r="AT1150" s="2"/>
      <c r="AU1150" s="2"/>
      <c r="AV1150" s="2"/>
      <c r="AW1150" s="2"/>
      <c r="AX1150" s="2"/>
      <c r="AY1150" s="2"/>
      <c r="AZ1150" s="2"/>
      <c r="BA1150" s="2"/>
      <c r="BB1150" s="2"/>
      <c r="BC1150" s="2"/>
      <c r="BD1150" s="2"/>
      <c r="BE1150" s="2"/>
      <c r="BF1150" s="2"/>
      <c r="BG1150" s="2"/>
      <c r="BH1150" s="2"/>
      <c r="BI1150" s="2"/>
      <c r="BJ1150" s="2"/>
      <c r="BK1150" s="2"/>
      <c r="BL1150" s="2"/>
      <c r="BM1150" s="2"/>
      <c r="BN1150" s="2"/>
    </row>
    <row r="1151" spans="9:66" x14ac:dyDescent="0.25">
      <c r="I1151" s="2"/>
      <c r="J1151" s="2"/>
      <c r="K1151" s="2"/>
      <c r="L1151" s="2"/>
      <c r="M1151" s="2"/>
      <c r="N1151" s="2"/>
      <c r="O1151" s="2"/>
      <c r="P1151" s="2"/>
      <c r="Q1151" s="2"/>
      <c r="R1151" s="2"/>
      <c r="S1151" s="2"/>
      <c r="T1151" s="2"/>
      <c r="U1151" s="2"/>
      <c r="V1151" s="2"/>
      <c r="W1151" s="2"/>
      <c r="X1151" s="2"/>
      <c r="Y1151" s="2"/>
      <c r="Z1151" s="2"/>
      <c r="AA1151" s="2"/>
      <c r="AB1151" s="2"/>
      <c r="AC1151" s="2"/>
      <c r="AD1151" s="2"/>
      <c r="AE1151" s="2"/>
      <c r="AF1151" s="2"/>
      <c r="AG1151" s="2"/>
      <c r="AH1151" s="2"/>
      <c r="AI1151" s="2"/>
      <c r="AJ1151" s="2"/>
      <c r="AK1151" s="2"/>
      <c r="AL1151" s="2"/>
      <c r="AM1151" s="2"/>
      <c r="AN1151" s="2"/>
      <c r="AO1151" s="2"/>
      <c r="AP1151" s="2"/>
      <c r="AQ1151" s="2"/>
      <c r="AR1151" s="2"/>
      <c r="AS1151" s="2"/>
      <c r="AT1151" s="2"/>
      <c r="AU1151" s="2"/>
      <c r="AV1151" s="2"/>
      <c r="AW1151" s="2"/>
      <c r="AX1151" s="2"/>
      <c r="AY1151" s="2"/>
      <c r="AZ1151" s="2"/>
      <c r="BA1151" s="2"/>
      <c r="BB1151" s="2"/>
      <c r="BC1151" s="2"/>
      <c r="BD1151" s="2"/>
      <c r="BE1151" s="2"/>
      <c r="BF1151" s="2"/>
      <c r="BG1151" s="2"/>
      <c r="BH1151" s="2"/>
      <c r="BI1151" s="2"/>
      <c r="BJ1151" s="2"/>
      <c r="BK1151" s="2"/>
      <c r="BL1151" s="2"/>
      <c r="BM1151" s="2"/>
      <c r="BN1151" s="2"/>
    </row>
    <row r="1152" spans="9:66" x14ac:dyDescent="0.25">
      <c r="I1152" s="2"/>
      <c r="J1152" s="2"/>
      <c r="K1152" s="2"/>
      <c r="L1152" s="2"/>
      <c r="M1152" s="2"/>
      <c r="N1152" s="2"/>
      <c r="O1152" s="2"/>
      <c r="P1152" s="2"/>
      <c r="Q1152" s="2"/>
      <c r="R1152" s="2"/>
      <c r="S1152" s="2"/>
      <c r="T1152" s="2"/>
      <c r="U1152" s="2"/>
      <c r="V1152" s="2"/>
      <c r="W1152" s="2"/>
      <c r="X1152" s="2"/>
      <c r="Y1152" s="2"/>
      <c r="Z1152" s="2"/>
      <c r="AA1152" s="2"/>
      <c r="AB1152" s="2"/>
      <c r="AC1152" s="2"/>
      <c r="AD1152" s="2"/>
      <c r="AE1152" s="2"/>
      <c r="AF1152" s="2"/>
      <c r="AG1152" s="2"/>
      <c r="AH1152" s="2"/>
      <c r="AI1152" s="2"/>
      <c r="AJ1152" s="2"/>
      <c r="AK1152" s="2"/>
      <c r="AL1152" s="2"/>
      <c r="AM1152" s="2"/>
      <c r="AN1152" s="2"/>
      <c r="AO1152" s="2"/>
      <c r="AP1152" s="2"/>
      <c r="AQ1152" s="2"/>
      <c r="AR1152" s="2"/>
      <c r="AS1152" s="2"/>
      <c r="AT1152" s="2"/>
      <c r="AU1152" s="2"/>
      <c r="AV1152" s="2"/>
      <c r="AW1152" s="2"/>
      <c r="AX1152" s="2"/>
      <c r="AY1152" s="2"/>
      <c r="AZ1152" s="2"/>
      <c r="BA1152" s="2"/>
      <c r="BB1152" s="2"/>
      <c r="BC1152" s="2"/>
      <c r="BD1152" s="2"/>
      <c r="BE1152" s="2"/>
      <c r="BF1152" s="2"/>
      <c r="BG1152" s="2"/>
      <c r="BH1152" s="2"/>
      <c r="BI1152" s="2"/>
      <c r="BJ1152" s="2"/>
      <c r="BK1152" s="2"/>
      <c r="BL1152" s="2"/>
      <c r="BM1152" s="2"/>
      <c r="BN1152" s="2"/>
    </row>
    <row r="1153" spans="9:66" x14ac:dyDescent="0.25">
      <c r="I1153" s="2"/>
      <c r="J1153" s="2"/>
      <c r="K1153" s="2"/>
      <c r="L1153" s="2"/>
      <c r="M1153" s="2"/>
      <c r="N1153" s="2"/>
      <c r="O1153" s="2"/>
      <c r="P1153" s="2"/>
      <c r="Q1153" s="2"/>
      <c r="R1153" s="2"/>
      <c r="S1153" s="2"/>
      <c r="T1153" s="2"/>
      <c r="U1153" s="2"/>
      <c r="V1153" s="2"/>
      <c r="W1153" s="2"/>
      <c r="X1153" s="2"/>
      <c r="Y1153" s="2"/>
      <c r="Z1153" s="2"/>
      <c r="AA1153" s="2"/>
      <c r="AB1153" s="2"/>
      <c r="AC1153" s="2"/>
      <c r="AD1153" s="2"/>
      <c r="AE1153" s="2"/>
      <c r="AF1153" s="2"/>
      <c r="AG1153" s="2"/>
      <c r="AH1153" s="2"/>
      <c r="AI1153" s="2"/>
      <c r="AJ1153" s="2"/>
      <c r="AK1153" s="2"/>
      <c r="AL1153" s="2"/>
      <c r="AM1153" s="2"/>
      <c r="AN1153" s="2"/>
      <c r="AO1153" s="2"/>
      <c r="AP1153" s="2"/>
      <c r="AQ1153" s="2"/>
      <c r="AR1153" s="2"/>
      <c r="AS1153" s="2"/>
      <c r="AT1153" s="2"/>
      <c r="AU1153" s="2"/>
      <c r="AV1153" s="2"/>
      <c r="AW1153" s="2"/>
      <c r="AX1153" s="2"/>
      <c r="AY1153" s="2"/>
      <c r="AZ1153" s="2"/>
      <c r="BA1153" s="2"/>
      <c r="BB1153" s="2"/>
      <c r="BC1153" s="2"/>
      <c r="BD1153" s="2"/>
      <c r="BE1153" s="2"/>
      <c r="BF1153" s="2"/>
      <c r="BG1153" s="2"/>
      <c r="BH1153" s="2"/>
      <c r="BI1153" s="2"/>
      <c r="BJ1153" s="2"/>
      <c r="BK1153" s="2"/>
      <c r="BL1153" s="2"/>
      <c r="BM1153" s="2"/>
      <c r="BN1153" s="2"/>
    </row>
    <row r="1154" spans="9:66" x14ac:dyDescent="0.25">
      <c r="I1154" s="2"/>
      <c r="J1154" s="2"/>
      <c r="K1154" s="2"/>
      <c r="L1154" s="2"/>
      <c r="M1154" s="2"/>
      <c r="N1154" s="2"/>
      <c r="O1154" s="2"/>
      <c r="P1154" s="2"/>
      <c r="Q1154" s="2"/>
      <c r="R1154" s="2"/>
      <c r="S1154" s="2"/>
      <c r="T1154" s="2"/>
      <c r="U1154" s="2"/>
      <c r="V1154" s="2"/>
      <c r="W1154" s="2"/>
      <c r="X1154" s="2"/>
      <c r="Y1154" s="2"/>
      <c r="Z1154" s="2"/>
      <c r="AA1154" s="2"/>
      <c r="AB1154" s="2"/>
      <c r="AC1154" s="2"/>
      <c r="AD1154" s="2"/>
      <c r="AE1154" s="2"/>
      <c r="AF1154" s="2"/>
      <c r="AG1154" s="2"/>
      <c r="AH1154" s="2"/>
      <c r="AI1154" s="2"/>
      <c r="AJ1154" s="2"/>
      <c r="AK1154" s="2"/>
      <c r="AL1154" s="2"/>
      <c r="AM1154" s="2"/>
      <c r="AN1154" s="2"/>
      <c r="AO1154" s="2"/>
      <c r="AP1154" s="2"/>
      <c r="AQ1154" s="2"/>
      <c r="AR1154" s="2"/>
      <c r="AS1154" s="2"/>
      <c r="AT1154" s="2"/>
      <c r="AU1154" s="2"/>
      <c r="AV1154" s="2"/>
      <c r="AW1154" s="2"/>
      <c r="AX1154" s="2"/>
      <c r="AY1154" s="2"/>
      <c r="AZ1154" s="2"/>
      <c r="BA1154" s="2"/>
      <c r="BB1154" s="2"/>
      <c r="BC1154" s="2"/>
      <c r="BD1154" s="2"/>
      <c r="BE1154" s="2"/>
      <c r="BF1154" s="2"/>
      <c r="BG1154" s="2"/>
      <c r="BH1154" s="2"/>
      <c r="BI1154" s="2"/>
      <c r="BJ1154" s="2"/>
      <c r="BK1154" s="2"/>
      <c r="BL1154" s="2"/>
      <c r="BM1154" s="2"/>
      <c r="BN1154" s="2"/>
    </row>
    <row r="1155" spans="9:66" x14ac:dyDescent="0.25">
      <c r="I1155" s="2"/>
      <c r="J1155" s="2"/>
      <c r="K1155" s="2"/>
      <c r="L1155" s="2"/>
      <c r="M1155" s="2"/>
      <c r="N1155" s="2"/>
      <c r="O1155" s="2"/>
      <c r="P1155" s="2"/>
      <c r="Q1155" s="2"/>
      <c r="R1155" s="2"/>
      <c r="S1155" s="2"/>
      <c r="T1155" s="2"/>
      <c r="U1155" s="2"/>
      <c r="V1155" s="2"/>
      <c r="W1155" s="2"/>
      <c r="X1155" s="2"/>
      <c r="Y1155" s="2"/>
      <c r="Z1155" s="2"/>
      <c r="AA1155" s="2"/>
      <c r="AB1155" s="2"/>
      <c r="AC1155" s="2"/>
      <c r="AD1155" s="2"/>
      <c r="AE1155" s="2"/>
      <c r="AF1155" s="2"/>
      <c r="AG1155" s="2"/>
      <c r="AH1155" s="2"/>
      <c r="AI1155" s="2"/>
      <c r="AJ1155" s="2"/>
      <c r="AK1155" s="2"/>
      <c r="AL1155" s="2"/>
      <c r="AM1155" s="2"/>
      <c r="AN1155" s="2"/>
      <c r="AO1155" s="2"/>
      <c r="AP1155" s="2"/>
      <c r="AQ1155" s="2"/>
      <c r="AR1155" s="2"/>
      <c r="AS1155" s="2"/>
      <c r="AT1155" s="2"/>
      <c r="AU1155" s="2"/>
      <c r="AV1155" s="2"/>
      <c r="AW1155" s="2"/>
      <c r="AX1155" s="2"/>
      <c r="AY1155" s="2"/>
      <c r="AZ1155" s="2"/>
      <c r="BA1155" s="2"/>
      <c r="BB1155" s="2"/>
      <c r="BC1155" s="2"/>
      <c r="BD1155" s="2"/>
      <c r="BE1155" s="2"/>
      <c r="BF1155" s="2"/>
      <c r="BG1155" s="2"/>
      <c r="BH1155" s="2"/>
      <c r="BI1155" s="2"/>
      <c r="BJ1155" s="2"/>
      <c r="BK1155" s="2"/>
      <c r="BL1155" s="2"/>
      <c r="BM1155" s="2"/>
      <c r="BN1155" s="2"/>
    </row>
    <row r="1156" spans="9:66" x14ac:dyDescent="0.25">
      <c r="I1156" s="2"/>
      <c r="J1156" s="2"/>
      <c r="K1156" s="2"/>
      <c r="L1156" s="2"/>
      <c r="M1156" s="2"/>
      <c r="N1156" s="2"/>
      <c r="O1156" s="2"/>
      <c r="P1156" s="2"/>
      <c r="Q1156" s="2"/>
      <c r="R1156" s="2"/>
      <c r="S1156" s="2"/>
      <c r="T1156" s="2"/>
      <c r="U1156" s="2"/>
      <c r="V1156" s="2"/>
      <c r="W1156" s="2"/>
      <c r="X1156" s="2"/>
      <c r="Y1156" s="2"/>
      <c r="Z1156" s="2"/>
      <c r="AA1156" s="2"/>
      <c r="AB1156" s="2"/>
      <c r="AC1156" s="2"/>
      <c r="AD1156" s="2"/>
      <c r="AE1156" s="2"/>
      <c r="AF1156" s="2"/>
      <c r="AG1156" s="2"/>
      <c r="AH1156" s="2"/>
      <c r="AI1156" s="2"/>
      <c r="AJ1156" s="2"/>
      <c r="AK1156" s="2"/>
      <c r="AL1156" s="2"/>
      <c r="AM1156" s="2"/>
      <c r="AN1156" s="2"/>
      <c r="AO1156" s="2"/>
      <c r="AP1156" s="2"/>
      <c r="AQ1156" s="2"/>
      <c r="AR1156" s="2"/>
      <c r="AS1156" s="2"/>
      <c r="AT1156" s="2"/>
      <c r="AU1156" s="2"/>
      <c r="AV1156" s="2"/>
      <c r="AW1156" s="2"/>
      <c r="AX1156" s="2"/>
      <c r="AY1156" s="2"/>
      <c r="AZ1156" s="2"/>
      <c r="BA1156" s="2"/>
      <c r="BB1156" s="2"/>
      <c r="BC1156" s="2"/>
      <c r="BD1156" s="2"/>
      <c r="BE1156" s="2"/>
      <c r="BF1156" s="2"/>
      <c r="BG1156" s="2"/>
      <c r="BH1156" s="2"/>
      <c r="BI1156" s="2"/>
      <c r="BJ1156" s="2"/>
      <c r="BK1156" s="2"/>
      <c r="BL1156" s="2"/>
      <c r="BM1156" s="2"/>
      <c r="BN1156" s="2"/>
    </row>
    <row r="1157" spans="9:66" x14ac:dyDescent="0.25">
      <c r="I1157" s="2"/>
      <c r="J1157" s="2"/>
      <c r="K1157" s="2"/>
      <c r="L1157" s="2"/>
      <c r="M1157" s="2"/>
      <c r="N1157" s="2"/>
      <c r="O1157" s="2"/>
      <c r="P1157" s="2"/>
      <c r="Q1157" s="2"/>
      <c r="R1157" s="2"/>
      <c r="S1157" s="2"/>
      <c r="T1157" s="2"/>
      <c r="U1157" s="2"/>
      <c r="V1157" s="2"/>
      <c r="W1157" s="2"/>
      <c r="X1157" s="2"/>
      <c r="Y1157" s="2"/>
      <c r="Z1157" s="2"/>
      <c r="AA1157" s="2"/>
      <c r="AB1157" s="2"/>
      <c r="AC1157" s="2"/>
      <c r="AD1157" s="2"/>
      <c r="AE1157" s="2"/>
      <c r="AF1157" s="2"/>
      <c r="AG1157" s="2"/>
      <c r="AH1157" s="2"/>
      <c r="AI1157" s="2"/>
      <c r="AJ1157" s="2"/>
      <c r="AK1157" s="2"/>
      <c r="AL1157" s="2"/>
      <c r="AM1157" s="2"/>
      <c r="AN1157" s="2"/>
      <c r="AO1157" s="2"/>
      <c r="AP1157" s="2"/>
      <c r="AQ1157" s="2"/>
      <c r="AR1157" s="2"/>
      <c r="AS1157" s="2"/>
      <c r="AT1157" s="2"/>
      <c r="AU1157" s="2"/>
      <c r="AV1157" s="2"/>
      <c r="AW1157" s="2"/>
      <c r="AX1157" s="2"/>
      <c r="AY1157" s="2"/>
      <c r="AZ1157" s="2"/>
      <c r="BA1157" s="2"/>
      <c r="BB1157" s="2"/>
      <c r="BC1157" s="2"/>
      <c r="BD1157" s="2"/>
      <c r="BE1157" s="2"/>
      <c r="BF1157" s="2"/>
      <c r="BG1157" s="2"/>
      <c r="BH1157" s="2"/>
      <c r="BI1157" s="2"/>
      <c r="BJ1157" s="2"/>
      <c r="BK1157" s="2"/>
      <c r="BL1157" s="2"/>
      <c r="BM1157" s="2"/>
      <c r="BN1157" s="2"/>
    </row>
    <row r="1158" spans="9:66" x14ac:dyDescent="0.25">
      <c r="I1158" s="2"/>
      <c r="J1158" s="2"/>
      <c r="K1158" s="2"/>
      <c r="L1158" s="2"/>
      <c r="M1158" s="2"/>
      <c r="N1158" s="2"/>
      <c r="O1158" s="2"/>
      <c r="P1158" s="2"/>
      <c r="Q1158" s="2"/>
      <c r="R1158" s="2"/>
      <c r="S1158" s="2"/>
      <c r="T1158" s="2"/>
      <c r="U1158" s="2"/>
      <c r="V1158" s="2"/>
      <c r="W1158" s="2"/>
      <c r="X1158" s="2"/>
      <c r="Y1158" s="2"/>
      <c r="Z1158" s="2"/>
      <c r="AA1158" s="2"/>
      <c r="AB1158" s="2"/>
      <c r="AC1158" s="2"/>
      <c r="AD1158" s="2"/>
      <c r="AE1158" s="2"/>
      <c r="AF1158" s="2"/>
      <c r="AG1158" s="2"/>
      <c r="AH1158" s="2"/>
      <c r="AI1158" s="2"/>
      <c r="AJ1158" s="2"/>
      <c r="AK1158" s="2"/>
      <c r="AL1158" s="2"/>
      <c r="AM1158" s="2"/>
      <c r="AN1158" s="2"/>
      <c r="AO1158" s="2"/>
      <c r="AP1158" s="2"/>
      <c r="AQ1158" s="2"/>
      <c r="AR1158" s="2"/>
      <c r="AS1158" s="2"/>
      <c r="AT1158" s="2"/>
      <c r="AU1158" s="2"/>
      <c r="AV1158" s="2"/>
      <c r="AW1158" s="2"/>
      <c r="AX1158" s="2"/>
      <c r="AY1158" s="2"/>
      <c r="AZ1158" s="2"/>
      <c r="BA1158" s="2"/>
      <c r="BB1158" s="2"/>
      <c r="BC1158" s="2"/>
      <c r="BD1158" s="2"/>
      <c r="BE1158" s="2"/>
      <c r="BF1158" s="2"/>
      <c r="BG1158" s="2"/>
      <c r="BH1158" s="2"/>
      <c r="BI1158" s="2"/>
      <c r="BJ1158" s="2"/>
      <c r="BK1158" s="2"/>
      <c r="BL1158" s="2"/>
      <c r="BM1158" s="2"/>
      <c r="BN1158" s="2"/>
    </row>
    <row r="1159" spans="9:66" x14ac:dyDescent="0.25">
      <c r="I1159" s="2"/>
      <c r="J1159" s="2"/>
      <c r="K1159" s="2"/>
      <c r="L1159" s="2"/>
      <c r="M1159" s="2"/>
      <c r="N1159" s="2"/>
      <c r="O1159" s="2"/>
      <c r="P1159" s="2"/>
      <c r="Q1159" s="2"/>
      <c r="R1159" s="2"/>
      <c r="S1159" s="2"/>
      <c r="T1159" s="2"/>
      <c r="U1159" s="2"/>
      <c r="V1159" s="2"/>
      <c r="W1159" s="2"/>
      <c r="X1159" s="2"/>
      <c r="Y1159" s="2"/>
      <c r="Z1159" s="2"/>
      <c r="AA1159" s="2"/>
      <c r="AB1159" s="2"/>
      <c r="AC1159" s="2"/>
      <c r="AD1159" s="2"/>
      <c r="AE1159" s="2"/>
      <c r="AF1159" s="2"/>
      <c r="AG1159" s="2"/>
      <c r="AH1159" s="2"/>
      <c r="AI1159" s="2"/>
      <c r="AJ1159" s="2"/>
      <c r="AK1159" s="2"/>
      <c r="AL1159" s="2"/>
      <c r="AM1159" s="2"/>
      <c r="AN1159" s="2"/>
      <c r="AO1159" s="2"/>
      <c r="AP1159" s="2"/>
      <c r="AQ1159" s="2"/>
      <c r="AR1159" s="2"/>
      <c r="AS1159" s="2"/>
      <c r="AT1159" s="2"/>
      <c r="AU1159" s="2"/>
      <c r="AV1159" s="2"/>
      <c r="AW1159" s="2"/>
      <c r="AX1159" s="2"/>
      <c r="AY1159" s="2"/>
      <c r="AZ1159" s="2"/>
      <c r="BA1159" s="2"/>
      <c r="BB1159" s="2"/>
      <c r="BC1159" s="2"/>
      <c r="BD1159" s="2"/>
      <c r="BE1159" s="2"/>
      <c r="BF1159" s="2"/>
      <c r="BG1159" s="2"/>
      <c r="BH1159" s="2"/>
      <c r="BI1159" s="2"/>
      <c r="BJ1159" s="2"/>
      <c r="BK1159" s="2"/>
      <c r="BL1159" s="2"/>
      <c r="BM1159" s="2"/>
      <c r="BN1159" s="2"/>
    </row>
    <row r="1160" spans="9:66" x14ac:dyDescent="0.25">
      <c r="I1160" s="2"/>
      <c r="J1160" s="2"/>
      <c r="K1160" s="2"/>
      <c r="L1160" s="2"/>
      <c r="M1160" s="2"/>
      <c r="N1160" s="2"/>
      <c r="O1160" s="2"/>
      <c r="P1160" s="2"/>
      <c r="Q1160" s="2"/>
      <c r="R1160" s="2"/>
      <c r="S1160" s="2"/>
      <c r="T1160" s="2"/>
      <c r="U1160" s="2"/>
      <c r="V1160" s="2"/>
      <c r="W1160" s="2"/>
      <c r="X1160" s="2"/>
      <c r="Y1160" s="2"/>
      <c r="Z1160" s="2"/>
      <c r="AA1160" s="2"/>
      <c r="AB1160" s="2"/>
      <c r="AC1160" s="2"/>
      <c r="AD1160" s="2"/>
      <c r="AE1160" s="2"/>
      <c r="AF1160" s="2"/>
      <c r="AG1160" s="2"/>
      <c r="AH1160" s="2"/>
      <c r="AI1160" s="2"/>
      <c r="AJ1160" s="2"/>
      <c r="AK1160" s="2"/>
      <c r="AL1160" s="2"/>
      <c r="AM1160" s="2"/>
      <c r="AN1160" s="2"/>
      <c r="AO1160" s="2"/>
      <c r="AP1160" s="2"/>
      <c r="AQ1160" s="2"/>
      <c r="AR1160" s="2"/>
      <c r="AS1160" s="2"/>
      <c r="AT1160" s="2"/>
      <c r="AU1160" s="2"/>
      <c r="AV1160" s="2"/>
      <c r="AW1160" s="2"/>
      <c r="AX1160" s="2"/>
      <c r="AY1160" s="2"/>
      <c r="AZ1160" s="2"/>
      <c r="BA1160" s="2"/>
      <c r="BB1160" s="2"/>
      <c r="BC1160" s="2"/>
      <c r="BD1160" s="2"/>
      <c r="BE1160" s="2"/>
      <c r="BF1160" s="2"/>
      <c r="BG1160" s="2"/>
      <c r="BH1160" s="2"/>
      <c r="BI1160" s="2"/>
      <c r="BJ1160" s="2"/>
      <c r="BK1160" s="2"/>
      <c r="BL1160" s="2"/>
      <c r="BM1160" s="2"/>
      <c r="BN1160" s="2"/>
    </row>
    <row r="1161" spans="9:66" x14ac:dyDescent="0.25">
      <c r="I1161" s="2"/>
      <c r="J1161" s="2"/>
      <c r="K1161" s="2"/>
      <c r="L1161" s="2"/>
      <c r="M1161" s="2"/>
      <c r="N1161" s="2"/>
      <c r="O1161" s="2"/>
      <c r="P1161" s="2"/>
      <c r="Q1161" s="2"/>
      <c r="R1161" s="2"/>
      <c r="S1161" s="2"/>
      <c r="T1161" s="2"/>
      <c r="U1161" s="2"/>
      <c r="V1161" s="2"/>
      <c r="W1161" s="2"/>
      <c r="X1161" s="2"/>
      <c r="Y1161" s="2"/>
      <c r="Z1161" s="2"/>
      <c r="AA1161" s="2"/>
      <c r="AB1161" s="2"/>
      <c r="AC1161" s="2"/>
      <c r="AD1161" s="2"/>
      <c r="AE1161" s="2"/>
      <c r="AF1161" s="2"/>
      <c r="AG1161" s="2"/>
      <c r="AH1161" s="2"/>
      <c r="AI1161" s="2"/>
      <c r="AJ1161" s="2"/>
      <c r="AK1161" s="2"/>
      <c r="AL1161" s="2"/>
      <c r="AM1161" s="2"/>
      <c r="AN1161" s="2"/>
      <c r="AO1161" s="2"/>
      <c r="AP1161" s="2"/>
      <c r="AQ1161" s="2"/>
      <c r="AR1161" s="2"/>
      <c r="AS1161" s="2"/>
      <c r="AT1161" s="2"/>
      <c r="AU1161" s="2"/>
      <c r="AV1161" s="2"/>
      <c r="AW1161" s="2"/>
      <c r="AX1161" s="2"/>
      <c r="AY1161" s="2"/>
      <c r="AZ1161" s="2"/>
      <c r="BA1161" s="2"/>
      <c r="BB1161" s="2"/>
      <c r="BC1161" s="2"/>
      <c r="BD1161" s="2"/>
      <c r="BE1161" s="2"/>
      <c r="BF1161" s="2"/>
      <c r="BG1161" s="2"/>
      <c r="BH1161" s="2"/>
      <c r="BI1161" s="2"/>
      <c r="BJ1161" s="2"/>
      <c r="BK1161" s="2"/>
      <c r="BL1161" s="2"/>
      <c r="BM1161" s="2"/>
      <c r="BN1161" s="2"/>
    </row>
    <row r="1162" spans="9:66" x14ac:dyDescent="0.25">
      <c r="I1162" s="2"/>
      <c r="J1162" s="2"/>
      <c r="K1162" s="2"/>
      <c r="L1162" s="2"/>
      <c r="M1162" s="2"/>
      <c r="N1162" s="2"/>
      <c r="O1162" s="2"/>
      <c r="P1162" s="2"/>
      <c r="Q1162" s="2"/>
      <c r="R1162" s="2"/>
      <c r="S1162" s="2"/>
      <c r="T1162" s="2"/>
      <c r="U1162" s="2"/>
      <c r="V1162" s="2"/>
      <c r="W1162" s="2"/>
      <c r="X1162" s="2"/>
      <c r="Y1162" s="2"/>
      <c r="Z1162" s="2"/>
      <c r="AA1162" s="2"/>
      <c r="AB1162" s="2"/>
      <c r="AC1162" s="2"/>
      <c r="AD1162" s="2"/>
      <c r="AE1162" s="2"/>
      <c r="AF1162" s="2"/>
      <c r="AG1162" s="2"/>
      <c r="AH1162" s="2"/>
      <c r="AI1162" s="2"/>
      <c r="AJ1162" s="2"/>
      <c r="AK1162" s="2"/>
      <c r="AL1162" s="2"/>
      <c r="AM1162" s="2"/>
      <c r="AN1162" s="2"/>
      <c r="AO1162" s="2"/>
      <c r="AP1162" s="2"/>
      <c r="AQ1162" s="2"/>
      <c r="AR1162" s="2"/>
      <c r="AS1162" s="2"/>
      <c r="AT1162" s="2"/>
      <c r="AU1162" s="2"/>
      <c r="AV1162" s="2"/>
      <c r="AW1162" s="2"/>
      <c r="AX1162" s="2"/>
      <c r="AY1162" s="2"/>
      <c r="AZ1162" s="2"/>
      <c r="BA1162" s="2"/>
      <c r="BB1162" s="2"/>
      <c r="BC1162" s="2"/>
      <c r="BD1162" s="2"/>
      <c r="BE1162" s="2"/>
      <c r="BF1162" s="2"/>
      <c r="BG1162" s="2"/>
      <c r="BH1162" s="2"/>
      <c r="BI1162" s="2"/>
      <c r="BJ1162" s="2"/>
      <c r="BK1162" s="2"/>
      <c r="BL1162" s="2"/>
      <c r="BM1162" s="2"/>
      <c r="BN1162" s="2"/>
    </row>
    <row r="1163" spans="9:66" x14ac:dyDescent="0.25">
      <c r="I1163" s="2"/>
      <c r="J1163" s="2"/>
      <c r="K1163" s="2"/>
      <c r="L1163" s="2"/>
      <c r="M1163" s="2"/>
      <c r="N1163" s="2"/>
      <c r="O1163" s="2"/>
      <c r="P1163" s="2"/>
      <c r="Q1163" s="2"/>
      <c r="R1163" s="2"/>
      <c r="S1163" s="2"/>
      <c r="T1163" s="2"/>
      <c r="U1163" s="2"/>
      <c r="V1163" s="2"/>
      <c r="W1163" s="2"/>
      <c r="X1163" s="2"/>
      <c r="Y1163" s="2"/>
      <c r="Z1163" s="2"/>
      <c r="AA1163" s="2"/>
      <c r="AB1163" s="2"/>
      <c r="AC1163" s="2"/>
      <c r="AD1163" s="2"/>
      <c r="AE1163" s="2"/>
      <c r="AF1163" s="2"/>
      <c r="AG1163" s="2"/>
      <c r="AH1163" s="2"/>
      <c r="AI1163" s="2"/>
      <c r="AJ1163" s="2"/>
      <c r="AK1163" s="2"/>
      <c r="AL1163" s="2"/>
      <c r="AM1163" s="2"/>
      <c r="AN1163" s="2"/>
      <c r="AO1163" s="2"/>
      <c r="AP1163" s="2"/>
      <c r="AQ1163" s="2"/>
      <c r="AR1163" s="2"/>
      <c r="AS1163" s="2"/>
      <c r="AT1163" s="2"/>
      <c r="AU1163" s="2"/>
      <c r="AV1163" s="2"/>
      <c r="AW1163" s="2"/>
      <c r="AX1163" s="2"/>
      <c r="AY1163" s="2"/>
      <c r="AZ1163" s="2"/>
      <c r="BA1163" s="2"/>
      <c r="BB1163" s="2"/>
      <c r="BC1163" s="2"/>
      <c r="BD1163" s="2"/>
      <c r="BE1163" s="2"/>
      <c r="BF1163" s="2"/>
      <c r="BG1163" s="2"/>
      <c r="BH1163" s="2"/>
      <c r="BI1163" s="2"/>
      <c r="BJ1163" s="2"/>
      <c r="BK1163" s="2"/>
      <c r="BL1163" s="2"/>
      <c r="BM1163" s="2"/>
      <c r="BN1163" s="2"/>
    </row>
    <row r="1164" spans="9:66" x14ac:dyDescent="0.25">
      <c r="I1164" s="2"/>
      <c r="J1164" s="2"/>
      <c r="K1164" s="2"/>
      <c r="L1164" s="2"/>
      <c r="M1164" s="2"/>
      <c r="N1164" s="2"/>
      <c r="O1164" s="2"/>
      <c r="P1164" s="2"/>
      <c r="Q1164" s="2"/>
      <c r="R1164" s="2"/>
      <c r="S1164" s="2"/>
      <c r="T1164" s="2"/>
      <c r="U1164" s="2"/>
      <c r="V1164" s="2"/>
      <c r="W1164" s="2"/>
      <c r="X1164" s="2"/>
      <c r="Y1164" s="2"/>
      <c r="Z1164" s="2"/>
      <c r="AA1164" s="2"/>
      <c r="AB1164" s="2"/>
      <c r="AC1164" s="2"/>
      <c r="AD1164" s="2"/>
      <c r="AE1164" s="2"/>
      <c r="AF1164" s="2"/>
      <c r="AG1164" s="2"/>
      <c r="AH1164" s="2"/>
      <c r="AI1164" s="2"/>
      <c r="AJ1164" s="2"/>
      <c r="AK1164" s="2"/>
      <c r="AL1164" s="2"/>
      <c r="AM1164" s="2"/>
      <c r="AN1164" s="2"/>
      <c r="AO1164" s="2"/>
      <c r="AP1164" s="2"/>
      <c r="AQ1164" s="2"/>
      <c r="AR1164" s="2"/>
      <c r="AS1164" s="2"/>
      <c r="AT1164" s="2"/>
      <c r="AU1164" s="2"/>
      <c r="AV1164" s="2"/>
      <c r="AW1164" s="2"/>
      <c r="AX1164" s="2"/>
      <c r="AY1164" s="2"/>
      <c r="AZ1164" s="2"/>
      <c r="BA1164" s="2"/>
      <c r="BB1164" s="2"/>
      <c r="BC1164" s="2"/>
      <c r="BD1164" s="2"/>
      <c r="BE1164" s="2"/>
      <c r="BF1164" s="2"/>
      <c r="BG1164" s="2"/>
      <c r="BH1164" s="2"/>
      <c r="BI1164" s="2"/>
      <c r="BJ1164" s="2"/>
      <c r="BK1164" s="2"/>
      <c r="BL1164" s="2"/>
      <c r="BM1164" s="2"/>
      <c r="BN1164" s="2"/>
    </row>
    <row r="1165" spans="9:66" x14ac:dyDescent="0.25">
      <c r="I1165" s="2"/>
      <c r="J1165" s="2"/>
      <c r="K1165" s="2"/>
      <c r="L1165" s="2"/>
      <c r="M1165" s="2"/>
      <c r="N1165" s="2"/>
      <c r="O1165" s="2"/>
      <c r="P1165" s="2"/>
      <c r="Q1165" s="2"/>
      <c r="R1165" s="2"/>
      <c r="S1165" s="2"/>
      <c r="T1165" s="2"/>
      <c r="U1165" s="2"/>
      <c r="V1165" s="2"/>
      <c r="W1165" s="2"/>
      <c r="X1165" s="2"/>
      <c r="Y1165" s="2"/>
      <c r="Z1165" s="2"/>
      <c r="AA1165" s="2"/>
      <c r="AB1165" s="2"/>
      <c r="AC1165" s="2"/>
      <c r="AD1165" s="2"/>
      <c r="AE1165" s="2"/>
      <c r="AF1165" s="2"/>
      <c r="AG1165" s="2"/>
      <c r="AH1165" s="2"/>
      <c r="AI1165" s="2"/>
      <c r="AJ1165" s="2"/>
      <c r="AK1165" s="2"/>
      <c r="AL1165" s="2"/>
      <c r="AM1165" s="2"/>
      <c r="AN1165" s="2"/>
      <c r="AO1165" s="2"/>
      <c r="AP1165" s="2"/>
      <c r="AQ1165" s="2"/>
      <c r="AR1165" s="2"/>
      <c r="AS1165" s="2"/>
      <c r="AT1165" s="2"/>
      <c r="AU1165" s="2"/>
      <c r="AV1165" s="2"/>
      <c r="AW1165" s="2"/>
      <c r="AX1165" s="2"/>
      <c r="AY1165" s="2"/>
      <c r="AZ1165" s="2"/>
      <c r="BA1165" s="2"/>
      <c r="BB1165" s="2"/>
      <c r="BC1165" s="2"/>
      <c r="BD1165" s="2"/>
      <c r="BE1165" s="2"/>
      <c r="BF1165" s="2"/>
      <c r="BG1165" s="2"/>
      <c r="BH1165" s="2"/>
      <c r="BI1165" s="2"/>
      <c r="BJ1165" s="2"/>
      <c r="BK1165" s="2"/>
      <c r="BL1165" s="2"/>
      <c r="BM1165" s="2"/>
      <c r="BN1165" s="2"/>
    </row>
    <row r="1166" spans="9:66" x14ac:dyDescent="0.25">
      <c r="I1166" s="2"/>
      <c r="J1166" s="2"/>
      <c r="K1166" s="2"/>
      <c r="L1166" s="2"/>
      <c r="M1166" s="2"/>
      <c r="N1166" s="2"/>
      <c r="O1166" s="2"/>
      <c r="P1166" s="2"/>
      <c r="Q1166" s="2"/>
      <c r="R1166" s="2"/>
      <c r="S1166" s="2"/>
      <c r="T1166" s="2"/>
      <c r="U1166" s="2"/>
      <c r="V1166" s="2"/>
      <c r="W1166" s="2"/>
      <c r="X1166" s="2"/>
      <c r="Y1166" s="2"/>
      <c r="Z1166" s="2"/>
      <c r="AA1166" s="2"/>
      <c r="AB1166" s="2"/>
      <c r="AC1166" s="2"/>
      <c r="AD1166" s="2"/>
      <c r="AE1166" s="2"/>
      <c r="AF1166" s="2"/>
      <c r="AG1166" s="2"/>
      <c r="AH1166" s="2"/>
      <c r="AI1166" s="2"/>
      <c r="AJ1166" s="2"/>
      <c r="AK1166" s="2"/>
      <c r="AL1166" s="2"/>
      <c r="AM1166" s="2"/>
      <c r="AN1166" s="2"/>
      <c r="AO1166" s="2"/>
      <c r="AP1166" s="2"/>
      <c r="AQ1166" s="2"/>
      <c r="AR1166" s="2"/>
      <c r="AS1166" s="2"/>
      <c r="AT1166" s="2"/>
      <c r="AU1166" s="2"/>
      <c r="AV1166" s="2"/>
      <c r="AW1166" s="2"/>
      <c r="AX1166" s="2"/>
      <c r="AY1166" s="2"/>
      <c r="AZ1166" s="2"/>
      <c r="BA1166" s="2"/>
      <c r="BB1166" s="2"/>
      <c r="BC1166" s="2"/>
      <c r="BD1166" s="2"/>
      <c r="BE1166" s="2"/>
      <c r="BF1166" s="2"/>
      <c r="BG1166" s="2"/>
      <c r="BH1166" s="2"/>
      <c r="BI1166" s="2"/>
      <c r="BJ1166" s="2"/>
      <c r="BK1166" s="2"/>
      <c r="BL1166" s="2"/>
      <c r="BM1166" s="2"/>
      <c r="BN1166" s="2"/>
    </row>
    <row r="1167" spans="9:66" x14ac:dyDescent="0.25">
      <c r="I1167" s="2"/>
      <c r="J1167" s="2"/>
      <c r="K1167" s="2"/>
      <c r="L1167" s="2"/>
      <c r="M1167" s="2"/>
      <c r="N1167" s="2"/>
      <c r="O1167" s="2"/>
      <c r="P1167" s="2"/>
      <c r="Q1167" s="2"/>
      <c r="R1167" s="2"/>
      <c r="S1167" s="2"/>
      <c r="T1167" s="2"/>
      <c r="U1167" s="2"/>
      <c r="V1167" s="2"/>
      <c r="W1167" s="2"/>
      <c r="X1167" s="2"/>
      <c r="Y1167" s="2"/>
      <c r="Z1167" s="2"/>
      <c r="AA1167" s="2"/>
      <c r="AB1167" s="2"/>
      <c r="AC1167" s="2"/>
      <c r="AD1167" s="2"/>
      <c r="AE1167" s="2"/>
      <c r="AF1167" s="2"/>
      <c r="AG1167" s="2"/>
      <c r="AH1167" s="2"/>
      <c r="AI1167" s="2"/>
      <c r="AJ1167" s="2"/>
      <c r="AK1167" s="2"/>
      <c r="AL1167" s="2"/>
      <c r="AM1167" s="2"/>
      <c r="AN1167" s="2"/>
      <c r="AO1167" s="2"/>
      <c r="AP1167" s="2"/>
      <c r="AQ1167" s="2"/>
      <c r="AR1167" s="2"/>
      <c r="AS1167" s="2"/>
      <c r="AT1167" s="2"/>
      <c r="AU1167" s="2"/>
      <c r="AV1167" s="2"/>
      <c r="AW1167" s="2"/>
      <c r="AX1167" s="2"/>
      <c r="AY1167" s="2"/>
      <c r="AZ1167" s="2"/>
      <c r="BA1167" s="2"/>
      <c r="BB1167" s="2"/>
      <c r="BC1167" s="2"/>
      <c r="BD1167" s="2"/>
      <c r="BE1167" s="2"/>
      <c r="BF1167" s="2"/>
      <c r="BG1167" s="2"/>
      <c r="BH1167" s="2"/>
      <c r="BI1167" s="2"/>
      <c r="BJ1167" s="2"/>
      <c r="BK1167" s="2"/>
      <c r="BL1167" s="2"/>
      <c r="BM1167" s="2"/>
      <c r="BN1167" s="2"/>
    </row>
    <row r="1168" spans="9:66" x14ac:dyDescent="0.25">
      <c r="I1168" s="2"/>
      <c r="J1168" s="2"/>
      <c r="K1168" s="2"/>
      <c r="L1168" s="2"/>
      <c r="M1168" s="2"/>
      <c r="N1168" s="2"/>
      <c r="O1168" s="2"/>
      <c r="P1168" s="2"/>
      <c r="Q1168" s="2"/>
      <c r="R1168" s="2"/>
      <c r="S1168" s="2"/>
      <c r="T1168" s="2"/>
      <c r="U1168" s="2"/>
      <c r="V1168" s="2"/>
      <c r="W1168" s="2"/>
      <c r="X1168" s="2"/>
      <c r="Y1168" s="2"/>
      <c r="Z1168" s="2"/>
      <c r="AA1168" s="2"/>
      <c r="AB1168" s="2"/>
      <c r="AC1168" s="2"/>
      <c r="AD1168" s="2"/>
      <c r="AE1168" s="2"/>
      <c r="AF1168" s="2"/>
      <c r="AG1168" s="2"/>
      <c r="AH1168" s="2"/>
      <c r="AI1168" s="2"/>
      <c r="AJ1168" s="2"/>
      <c r="AK1168" s="2"/>
      <c r="AL1168" s="2"/>
      <c r="AM1168" s="2"/>
      <c r="AN1168" s="2"/>
      <c r="AO1168" s="2"/>
      <c r="AP1168" s="2"/>
      <c r="AQ1168" s="2"/>
      <c r="AR1168" s="2"/>
      <c r="AS1168" s="2"/>
      <c r="AT1168" s="2"/>
      <c r="AU1168" s="2"/>
      <c r="AV1168" s="2"/>
      <c r="AW1168" s="2"/>
      <c r="AX1168" s="2"/>
      <c r="AY1168" s="2"/>
      <c r="AZ1168" s="2"/>
      <c r="BA1168" s="2"/>
      <c r="BB1168" s="2"/>
      <c r="BC1168" s="2"/>
      <c r="BD1168" s="2"/>
      <c r="BE1168" s="2"/>
      <c r="BF1168" s="2"/>
      <c r="BG1168" s="2"/>
      <c r="BH1168" s="2"/>
      <c r="BI1168" s="2"/>
      <c r="BJ1168" s="2"/>
      <c r="BK1168" s="2"/>
      <c r="BL1168" s="2"/>
      <c r="BM1168" s="2"/>
      <c r="BN1168" s="2"/>
    </row>
    <row r="1169" spans="9:66" x14ac:dyDescent="0.25">
      <c r="I1169" s="2"/>
      <c r="J1169" s="2"/>
      <c r="K1169" s="2"/>
      <c r="L1169" s="2"/>
      <c r="M1169" s="2"/>
      <c r="N1169" s="2"/>
      <c r="O1169" s="2"/>
      <c r="P1169" s="2"/>
      <c r="Q1169" s="2"/>
      <c r="R1169" s="2"/>
      <c r="S1169" s="2"/>
      <c r="T1169" s="2"/>
      <c r="U1169" s="2"/>
      <c r="V1169" s="2"/>
      <c r="W1169" s="2"/>
      <c r="X1169" s="2"/>
      <c r="Y1169" s="2"/>
      <c r="Z1169" s="2"/>
      <c r="AA1169" s="2"/>
      <c r="AB1169" s="2"/>
      <c r="AC1169" s="2"/>
      <c r="AD1169" s="2"/>
      <c r="AE1169" s="2"/>
      <c r="AF1169" s="2"/>
      <c r="AG1169" s="2"/>
      <c r="AH1169" s="2"/>
      <c r="AI1169" s="2"/>
      <c r="AJ1169" s="2"/>
      <c r="AK1169" s="2"/>
      <c r="AL1169" s="2"/>
      <c r="AM1169" s="2"/>
      <c r="AN1169" s="2"/>
      <c r="AO1169" s="2"/>
      <c r="AP1169" s="2"/>
      <c r="AQ1169" s="2"/>
      <c r="AR1169" s="2"/>
      <c r="AS1169" s="2"/>
      <c r="AT1169" s="2"/>
      <c r="AU1169" s="2"/>
      <c r="AV1169" s="2"/>
      <c r="AW1169" s="2"/>
      <c r="AX1169" s="2"/>
      <c r="AY1169" s="2"/>
      <c r="AZ1169" s="2"/>
      <c r="BA1169" s="2"/>
      <c r="BB1169" s="2"/>
      <c r="BC1169" s="2"/>
      <c r="BD1169" s="2"/>
      <c r="BE1169" s="2"/>
      <c r="BF1169" s="2"/>
      <c r="BG1169" s="2"/>
      <c r="BH1169" s="2"/>
      <c r="BI1169" s="2"/>
      <c r="BJ1169" s="2"/>
      <c r="BK1169" s="2"/>
      <c r="BL1169" s="2"/>
      <c r="BM1169" s="2"/>
      <c r="BN1169" s="2"/>
    </row>
    <row r="1170" spans="9:66" x14ac:dyDescent="0.25">
      <c r="I1170" s="2"/>
      <c r="J1170" s="2"/>
      <c r="K1170" s="2"/>
      <c r="L1170" s="2"/>
      <c r="M1170" s="2"/>
      <c r="N1170" s="2"/>
      <c r="O1170" s="2"/>
      <c r="P1170" s="2"/>
      <c r="Q1170" s="2"/>
      <c r="R1170" s="2"/>
      <c r="S1170" s="2"/>
      <c r="T1170" s="2"/>
      <c r="U1170" s="2"/>
      <c r="V1170" s="2"/>
      <c r="W1170" s="2"/>
      <c r="X1170" s="2"/>
      <c r="Y1170" s="2"/>
      <c r="Z1170" s="2"/>
      <c r="AA1170" s="2"/>
      <c r="AB1170" s="2"/>
      <c r="AC1170" s="2"/>
      <c r="AD1170" s="2"/>
      <c r="AE1170" s="2"/>
      <c r="AF1170" s="2"/>
      <c r="AG1170" s="2"/>
      <c r="AH1170" s="2"/>
      <c r="AI1170" s="2"/>
      <c r="AJ1170" s="2"/>
      <c r="AK1170" s="2"/>
      <c r="AL1170" s="2"/>
      <c r="AM1170" s="2"/>
      <c r="AN1170" s="2"/>
      <c r="AO1170" s="2"/>
      <c r="AP1170" s="2"/>
      <c r="AQ1170" s="2"/>
      <c r="AR1170" s="2"/>
      <c r="AS1170" s="2"/>
      <c r="AT1170" s="2"/>
      <c r="AU1170" s="2"/>
      <c r="AV1170" s="2"/>
      <c r="AW1170" s="2"/>
      <c r="AX1170" s="2"/>
      <c r="AY1170" s="2"/>
      <c r="AZ1170" s="2"/>
      <c r="BA1170" s="2"/>
      <c r="BB1170" s="2"/>
      <c r="BC1170" s="2"/>
      <c r="BD1170" s="2"/>
      <c r="BE1170" s="2"/>
      <c r="BF1170" s="2"/>
      <c r="BG1170" s="2"/>
      <c r="BH1170" s="2"/>
      <c r="BI1170" s="2"/>
      <c r="BJ1170" s="2"/>
      <c r="BK1170" s="2"/>
      <c r="BL1170" s="2"/>
      <c r="BM1170" s="2"/>
      <c r="BN1170" s="2"/>
    </row>
    <row r="1171" spans="9:66" x14ac:dyDescent="0.25">
      <c r="I1171" s="2"/>
      <c r="J1171" s="2"/>
      <c r="K1171" s="2"/>
      <c r="L1171" s="2"/>
      <c r="M1171" s="2"/>
      <c r="N1171" s="2"/>
      <c r="O1171" s="2"/>
      <c r="P1171" s="2"/>
      <c r="Q1171" s="2"/>
      <c r="R1171" s="2"/>
      <c r="S1171" s="2"/>
      <c r="T1171" s="2"/>
      <c r="U1171" s="2"/>
      <c r="V1171" s="2"/>
      <c r="W1171" s="2"/>
      <c r="X1171" s="2"/>
      <c r="Y1171" s="2"/>
      <c r="Z1171" s="2"/>
      <c r="AA1171" s="2"/>
      <c r="AB1171" s="2"/>
      <c r="AC1171" s="2"/>
      <c r="AD1171" s="2"/>
      <c r="AE1171" s="2"/>
      <c r="AF1171" s="2"/>
      <c r="AG1171" s="2"/>
      <c r="AH1171" s="2"/>
      <c r="AI1171" s="2"/>
      <c r="AJ1171" s="2"/>
      <c r="AK1171" s="2"/>
      <c r="AL1171" s="2"/>
      <c r="AM1171" s="2"/>
      <c r="AN1171" s="2"/>
      <c r="AO1171" s="2"/>
      <c r="AP1171" s="2"/>
      <c r="AQ1171" s="2"/>
      <c r="AR1171" s="2"/>
      <c r="AS1171" s="2"/>
      <c r="AT1171" s="2"/>
      <c r="AU1171" s="2"/>
      <c r="AV1171" s="2"/>
      <c r="AW1171" s="2"/>
      <c r="AX1171" s="2"/>
      <c r="AY1171" s="2"/>
      <c r="AZ1171" s="2"/>
      <c r="BA1171" s="2"/>
      <c r="BB1171" s="2"/>
      <c r="BC1171" s="2"/>
      <c r="BD1171" s="2"/>
      <c r="BE1171" s="2"/>
      <c r="BF1171" s="2"/>
      <c r="BG1171" s="2"/>
      <c r="BH1171" s="2"/>
      <c r="BI1171" s="2"/>
      <c r="BJ1171" s="2"/>
      <c r="BK1171" s="2"/>
      <c r="BL1171" s="2"/>
      <c r="BM1171" s="2"/>
      <c r="BN1171" s="2"/>
    </row>
    <row r="1172" spans="9:66" x14ac:dyDescent="0.25">
      <c r="K1172" s="2"/>
      <c r="L1172" s="2"/>
      <c r="M1172" s="2"/>
      <c r="N1172" s="2"/>
      <c r="O1172" s="2"/>
      <c r="P1172" s="2"/>
      <c r="Q1172" s="2"/>
      <c r="R1172" s="2"/>
      <c r="S1172" s="2"/>
      <c r="T1172" s="2"/>
      <c r="U1172" s="2"/>
      <c r="V1172" s="2"/>
      <c r="W1172" s="2"/>
      <c r="X1172" s="2"/>
      <c r="Y1172" s="2"/>
      <c r="Z1172" s="2"/>
      <c r="AA1172" s="2"/>
      <c r="AB1172" s="2"/>
      <c r="AC1172" s="2"/>
      <c r="AD1172" s="2"/>
      <c r="AE1172" s="2"/>
      <c r="AF1172" s="2"/>
      <c r="AG1172" s="2"/>
      <c r="AH1172" s="2"/>
      <c r="AI1172" s="2"/>
      <c r="AJ1172" s="2"/>
      <c r="AK1172" s="2"/>
      <c r="AL1172" s="2"/>
      <c r="AM1172" s="2"/>
      <c r="AN1172" s="2"/>
      <c r="AO1172" s="2"/>
      <c r="AP1172" s="2"/>
      <c r="AQ1172" s="2"/>
      <c r="AR1172" s="2"/>
      <c r="AS1172" s="2"/>
      <c r="AT1172" s="2"/>
      <c r="AU1172" s="2"/>
      <c r="AV1172" s="2"/>
      <c r="AW1172" s="2"/>
      <c r="AX1172" s="2"/>
      <c r="AY1172" s="2"/>
      <c r="AZ1172" s="2"/>
      <c r="BA1172" s="2"/>
      <c r="BB1172" s="2"/>
      <c r="BC1172" s="2"/>
      <c r="BD1172" s="2"/>
      <c r="BE1172" s="2"/>
      <c r="BF1172" s="2"/>
      <c r="BG1172" s="2"/>
      <c r="BH1172" s="2"/>
      <c r="BI1172" s="2"/>
      <c r="BJ1172" s="2"/>
      <c r="BK1172" s="2"/>
      <c r="BL1172" s="2"/>
      <c r="BM1172" s="2"/>
      <c r="BN1172" s="2"/>
    </row>
    <row r="1173" spans="9:66" x14ac:dyDescent="0.25">
      <c r="K1173" s="2"/>
      <c r="L1173" s="2"/>
      <c r="M1173" s="2"/>
      <c r="N1173" s="2"/>
      <c r="O1173" s="2"/>
      <c r="P1173" s="2"/>
      <c r="Q1173" s="2"/>
      <c r="R1173" s="2"/>
      <c r="S1173" s="2"/>
      <c r="T1173" s="2"/>
      <c r="U1173" s="2"/>
      <c r="V1173" s="2"/>
      <c r="W1173" s="2"/>
      <c r="X1173" s="2"/>
      <c r="Y1173" s="2"/>
      <c r="Z1173" s="2"/>
      <c r="AA1173" s="2"/>
      <c r="AB1173" s="2"/>
      <c r="AC1173" s="2"/>
      <c r="AD1173" s="2"/>
      <c r="AE1173" s="2"/>
      <c r="AF1173" s="2"/>
      <c r="AG1173" s="2"/>
      <c r="AH1173" s="2"/>
      <c r="AI1173" s="2"/>
      <c r="AJ1173" s="2"/>
      <c r="AK1173" s="2"/>
      <c r="AL1173" s="2"/>
      <c r="AM1173" s="2"/>
      <c r="AN1173" s="2"/>
      <c r="AO1173" s="2"/>
      <c r="AP1173" s="2"/>
      <c r="AQ1173" s="2"/>
      <c r="AR1173" s="2"/>
      <c r="AS1173" s="2"/>
      <c r="AT1173" s="2"/>
      <c r="AU1173" s="2"/>
      <c r="AV1173" s="2"/>
      <c r="AW1173" s="2"/>
      <c r="AX1173" s="2"/>
      <c r="AY1173" s="2"/>
      <c r="AZ1173" s="2"/>
      <c r="BA1173" s="2"/>
      <c r="BB1173" s="2"/>
      <c r="BC1173" s="2"/>
      <c r="BD1173" s="2"/>
      <c r="BE1173" s="2"/>
      <c r="BF1173" s="2"/>
      <c r="BG1173" s="2"/>
      <c r="BH1173" s="2"/>
      <c r="BI1173" s="2"/>
      <c r="BJ1173" s="2"/>
      <c r="BK1173" s="2"/>
      <c r="BL1173" s="2"/>
      <c r="BM1173" s="2"/>
      <c r="BN1173" s="2"/>
    </row>
    <row r="1174" spans="9:66" x14ac:dyDescent="0.25">
      <c r="K1174" s="2"/>
      <c r="L1174" s="2"/>
      <c r="M1174" s="2"/>
      <c r="N1174" s="2"/>
      <c r="O1174" s="2"/>
      <c r="P1174" s="2"/>
      <c r="Q1174" s="2"/>
      <c r="R1174" s="2"/>
      <c r="S1174" s="2"/>
      <c r="T1174" s="2"/>
      <c r="U1174" s="2"/>
      <c r="V1174" s="2"/>
      <c r="W1174" s="2"/>
      <c r="X1174" s="2"/>
      <c r="Y1174" s="2"/>
      <c r="Z1174" s="2"/>
      <c r="AA1174" s="2"/>
      <c r="AB1174" s="2"/>
      <c r="AC1174" s="2"/>
      <c r="AD1174" s="2"/>
      <c r="AE1174" s="2"/>
      <c r="AF1174" s="2"/>
      <c r="AG1174" s="2"/>
      <c r="AH1174" s="2"/>
      <c r="AI1174" s="2"/>
      <c r="AJ1174" s="2"/>
      <c r="AK1174" s="2"/>
      <c r="AL1174" s="2"/>
      <c r="AM1174" s="2"/>
      <c r="AN1174" s="2"/>
      <c r="AO1174" s="2"/>
      <c r="AP1174" s="2"/>
      <c r="AQ1174" s="2"/>
      <c r="AR1174" s="2"/>
      <c r="AS1174" s="2"/>
      <c r="AT1174" s="2"/>
      <c r="AU1174" s="2"/>
      <c r="AV1174" s="2"/>
      <c r="AW1174" s="2"/>
      <c r="AX1174" s="2"/>
      <c r="AY1174" s="2"/>
      <c r="AZ1174" s="2"/>
      <c r="BA1174" s="2"/>
      <c r="BB1174" s="2"/>
      <c r="BC1174" s="2"/>
      <c r="BD1174" s="2"/>
      <c r="BE1174" s="2"/>
      <c r="BF1174" s="2"/>
      <c r="BG1174" s="2"/>
      <c r="BH1174" s="2"/>
      <c r="BI1174" s="2"/>
      <c r="BJ1174" s="2"/>
      <c r="BK1174" s="2"/>
      <c r="BL1174" s="2"/>
      <c r="BM1174" s="2"/>
      <c r="BN1174" s="2"/>
    </row>
    <row r="1175" spans="9:66" x14ac:dyDescent="0.25">
      <c r="K1175" s="2"/>
      <c r="L1175" s="2"/>
      <c r="M1175" s="2"/>
      <c r="N1175" s="2"/>
      <c r="O1175" s="2"/>
      <c r="P1175" s="2"/>
      <c r="Q1175" s="2"/>
      <c r="R1175" s="2"/>
      <c r="S1175" s="2"/>
      <c r="T1175" s="2"/>
      <c r="U1175" s="2"/>
      <c r="V1175" s="2"/>
      <c r="W1175" s="2"/>
      <c r="X1175" s="2"/>
      <c r="Y1175" s="2"/>
      <c r="Z1175" s="2"/>
      <c r="AA1175" s="2"/>
      <c r="AB1175" s="2"/>
      <c r="AC1175" s="2"/>
      <c r="AD1175" s="2"/>
      <c r="AE1175" s="2"/>
      <c r="AF1175" s="2"/>
      <c r="AG1175" s="2"/>
      <c r="AH1175" s="2"/>
      <c r="AI1175" s="2"/>
      <c r="AJ1175" s="2"/>
      <c r="AK1175" s="2"/>
      <c r="AL1175" s="2"/>
      <c r="AM1175" s="2"/>
      <c r="AN1175" s="2"/>
      <c r="AO1175" s="2"/>
      <c r="AP1175" s="2"/>
      <c r="AQ1175" s="2"/>
      <c r="AR1175" s="2"/>
      <c r="AS1175" s="2"/>
      <c r="AT1175" s="2"/>
      <c r="AU1175" s="2"/>
      <c r="AV1175" s="2"/>
      <c r="AW1175" s="2"/>
      <c r="AX1175" s="2"/>
      <c r="AY1175" s="2"/>
      <c r="AZ1175" s="2"/>
      <c r="BA1175" s="2"/>
      <c r="BB1175" s="2"/>
      <c r="BC1175" s="2"/>
      <c r="BD1175" s="2"/>
      <c r="BE1175" s="2"/>
      <c r="BF1175" s="2"/>
      <c r="BG1175" s="2"/>
      <c r="BH1175" s="2"/>
      <c r="BI1175" s="2"/>
      <c r="BJ1175" s="2"/>
      <c r="BK1175" s="2"/>
      <c r="BL1175" s="2"/>
      <c r="BM1175" s="2"/>
      <c r="BN1175" s="2"/>
    </row>
    <row r="1176" spans="9:66" x14ac:dyDescent="0.25">
      <c r="K1176" s="2"/>
      <c r="L1176" s="2"/>
      <c r="M1176" s="2"/>
      <c r="N1176" s="2"/>
      <c r="O1176" s="2"/>
      <c r="P1176" s="2"/>
      <c r="Q1176" s="2"/>
      <c r="R1176" s="2"/>
      <c r="S1176" s="2"/>
      <c r="T1176" s="2"/>
      <c r="U1176" s="2"/>
      <c r="V1176" s="2"/>
      <c r="W1176" s="2"/>
      <c r="X1176" s="2"/>
      <c r="Y1176" s="2"/>
      <c r="Z1176" s="2"/>
      <c r="AA1176" s="2"/>
      <c r="AB1176" s="2"/>
      <c r="AC1176" s="2"/>
      <c r="AD1176" s="2"/>
      <c r="AE1176" s="2"/>
      <c r="AF1176" s="2"/>
      <c r="AG1176" s="2"/>
      <c r="AH1176" s="2"/>
      <c r="AI1176" s="2"/>
      <c r="AJ1176" s="2"/>
      <c r="AK1176" s="2"/>
      <c r="AL1176" s="2"/>
      <c r="AM1176" s="2"/>
      <c r="AN1176" s="2"/>
      <c r="AO1176" s="2"/>
      <c r="AP1176" s="2"/>
      <c r="AQ1176" s="2"/>
      <c r="AR1176" s="2"/>
      <c r="AS1176" s="2"/>
      <c r="AT1176" s="2"/>
      <c r="AU1176" s="2"/>
      <c r="AV1176" s="2"/>
      <c r="AW1176" s="2"/>
      <c r="AX1176" s="2"/>
      <c r="AY1176" s="2"/>
      <c r="AZ1176" s="2"/>
      <c r="BA1176" s="2"/>
      <c r="BB1176" s="2"/>
      <c r="BC1176" s="2"/>
      <c r="BD1176" s="2"/>
      <c r="BE1176" s="2"/>
      <c r="BF1176" s="2"/>
      <c r="BG1176" s="2"/>
      <c r="BH1176" s="2"/>
      <c r="BI1176" s="2"/>
      <c r="BJ1176" s="2"/>
      <c r="BK1176" s="2"/>
      <c r="BL1176" s="2"/>
      <c r="BM1176" s="2"/>
      <c r="BN1176" s="2"/>
    </row>
    <row r="1177" spans="9:66" x14ac:dyDescent="0.25">
      <c r="K1177" s="2"/>
      <c r="L1177" s="2"/>
      <c r="M1177" s="2"/>
      <c r="N1177" s="2"/>
      <c r="O1177" s="2"/>
      <c r="P1177" s="2"/>
      <c r="Q1177" s="2"/>
      <c r="R1177" s="2"/>
      <c r="S1177" s="2"/>
      <c r="T1177" s="2"/>
      <c r="U1177" s="2"/>
      <c r="V1177" s="2"/>
      <c r="W1177" s="2"/>
      <c r="X1177" s="2"/>
      <c r="Y1177" s="2"/>
      <c r="Z1177" s="2"/>
      <c r="AA1177" s="2"/>
      <c r="AB1177" s="2"/>
      <c r="AC1177" s="2"/>
      <c r="AD1177" s="2"/>
      <c r="AE1177" s="2"/>
      <c r="AF1177" s="2"/>
      <c r="AG1177" s="2"/>
      <c r="AH1177" s="2"/>
      <c r="AI1177" s="2"/>
      <c r="AJ1177" s="2"/>
      <c r="AK1177" s="2"/>
      <c r="AL1177" s="2"/>
      <c r="AM1177" s="2"/>
      <c r="AN1177" s="2"/>
      <c r="AO1177" s="2"/>
      <c r="AP1177" s="2"/>
      <c r="AQ1177" s="2"/>
      <c r="AR1177" s="2"/>
      <c r="AS1177" s="2"/>
      <c r="AT1177" s="2"/>
      <c r="AU1177" s="2"/>
      <c r="AV1177" s="2"/>
      <c r="AW1177" s="2"/>
      <c r="AX1177" s="2"/>
      <c r="AY1177" s="2"/>
      <c r="AZ1177" s="2"/>
      <c r="BA1177" s="2"/>
      <c r="BB1177" s="2"/>
      <c r="BC1177" s="2"/>
      <c r="BD1177" s="2"/>
      <c r="BE1177" s="2"/>
      <c r="BF1177" s="2"/>
      <c r="BG1177" s="2"/>
      <c r="BH1177" s="2"/>
      <c r="BI1177" s="2"/>
      <c r="BJ1177" s="2"/>
      <c r="BK1177" s="2"/>
      <c r="BL1177" s="2"/>
      <c r="BM1177" s="2"/>
      <c r="BN1177" s="2"/>
    </row>
    <row r="1178" spans="9:66" x14ac:dyDescent="0.25">
      <c r="K1178" s="2"/>
      <c r="L1178" s="2"/>
      <c r="M1178" s="2"/>
      <c r="N1178" s="2"/>
      <c r="O1178" s="2"/>
      <c r="P1178" s="2"/>
      <c r="Q1178" s="2"/>
      <c r="R1178" s="2"/>
      <c r="S1178" s="2"/>
      <c r="T1178" s="2"/>
      <c r="U1178" s="2"/>
      <c r="V1178" s="2"/>
      <c r="W1178" s="2"/>
      <c r="X1178" s="2"/>
      <c r="Y1178" s="2"/>
      <c r="Z1178" s="2"/>
      <c r="AA1178" s="2"/>
      <c r="AB1178" s="2"/>
      <c r="AC1178" s="2"/>
      <c r="AD1178" s="2"/>
      <c r="AE1178" s="2"/>
      <c r="AF1178" s="2"/>
      <c r="AG1178" s="2"/>
      <c r="AH1178" s="2"/>
      <c r="AI1178" s="2"/>
      <c r="AJ1178" s="2"/>
      <c r="AK1178" s="2"/>
      <c r="AL1178" s="2"/>
      <c r="AM1178" s="2"/>
      <c r="AN1178" s="2"/>
      <c r="AO1178" s="2"/>
      <c r="AP1178" s="2"/>
      <c r="AQ1178" s="2"/>
      <c r="AR1178" s="2"/>
      <c r="AS1178" s="2"/>
      <c r="AT1178" s="2"/>
      <c r="AU1178" s="2"/>
      <c r="AV1178" s="2"/>
      <c r="AW1178" s="2"/>
      <c r="AX1178" s="2"/>
      <c r="AY1178" s="2"/>
      <c r="AZ1178" s="2"/>
      <c r="BA1178" s="2"/>
      <c r="BB1178" s="2"/>
      <c r="BC1178" s="2"/>
      <c r="BD1178" s="2"/>
      <c r="BE1178" s="2"/>
      <c r="BF1178" s="2"/>
      <c r="BG1178" s="2"/>
      <c r="BH1178" s="2"/>
      <c r="BI1178" s="2"/>
      <c r="BJ1178" s="2"/>
      <c r="BK1178" s="2"/>
      <c r="BL1178" s="2"/>
      <c r="BM1178" s="2"/>
      <c r="BN1178" s="2"/>
    </row>
    <row r="1179" spans="9:66" x14ac:dyDescent="0.25">
      <c r="K1179" s="2"/>
      <c r="L1179" s="2"/>
      <c r="M1179" s="2"/>
      <c r="N1179" s="2"/>
      <c r="O1179" s="2"/>
      <c r="P1179" s="2"/>
      <c r="Q1179" s="2"/>
      <c r="R1179" s="2"/>
      <c r="S1179" s="2"/>
      <c r="T1179" s="2"/>
      <c r="U1179" s="2"/>
      <c r="V1179" s="2"/>
      <c r="W1179" s="2"/>
      <c r="X1179" s="2"/>
      <c r="Y1179" s="2"/>
      <c r="Z1179" s="2"/>
      <c r="AA1179" s="2"/>
      <c r="AB1179" s="2"/>
      <c r="AC1179" s="2"/>
      <c r="AD1179" s="2"/>
      <c r="AE1179" s="2"/>
      <c r="AF1179" s="2"/>
      <c r="AG1179" s="2"/>
      <c r="AH1179" s="2"/>
      <c r="AI1179" s="2"/>
      <c r="AJ1179" s="2"/>
      <c r="AK1179" s="2"/>
      <c r="AL1179" s="2"/>
      <c r="AM1179" s="2"/>
      <c r="AN1179" s="2"/>
      <c r="AO1179" s="2"/>
      <c r="AP1179" s="2"/>
      <c r="AQ1179" s="2"/>
      <c r="AR1179" s="2"/>
      <c r="AS1179" s="2"/>
      <c r="AT1179" s="2"/>
      <c r="AU1179" s="2"/>
      <c r="AV1179" s="2"/>
      <c r="AW1179" s="2"/>
      <c r="AX1179" s="2"/>
      <c r="AY1179" s="2"/>
      <c r="AZ1179" s="2"/>
      <c r="BA1179" s="2"/>
      <c r="BB1179" s="2"/>
      <c r="BC1179" s="2"/>
      <c r="BD1179" s="2"/>
      <c r="BE1179" s="2"/>
      <c r="BF1179" s="2"/>
      <c r="BG1179" s="2"/>
      <c r="BH1179" s="2"/>
      <c r="BI1179" s="2"/>
      <c r="BJ1179" s="2"/>
      <c r="BK1179" s="2"/>
      <c r="BL1179" s="2"/>
      <c r="BM1179" s="2"/>
      <c r="BN1179" s="2"/>
    </row>
    <row r="1180" spans="9:66" x14ac:dyDescent="0.25">
      <c r="K1180" s="2"/>
      <c r="L1180" s="2"/>
      <c r="M1180" s="2"/>
      <c r="N1180" s="2"/>
      <c r="O1180" s="2"/>
      <c r="P1180" s="2"/>
      <c r="Q1180" s="2"/>
      <c r="R1180" s="2"/>
      <c r="S1180" s="2"/>
      <c r="T1180" s="2"/>
      <c r="U1180" s="2"/>
      <c r="V1180" s="2"/>
      <c r="W1180" s="2"/>
      <c r="X1180" s="2"/>
      <c r="Y1180" s="2"/>
      <c r="Z1180" s="2"/>
      <c r="AA1180" s="2"/>
      <c r="AB1180" s="2"/>
      <c r="AC1180" s="2"/>
      <c r="AD1180" s="2"/>
      <c r="AE1180" s="2"/>
      <c r="AF1180" s="2"/>
      <c r="AG1180" s="2"/>
      <c r="AH1180" s="2"/>
      <c r="AI1180" s="2"/>
      <c r="AJ1180" s="2"/>
      <c r="AK1180" s="2"/>
      <c r="AL1180" s="2"/>
      <c r="AM1180" s="2"/>
      <c r="AN1180" s="2"/>
      <c r="AO1180" s="2"/>
      <c r="AP1180" s="2"/>
      <c r="AQ1180" s="2"/>
      <c r="AR1180" s="2"/>
      <c r="AS1180" s="2"/>
      <c r="AT1180" s="2"/>
      <c r="AU1180" s="2"/>
      <c r="AV1180" s="2"/>
      <c r="AW1180" s="2"/>
      <c r="AX1180" s="2"/>
      <c r="AY1180" s="2"/>
      <c r="AZ1180" s="2"/>
      <c r="BA1180" s="2"/>
      <c r="BB1180" s="2"/>
      <c r="BC1180" s="2"/>
      <c r="BD1180" s="2"/>
      <c r="BE1180" s="2"/>
      <c r="BF1180" s="2"/>
      <c r="BG1180" s="2"/>
      <c r="BH1180" s="2"/>
      <c r="BI1180" s="2"/>
      <c r="BJ1180" s="2"/>
      <c r="BK1180" s="2"/>
      <c r="BL1180" s="2"/>
      <c r="BM1180" s="2"/>
      <c r="BN1180" s="2"/>
    </row>
    <row r="1181" spans="9:66" x14ac:dyDescent="0.25">
      <c r="K1181" s="2"/>
      <c r="L1181" s="2"/>
      <c r="M1181" s="2"/>
      <c r="N1181" s="2"/>
      <c r="O1181" s="2"/>
      <c r="P1181" s="2"/>
      <c r="Q1181" s="2"/>
      <c r="R1181" s="2"/>
      <c r="S1181" s="2"/>
      <c r="T1181" s="2"/>
      <c r="U1181" s="2"/>
      <c r="V1181" s="2"/>
      <c r="W1181" s="2"/>
      <c r="X1181" s="2"/>
      <c r="Y1181" s="2"/>
      <c r="Z1181" s="2"/>
      <c r="AA1181" s="2"/>
      <c r="AB1181" s="2"/>
      <c r="AC1181" s="2"/>
      <c r="AD1181" s="2"/>
      <c r="AE1181" s="2"/>
      <c r="AF1181" s="2"/>
      <c r="AG1181" s="2"/>
      <c r="AH1181" s="2"/>
      <c r="AI1181" s="2"/>
      <c r="AJ1181" s="2"/>
      <c r="AK1181" s="2"/>
      <c r="AL1181" s="2"/>
      <c r="AM1181" s="2"/>
      <c r="AN1181" s="2"/>
      <c r="AO1181" s="2"/>
      <c r="AP1181" s="2"/>
      <c r="AQ1181" s="2"/>
      <c r="AR1181" s="2"/>
      <c r="AS1181" s="2"/>
      <c r="AT1181" s="2"/>
      <c r="AU1181" s="2"/>
      <c r="AV1181" s="2"/>
      <c r="AW1181" s="2"/>
      <c r="AX1181" s="2"/>
      <c r="AY1181" s="2"/>
      <c r="AZ1181" s="2"/>
      <c r="BA1181" s="2"/>
      <c r="BB1181" s="2"/>
      <c r="BC1181" s="2"/>
      <c r="BD1181" s="2"/>
      <c r="BE1181" s="2"/>
      <c r="BF1181" s="2"/>
      <c r="BG1181" s="2"/>
      <c r="BH1181" s="2"/>
      <c r="BI1181" s="2"/>
      <c r="BJ1181" s="2"/>
      <c r="BK1181" s="2"/>
      <c r="BL1181" s="2"/>
      <c r="BM1181" s="2"/>
      <c r="BN1181" s="2"/>
    </row>
    <row r="1182" spans="9:66" x14ac:dyDescent="0.25">
      <c r="K1182" s="2"/>
      <c r="L1182" s="2"/>
      <c r="M1182" s="2"/>
      <c r="N1182" s="2"/>
      <c r="O1182" s="2"/>
      <c r="P1182" s="2"/>
      <c r="Q1182" s="2"/>
      <c r="R1182" s="2"/>
      <c r="S1182" s="2"/>
      <c r="T1182" s="2"/>
      <c r="U1182" s="2"/>
      <c r="V1182" s="2"/>
      <c r="W1182" s="2"/>
      <c r="X1182" s="2"/>
      <c r="Y1182" s="2"/>
      <c r="Z1182" s="2"/>
      <c r="AA1182" s="2"/>
      <c r="AB1182" s="2"/>
      <c r="AC1182" s="2"/>
      <c r="AD1182" s="2"/>
      <c r="AE1182" s="2"/>
      <c r="AF1182" s="2"/>
      <c r="AG1182" s="2"/>
      <c r="AH1182" s="2"/>
      <c r="AI1182" s="2"/>
      <c r="AJ1182" s="2"/>
      <c r="AK1182" s="2"/>
      <c r="AL1182" s="2"/>
      <c r="AM1182" s="2"/>
      <c r="AN1182" s="2"/>
      <c r="AO1182" s="2"/>
      <c r="AP1182" s="2"/>
      <c r="AQ1182" s="2"/>
      <c r="AR1182" s="2"/>
      <c r="AS1182" s="2"/>
      <c r="AT1182" s="2"/>
      <c r="AU1182" s="2"/>
      <c r="AV1182" s="2"/>
      <c r="AW1182" s="2"/>
      <c r="AX1182" s="2"/>
      <c r="AY1182" s="2"/>
      <c r="AZ1182" s="2"/>
      <c r="BA1182" s="2"/>
      <c r="BB1182" s="2"/>
      <c r="BC1182" s="2"/>
      <c r="BD1182" s="2"/>
      <c r="BE1182" s="2"/>
      <c r="BF1182" s="2"/>
      <c r="BG1182" s="2"/>
      <c r="BH1182" s="2"/>
      <c r="BI1182" s="2"/>
      <c r="BJ1182" s="2"/>
      <c r="BK1182" s="2"/>
      <c r="BL1182" s="2"/>
      <c r="BM1182" s="2"/>
      <c r="BN1182" s="2"/>
    </row>
    <row r="1183" spans="9:66" x14ac:dyDescent="0.25">
      <c r="K1183" s="2"/>
      <c r="L1183" s="2"/>
      <c r="M1183" s="2"/>
      <c r="N1183" s="2"/>
      <c r="O1183" s="2"/>
      <c r="P1183" s="2"/>
      <c r="Q1183" s="2"/>
      <c r="R1183" s="2"/>
      <c r="S1183" s="2"/>
      <c r="T1183" s="2"/>
      <c r="U1183" s="2"/>
      <c r="V1183" s="2"/>
      <c r="W1183" s="2"/>
      <c r="X1183" s="2"/>
      <c r="Y1183" s="2"/>
      <c r="Z1183" s="2"/>
      <c r="AA1183" s="2"/>
      <c r="AB1183" s="2"/>
      <c r="AC1183" s="2"/>
      <c r="AD1183" s="2"/>
      <c r="AE1183" s="2"/>
      <c r="AF1183" s="2"/>
      <c r="AG1183" s="2"/>
      <c r="AH1183" s="2"/>
      <c r="AI1183" s="2"/>
      <c r="AJ1183" s="2"/>
      <c r="AK1183" s="2"/>
      <c r="AL1183" s="2"/>
      <c r="AM1183" s="2"/>
      <c r="AN1183" s="2"/>
      <c r="AO1183" s="2"/>
      <c r="AP1183" s="2"/>
      <c r="AQ1183" s="2"/>
      <c r="AR1183" s="2"/>
      <c r="AS1183" s="2"/>
      <c r="AT1183" s="2"/>
      <c r="AU1183" s="2"/>
      <c r="AV1183" s="2"/>
      <c r="AW1183" s="2"/>
      <c r="AX1183" s="2"/>
      <c r="AY1183" s="2"/>
      <c r="AZ1183" s="2"/>
      <c r="BA1183" s="2"/>
      <c r="BB1183" s="2"/>
      <c r="BC1183" s="2"/>
      <c r="BD1183" s="2"/>
      <c r="BE1183" s="2"/>
      <c r="BF1183" s="2"/>
      <c r="BG1183" s="2"/>
      <c r="BH1183" s="2"/>
      <c r="BI1183" s="2"/>
      <c r="BJ1183" s="2"/>
      <c r="BK1183" s="2"/>
      <c r="BL1183" s="2"/>
      <c r="BM1183" s="2"/>
      <c r="BN1183" s="2"/>
    </row>
    <row r="1184" spans="9:66" x14ac:dyDescent="0.25">
      <c r="K1184" s="2"/>
      <c r="L1184" s="2"/>
      <c r="M1184" s="2"/>
      <c r="N1184" s="2"/>
      <c r="O1184" s="2"/>
      <c r="P1184" s="2"/>
      <c r="Q1184" s="2"/>
      <c r="R1184" s="2"/>
      <c r="S1184" s="2"/>
      <c r="T1184" s="2"/>
      <c r="U1184" s="2"/>
      <c r="V1184" s="2"/>
      <c r="W1184" s="2"/>
      <c r="X1184" s="2"/>
      <c r="Y1184" s="2"/>
      <c r="Z1184" s="2"/>
      <c r="AA1184" s="2"/>
      <c r="AB1184" s="2"/>
      <c r="AC1184" s="2"/>
      <c r="AD1184" s="2"/>
      <c r="AE1184" s="2"/>
      <c r="AF1184" s="2"/>
      <c r="AG1184" s="2"/>
      <c r="AH1184" s="2"/>
      <c r="AI1184" s="2"/>
      <c r="AJ1184" s="2"/>
      <c r="AK1184" s="2"/>
      <c r="AL1184" s="2"/>
      <c r="AM1184" s="2"/>
      <c r="AN1184" s="2"/>
      <c r="AO1184" s="2"/>
      <c r="AP1184" s="2"/>
      <c r="AQ1184" s="2"/>
      <c r="AR1184" s="2"/>
      <c r="AS1184" s="2"/>
      <c r="AT1184" s="2"/>
      <c r="AU1184" s="2"/>
      <c r="AV1184" s="2"/>
      <c r="AW1184" s="2"/>
      <c r="AX1184" s="2"/>
      <c r="AY1184" s="2"/>
      <c r="AZ1184" s="2"/>
      <c r="BA1184" s="2"/>
      <c r="BB1184" s="2"/>
      <c r="BC1184" s="2"/>
      <c r="BD1184" s="2"/>
      <c r="BE1184" s="2"/>
      <c r="BF1184" s="2"/>
      <c r="BG1184" s="2"/>
      <c r="BH1184" s="2"/>
      <c r="BI1184" s="2"/>
      <c r="BJ1184" s="2"/>
      <c r="BK1184" s="2"/>
      <c r="BL1184" s="2"/>
      <c r="BM1184" s="2"/>
      <c r="BN1184" s="2"/>
    </row>
    <row r="1185" spans="11:66" x14ac:dyDescent="0.25">
      <c r="K1185" s="2"/>
      <c r="L1185" s="2"/>
      <c r="M1185" s="2"/>
      <c r="N1185" s="2"/>
      <c r="O1185" s="2"/>
      <c r="P1185" s="2"/>
      <c r="Q1185" s="2"/>
      <c r="R1185" s="2"/>
      <c r="S1185" s="2"/>
      <c r="T1185" s="2"/>
      <c r="U1185" s="2"/>
      <c r="V1185" s="2"/>
      <c r="W1185" s="2"/>
      <c r="X1185" s="2"/>
      <c r="Y1185" s="2"/>
      <c r="Z1185" s="2"/>
      <c r="AA1185" s="2"/>
      <c r="AB1185" s="2"/>
      <c r="AC1185" s="2"/>
      <c r="AD1185" s="2"/>
      <c r="AE1185" s="2"/>
      <c r="AF1185" s="2"/>
      <c r="AG1185" s="2"/>
      <c r="AH1185" s="2"/>
      <c r="AI1185" s="2"/>
      <c r="AJ1185" s="2"/>
      <c r="AK1185" s="2"/>
      <c r="AL1185" s="2"/>
      <c r="AM1185" s="2"/>
      <c r="AN1185" s="2"/>
      <c r="AO1185" s="2"/>
      <c r="AP1185" s="2"/>
      <c r="AQ1185" s="2"/>
      <c r="AR1185" s="2"/>
      <c r="AS1185" s="2"/>
      <c r="AT1185" s="2"/>
      <c r="AU1185" s="2"/>
      <c r="AV1185" s="2"/>
      <c r="AW1185" s="2"/>
      <c r="AX1185" s="2"/>
      <c r="AY1185" s="2"/>
      <c r="AZ1185" s="2"/>
      <c r="BA1185" s="2"/>
      <c r="BB1185" s="2"/>
      <c r="BC1185" s="2"/>
      <c r="BD1185" s="2"/>
      <c r="BE1185" s="2"/>
      <c r="BF1185" s="2"/>
      <c r="BG1185" s="2"/>
      <c r="BH1185" s="2"/>
      <c r="BI1185" s="2"/>
      <c r="BJ1185" s="2"/>
      <c r="BK1185" s="2"/>
      <c r="BL1185" s="2"/>
      <c r="BM1185" s="2"/>
      <c r="BN1185" s="2"/>
    </row>
    <row r="1186" spans="11:66" x14ac:dyDescent="0.25">
      <c r="K1186" s="2"/>
      <c r="L1186" s="2"/>
      <c r="M1186" s="2"/>
      <c r="N1186" s="2"/>
      <c r="O1186" s="2"/>
      <c r="P1186" s="2"/>
      <c r="Q1186" s="2"/>
      <c r="R1186" s="2"/>
      <c r="S1186" s="2"/>
      <c r="T1186" s="2"/>
      <c r="U1186" s="2"/>
      <c r="V1186" s="2"/>
      <c r="W1186" s="2"/>
      <c r="X1186" s="2"/>
      <c r="Y1186" s="2"/>
      <c r="Z1186" s="2"/>
      <c r="AA1186" s="2"/>
      <c r="AB1186" s="2"/>
      <c r="AC1186" s="2"/>
      <c r="AD1186" s="2"/>
      <c r="AE1186" s="2"/>
      <c r="AF1186" s="2"/>
      <c r="AG1186" s="2"/>
      <c r="AH1186" s="2"/>
      <c r="AI1186" s="2"/>
      <c r="AJ1186" s="2"/>
      <c r="AK1186" s="2"/>
      <c r="AL1186" s="2"/>
      <c r="AM1186" s="2"/>
      <c r="AN1186" s="2"/>
      <c r="AO1186" s="2"/>
      <c r="AP1186" s="2"/>
      <c r="AQ1186" s="2"/>
      <c r="AR1186" s="2"/>
      <c r="AS1186" s="2"/>
      <c r="AT1186" s="2"/>
      <c r="AU1186" s="2"/>
      <c r="AV1186" s="2"/>
      <c r="AW1186" s="2"/>
      <c r="AX1186" s="2"/>
      <c r="AY1186" s="2"/>
      <c r="AZ1186" s="2"/>
      <c r="BA1186" s="2"/>
      <c r="BB1186" s="2"/>
      <c r="BC1186" s="2"/>
      <c r="BD1186" s="2"/>
      <c r="BE1186" s="2"/>
      <c r="BF1186" s="2"/>
      <c r="BG1186" s="2"/>
      <c r="BH1186" s="2"/>
      <c r="BI1186" s="2"/>
      <c r="BJ1186" s="2"/>
      <c r="BK1186" s="2"/>
      <c r="BL1186" s="2"/>
      <c r="BM1186" s="2"/>
      <c r="BN1186" s="2"/>
    </row>
    <row r="1187" spans="11:66" x14ac:dyDescent="0.25">
      <c r="K1187" s="2"/>
      <c r="L1187" s="2"/>
      <c r="M1187" s="2"/>
      <c r="N1187" s="2"/>
      <c r="O1187" s="2"/>
      <c r="P1187" s="2"/>
      <c r="Q1187" s="2"/>
      <c r="R1187" s="2"/>
      <c r="S1187" s="2"/>
      <c r="T1187" s="2"/>
      <c r="U1187" s="2"/>
      <c r="V1187" s="2"/>
      <c r="W1187" s="2"/>
      <c r="X1187" s="2"/>
      <c r="Y1187" s="2"/>
      <c r="Z1187" s="2"/>
      <c r="AA1187" s="2"/>
      <c r="AB1187" s="2"/>
      <c r="AC1187" s="2"/>
      <c r="AD1187" s="2"/>
      <c r="AE1187" s="2"/>
      <c r="AF1187" s="2"/>
      <c r="AG1187" s="2"/>
      <c r="AH1187" s="2"/>
      <c r="AI1187" s="2"/>
      <c r="AJ1187" s="2"/>
      <c r="AK1187" s="2"/>
      <c r="AL1187" s="2"/>
      <c r="AM1187" s="2"/>
      <c r="AN1187" s="2"/>
      <c r="AO1187" s="2"/>
      <c r="AP1187" s="2"/>
      <c r="AQ1187" s="2"/>
      <c r="AR1187" s="2"/>
      <c r="AS1187" s="2"/>
      <c r="AT1187" s="2"/>
      <c r="AU1187" s="2"/>
      <c r="AV1187" s="2"/>
      <c r="AW1187" s="2"/>
      <c r="AX1187" s="2"/>
      <c r="AY1187" s="2"/>
      <c r="AZ1187" s="2"/>
      <c r="BA1187" s="2"/>
      <c r="BB1187" s="2"/>
      <c r="BC1187" s="2"/>
      <c r="BD1187" s="2"/>
      <c r="BE1187" s="2"/>
      <c r="BF1187" s="2"/>
      <c r="BG1187" s="2"/>
      <c r="BH1187" s="2"/>
      <c r="BI1187" s="2"/>
      <c r="BJ1187" s="2"/>
      <c r="BK1187" s="2"/>
      <c r="BL1187" s="2"/>
      <c r="BM1187" s="2"/>
      <c r="BN1187" s="2"/>
    </row>
    <row r="1188" spans="11:66" x14ac:dyDescent="0.25">
      <c r="K1188" s="2"/>
      <c r="L1188" s="2"/>
      <c r="M1188" s="2"/>
      <c r="N1188" s="2"/>
      <c r="O1188" s="2"/>
      <c r="P1188" s="2"/>
      <c r="Q1188" s="2"/>
      <c r="R1188" s="2"/>
      <c r="S1188" s="2"/>
      <c r="T1188" s="2"/>
      <c r="U1188" s="2"/>
      <c r="V1188" s="2"/>
      <c r="W1188" s="2"/>
      <c r="X1188" s="2"/>
      <c r="Y1188" s="2"/>
      <c r="Z1188" s="2"/>
      <c r="AA1188" s="2"/>
      <c r="AB1188" s="2"/>
      <c r="AC1188" s="2"/>
      <c r="AD1188" s="2"/>
      <c r="AE1188" s="2"/>
      <c r="AF1188" s="2"/>
      <c r="AG1188" s="2"/>
      <c r="AH1188" s="2"/>
      <c r="AI1188" s="2"/>
      <c r="AJ1188" s="2"/>
      <c r="AK1188" s="2"/>
      <c r="AL1188" s="2"/>
      <c r="AM1188" s="2"/>
      <c r="AN1188" s="2"/>
      <c r="AO1188" s="2"/>
      <c r="AP1188" s="2"/>
      <c r="AQ1188" s="2"/>
      <c r="AR1188" s="2"/>
      <c r="AS1188" s="2"/>
      <c r="AT1188" s="2"/>
      <c r="AU1188" s="2"/>
      <c r="AV1188" s="2"/>
      <c r="AW1188" s="2"/>
      <c r="AX1188" s="2"/>
      <c r="AY1188" s="2"/>
      <c r="AZ1188" s="2"/>
      <c r="BA1188" s="2"/>
      <c r="BB1188" s="2"/>
      <c r="BC1188" s="2"/>
      <c r="BD1188" s="2"/>
      <c r="BE1188" s="2"/>
      <c r="BF1188" s="2"/>
      <c r="BG1188" s="2"/>
      <c r="BH1188" s="2"/>
      <c r="BI1188" s="2"/>
      <c r="BJ1188" s="2"/>
      <c r="BK1188" s="2"/>
      <c r="BL1188" s="2"/>
      <c r="BM1188" s="2"/>
      <c r="BN1188" s="2"/>
    </row>
    <row r="1189" spans="11:66" x14ac:dyDescent="0.25">
      <c r="K1189" s="2"/>
      <c r="L1189" s="2"/>
      <c r="M1189" s="2"/>
      <c r="N1189" s="2"/>
      <c r="O1189" s="2"/>
      <c r="P1189" s="2"/>
      <c r="Q1189" s="2"/>
      <c r="R1189" s="2"/>
      <c r="S1189" s="2"/>
      <c r="T1189" s="2"/>
      <c r="U1189" s="2"/>
      <c r="V1189" s="2"/>
      <c r="W1189" s="2"/>
      <c r="X1189" s="2"/>
      <c r="Y1189" s="2"/>
      <c r="Z1189" s="2"/>
      <c r="AA1189" s="2"/>
      <c r="AB1189" s="2"/>
      <c r="AC1189" s="2"/>
      <c r="AD1189" s="2"/>
      <c r="AE1189" s="2"/>
      <c r="AF1189" s="2"/>
      <c r="AG1189" s="2"/>
      <c r="AH1189" s="2"/>
      <c r="AI1189" s="2"/>
      <c r="AJ1189" s="2"/>
      <c r="AK1189" s="2"/>
      <c r="AL1189" s="2"/>
      <c r="AM1189" s="2"/>
      <c r="AN1189" s="2"/>
      <c r="AO1189" s="2"/>
      <c r="AP1189" s="2"/>
      <c r="AQ1189" s="2"/>
      <c r="AR1189" s="2"/>
      <c r="AS1189" s="2"/>
      <c r="AT1189" s="2"/>
      <c r="AU1189" s="2"/>
      <c r="AV1189" s="2"/>
      <c r="AW1189" s="2"/>
      <c r="AX1189" s="2"/>
      <c r="AY1189" s="2"/>
      <c r="AZ1189" s="2"/>
      <c r="BA1189" s="2"/>
      <c r="BB1189" s="2"/>
      <c r="BC1189" s="2"/>
      <c r="BD1189" s="2"/>
      <c r="BE1189" s="2"/>
      <c r="BF1189" s="2"/>
      <c r="BG1189" s="2"/>
      <c r="BH1189" s="2"/>
      <c r="BI1189" s="2"/>
      <c r="BJ1189" s="2"/>
      <c r="BK1189" s="2"/>
      <c r="BL1189" s="2"/>
      <c r="BM1189" s="2"/>
      <c r="BN1189" s="2"/>
    </row>
    <row r="1190" spans="11:66" x14ac:dyDescent="0.25">
      <c r="K1190" s="2"/>
      <c r="L1190" s="2"/>
      <c r="M1190" s="2"/>
      <c r="N1190" s="2"/>
      <c r="O1190" s="2"/>
      <c r="P1190" s="2"/>
      <c r="Q1190" s="2"/>
      <c r="R1190" s="2"/>
      <c r="S1190" s="2"/>
      <c r="T1190" s="2"/>
      <c r="U1190" s="2"/>
      <c r="V1190" s="2"/>
      <c r="W1190" s="2"/>
      <c r="X1190" s="2"/>
      <c r="Y1190" s="2"/>
      <c r="Z1190" s="2"/>
      <c r="AA1190" s="2"/>
      <c r="AB1190" s="2"/>
      <c r="AC1190" s="2"/>
      <c r="AD1190" s="2"/>
      <c r="AE1190" s="2"/>
      <c r="AF1190" s="2"/>
      <c r="AG1190" s="2"/>
      <c r="AH1190" s="2"/>
      <c r="AI1190" s="2"/>
      <c r="AJ1190" s="2"/>
      <c r="AK1190" s="2"/>
      <c r="AL1190" s="2"/>
      <c r="AM1190" s="2"/>
      <c r="AN1190" s="2"/>
      <c r="AO1190" s="2"/>
      <c r="AP1190" s="2"/>
      <c r="AQ1190" s="2"/>
      <c r="AR1190" s="2"/>
      <c r="AS1190" s="2"/>
      <c r="AT1190" s="2"/>
      <c r="AU1190" s="2"/>
      <c r="AV1190" s="2"/>
      <c r="AW1190" s="2"/>
      <c r="AX1190" s="2"/>
      <c r="AY1190" s="2"/>
      <c r="AZ1190" s="2"/>
      <c r="BA1190" s="2"/>
      <c r="BB1190" s="2"/>
      <c r="BC1190" s="2"/>
      <c r="BD1190" s="2"/>
      <c r="BE1190" s="2"/>
      <c r="BF1190" s="2"/>
      <c r="BG1190" s="2"/>
      <c r="BH1190" s="2"/>
      <c r="BI1190" s="2"/>
      <c r="BJ1190" s="2"/>
      <c r="BK1190" s="2"/>
      <c r="BL1190" s="2"/>
      <c r="BM1190" s="2"/>
      <c r="BN1190" s="2"/>
    </row>
    <row r="1191" spans="11:66" x14ac:dyDescent="0.25">
      <c r="K1191" s="2"/>
      <c r="L1191" s="2"/>
      <c r="M1191" s="2"/>
      <c r="N1191" s="2"/>
      <c r="O1191" s="2"/>
      <c r="P1191" s="2"/>
      <c r="Q1191" s="2"/>
      <c r="R1191" s="2"/>
      <c r="S1191" s="2"/>
      <c r="T1191" s="2"/>
      <c r="U1191" s="2"/>
      <c r="V1191" s="2"/>
      <c r="W1191" s="2"/>
      <c r="X1191" s="2"/>
      <c r="Y1191" s="2"/>
      <c r="Z1191" s="2"/>
      <c r="AA1191" s="2"/>
      <c r="AB1191" s="2"/>
      <c r="AC1191" s="2"/>
      <c r="AD1191" s="2"/>
      <c r="AE1191" s="2"/>
      <c r="AF1191" s="2"/>
      <c r="AG1191" s="2"/>
      <c r="AH1191" s="2"/>
      <c r="AI1191" s="2"/>
      <c r="AJ1191" s="2"/>
      <c r="AK1191" s="2"/>
      <c r="AL1191" s="2"/>
      <c r="AM1191" s="2"/>
      <c r="AN1191" s="2"/>
      <c r="AO1191" s="2"/>
      <c r="AP1191" s="2"/>
      <c r="AQ1191" s="2"/>
      <c r="AR1191" s="2"/>
      <c r="AS1191" s="2"/>
      <c r="AT1191" s="2"/>
      <c r="AU1191" s="2"/>
      <c r="AV1191" s="2"/>
      <c r="AW1191" s="2"/>
      <c r="AX1191" s="2"/>
      <c r="AY1191" s="2"/>
      <c r="AZ1191" s="2"/>
      <c r="BA1191" s="2"/>
      <c r="BB1191" s="2"/>
      <c r="BC1191" s="2"/>
      <c r="BD1191" s="2"/>
      <c r="BE1191" s="2"/>
      <c r="BF1191" s="2"/>
      <c r="BG1191" s="2"/>
      <c r="BH1191" s="2"/>
      <c r="BI1191" s="2"/>
      <c r="BJ1191" s="2"/>
      <c r="BK1191" s="2"/>
      <c r="BL1191" s="2"/>
      <c r="BM1191" s="2"/>
      <c r="BN1191" s="2"/>
    </row>
    <row r="1192" spans="11:66" x14ac:dyDescent="0.25">
      <c r="K1192" s="2"/>
      <c r="L1192" s="2"/>
      <c r="M1192" s="2"/>
      <c r="N1192" s="2"/>
      <c r="O1192" s="2"/>
      <c r="P1192" s="2"/>
      <c r="Q1192" s="2"/>
      <c r="R1192" s="2"/>
      <c r="S1192" s="2"/>
      <c r="T1192" s="2"/>
      <c r="U1192" s="2"/>
      <c r="V1192" s="2"/>
      <c r="W1192" s="2"/>
      <c r="X1192" s="2"/>
      <c r="Y1192" s="2"/>
      <c r="Z1192" s="2"/>
      <c r="AA1192" s="2"/>
      <c r="AB1192" s="2"/>
      <c r="AC1192" s="2"/>
      <c r="AD1192" s="2"/>
      <c r="AE1192" s="2"/>
      <c r="AF1192" s="2"/>
      <c r="AG1192" s="2"/>
      <c r="AH1192" s="2"/>
      <c r="AI1192" s="2"/>
      <c r="AJ1192" s="2"/>
      <c r="AK1192" s="2"/>
      <c r="AL1192" s="2"/>
      <c r="AM1192" s="2"/>
      <c r="AN1192" s="2"/>
      <c r="AO1192" s="2"/>
      <c r="AP1192" s="2"/>
      <c r="AQ1192" s="2"/>
      <c r="AR1192" s="2"/>
      <c r="AS1192" s="2"/>
      <c r="AT1192" s="2"/>
      <c r="AU1192" s="2"/>
      <c r="AV1192" s="2"/>
      <c r="AW1192" s="2"/>
      <c r="AX1192" s="2"/>
      <c r="AY1192" s="2"/>
      <c r="AZ1192" s="2"/>
      <c r="BA1192" s="2"/>
      <c r="BB1192" s="2"/>
      <c r="BC1192" s="2"/>
      <c r="BD1192" s="2"/>
      <c r="BE1192" s="2"/>
      <c r="BF1192" s="2"/>
      <c r="BG1192" s="2"/>
      <c r="BH1192" s="2"/>
      <c r="BI1192" s="2"/>
      <c r="BJ1192" s="2"/>
      <c r="BK1192" s="2"/>
      <c r="BL1192" s="2"/>
      <c r="BM1192" s="2"/>
      <c r="BN1192" s="2"/>
    </row>
    <row r="1193" spans="11:66" x14ac:dyDescent="0.25">
      <c r="K1193" s="2"/>
      <c r="L1193" s="2"/>
      <c r="M1193" s="2"/>
      <c r="N1193" s="2"/>
      <c r="O1193" s="2"/>
      <c r="P1193" s="2"/>
      <c r="Q1193" s="2"/>
      <c r="R1193" s="2"/>
      <c r="S1193" s="2"/>
      <c r="T1193" s="2"/>
      <c r="U1193" s="2"/>
      <c r="V1193" s="2"/>
      <c r="W1193" s="2"/>
      <c r="X1193" s="2"/>
      <c r="Y1193" s="2"/>
      <c r="Z1193" s="2"/>
      <c r="AA1193" s="2"/>
      <c r="AB1193" s="2"/>
      <c r="AC1193" s="2"/>
      <c r="AD1193" s="2"/>
      <c r="AE1193" s="2"/>
      <c r="AF1193" s="2"/>
      <c r="AG1193" s="2"/>
      <c r="AH1193" s="2"/>
      <c r="AI1193" s="2"/>
      <c r="AJ1193" s="2"/>
      <c r="AK1193" s="2"/>
      <c r="AL1193" s="2"/>
      <c r="AM1193" s="2"/>
      <c r="AN1193" s="2"/>
      <c r="AO1193" s="2"/>
      <c r="AP1193" s="2"/>
      <c r="AQ1193" s="2"/>
      <c r="AR1193" s="2"/>
      <c r="AS1193" s="2"/>
      <c r="AT1193" s="2"/>
      <c r="AU1193" s="2"/>
      <c r="AV1193" s="2"/>
      <c r="AW1193" s="2"/>
      <c r="AX1193" s="2"/>
      <c r="AY1193" s="2"/>
      <c r="AZ1193" s="2"/>
      <c r="BA1193" s="2"/>
      <c r="BB1193" s="2"/>
      <c r="BC1193" s="2"/>
      <c r="BD1193" s="2"/>
      <c r="BE1193" s="2"/>
      <c r="BF1193" s="2"/>
      <c r="BG1193" s="2"/>
      <c r="BH1193" s="2"/>
      <c r="BI1193" s="2"/>
      <c r="BJ1193" s="2"/>
      <c r="BK1193" s="2"/>
      <c r="BL1193" s="2"/>
      <c r="BM1193" s="2"/>
      <c r="BN1193" s="2"/>
    </row>
    <row r="1194" spans="11:66" x14ac:dyDescent="0.25">
      <c r="K1194" s="2"/>
      <c r="L1194" s="2"/>
      <c r="M1194" s="2"/>
      <c r="N1194" s="2"/>
      <c r="O1194" s="2"/>
      <c r="P1194" s="2"/>
      <c r="Q1194" s="2"/>
      <c r="R1194" s="2"/>
      <c r="S1194" s="2"/>
      <c r="T1194" s="2"/>
      <c r="U1194" s="2"/>
      <c r="V1194" s="2"/>
      <c r="W1194" s="2"/>
      <c r="X1194" s="2"/>
      <c r="Y1194" s="2"/>
      <c r="Z1194" s="2"/>
      <c r="AA1194" s="2"/>
      <c r="AB1194" s="2"/>
      <c r="AC1194" s="2"/>
      <c r="AD1194" s="2"/>
      <c r="AE1194" s="2"/>
      <c r="AF1194" s="2"/>
      <c r="AG1194" s="2"/>
      <c r="AH1194" s="2"/>
      <c r="AI1194" s="2"/>
      <c r="AJ1194" s="2"/>
      <c r="AK1194" s="2"/>
      <c r="AL1194" s="2"/>
      <c r="AM1194" s="2"/>
      <c r="AN1194" s="2"/>
      <c r="AO1194" s="2"/>
      <c r="AP1194" s="2"/>
      <c r="AQ1194" s="2"/>
      <c r="AR1194" s="2"/>
      <c r="AS1194" s="2"/>
      <c r="AT1194" s="2"/>
      <c r="AU1194" s="2"/>
      <c r="AV1194" s="2"/>
      <c r="AW1194" s="2"/>
      <c r="AX1194" s="2"/>
      <c r="AY1194" s="2"/>
      <c r="AZ1194" s="2"/>
      <c r="BA1194" s="2"/>
      <c r="BB1194" s="2"/>
      <c r="BC1194" s="2"/>
      <c r="BD1194" s="2"/>
      <c r="BE1194" s="2"/>
      <c r="BF1194" s="2"/>
      <c r="BG1194" s="2"/>
      <c r="BH1194" s="2"/>
      <c r="BI1194" s="2"/>
      <c r="BJ1194" s="2"/>
      <c r="BK1194" s="2"/>
      <c r="BL1194" s="2"/>
      <c r="BM1194" s="2"/>
      <c r="BN1194" s="2"/>
    </row>
    <row r="1195" spans="11:66" x14ac:dyDescent="0.25">
      <c r="K1195" s="2"/>
      <c r="L1195" s="2"/>
      <c r="M1195" s="2"/>
      <c r="N1195" s="2"/>
      <c r="O1195" s="2"/>
      <c r="P1195" s="2"/>
      <c r="Q1195" s="2"/>
      <c r="R1195" s="2"/>
      <c r="S1195" s="2"/>
      <c r="T1195" s="2"/>
      <c r="U1195" s="2"/>
      <c r="V1195" s="2"/>
      <c r="W1195" s="2"/>
      <c r="X1195" s="2"/>
      <c r="Y1195" s="2"/>
      <c r="Z1195" s="2"/>
      <c r="AA1195" s="2"/>
      <c r="AB1195" s="2"/>
      <c r="AC1195" s="2"/>
      <c r="AD1195" s="2"/>
      <c r="AE1195" s="2"/>
      <c r="AF1195" s="2"/>
      <c r="AG1195" s="2"/>
      <c r="AH1195" s="2"/>
      <c r="AI1195" s="2"/>
      <c r="AJ1195" s="2"/>
      <c r="AK1195" s="2"/>
      <c r="AL1195" s="2"/>
      <c r="AM1195" s="2"/>
      <c r="AN1195" s="2"/>
      <c r="AO1195" s="2"/>
      <c r="AP1195" s="2"/>
      <c r="AQ1195" s="2"/>
      <c r="AR1195" s="2"/>
      <c r="AS1195" s="2"/>
      <c r="AT1195" s="2"/>
      <c r="AU1195" s="2"/>
      <c r="AV1195" s="2"/>
      <c r="AW1195" s="2"/>
      <c r="AX1195" s="2"/>
      <c r="AY1195" s="2"/>
      <c r="AZ1195" s="2"/>
      <c r="BA1195" s="2"/>
      <c r="BB1195" s="2"/>
      <c r="BC1195" s="2"/>
      <c r="BD1195" s="2"/>
      <c r="BE1195" s="2"/>
      <c r="BF1195" s="2"/>
      <c r="BG1195" s="2"/>
      <c r="BH1195" s="2"/>
      <c r="BI1195" s="2"/>
      <c r="BJ1195" s="2"/>
      <c r="BK1195" s="2"/>
      <c r="BL1195" s="2"/>
      <c r="BM1195" s="2"/>
      <c r="BN1195" s="2"/>
    </row>
    <row r="1196" spans="11:66" x14ac:dyDescent="0.25">
      <c r="K1196" s="2"/>
      <c r="L1196" s="2"/>
      <c r="M1196" s="2"/>
      <c r="N1196" s="2"/>
      <c r="O1196" s="2"/>
      <c r="P1196" s="2"/>
      <c r="Q1196" s="2"/>
      <c r="R1196" s="2"/>
      <c r="S1196" s="2"/>
      <c r="T1196" s="2"/>
      <c r="U1196" s="2"/>
      <c r="V1196" s="2"/>
      <c r="W1196" s="2"/>
      <c r="X1196" s="2"/>
      <c r="Y1196" s="2"/>
      <c r="Z1196" s="2"/>
      <c r="AA1196" s="2"/>
      <c r="AB1196" s="2"/>
      <c r="AC1196" s="2"/>
      <c r="AD1196" s="2"/>
      <c r="AE1196" s="2"/>
      <c r="AF1196" s="2"/>
      <c r="AG1196" s="2"/>
      <c r="AH1196" s="2"/>
      <c r="AI1196" s="2"/>
      <c r="AJ1196" s="2"/>
      <c r="AK1196" s="2"/>
      <c r="AL1196" s="2"/>
      <c r="AM1196" s="2"/>
      <c r="AN1196" s="2"/>
      <c r="AO1196" s="2"/>
      <c r="AP1196" s="2"/>
      <c r="AQ1196" s="2"/>
      <c r="AR1196" s="2"/>
      <c r="AS1196" s="2"/>
      <c r="AT1196" s="2"/>
      <c r="AU1196" s="2"/>
      <c r="AV1196" s="2"/>
      <c r="AW1196" s="2"/>
      <c r="AX1196" s="2"/>
      <c r="AY1196" s="2"/>
      <c r="AZ1196" s="2"/>
      <c r="BA1196" s="2"/>
      <c r="BB1196" s="2"/>
      <c r="BC1196" s="2"/>
      <c r="BD1196" s="2"/>
      <c r="BE1196" s="2"/>
      <c r="BF1196" s="2"/>
      <c r="BG1196" s="2"/>
      <c r="BH1196" s="2"/>
      <c r="BI1196" s="2"/>
      <c r="BJ1196" s="2"/>
      <c r="BK1196" s="2"/>
      <c r="BL1196" s="2"/>
      <c r="BM1196" s="2"/>
      <c r="BN1196" s="2"/>
    </row>
    <row r="1197" spans="11:66" x14ac:dyDescent="0.25">
      <c r="K1197" s="2"/>
      <c r="L1197" s="2"/>
      <c r="M1197" s="2"/>
      <c r="N1197" s="2"/>
      <c r="O1197" s="2"/>
      <c r="P1197" s="2"/>
      <c r="Q1197" s="2"/>
      <c r="R1197" s="2"/>
      <c r="S1197" s="2"/>
      <c r="T1197" s="2"/>
      <c r="U1197" s="2"/>
      <c r="V1197" s="2"/>
      <c r="W1197" s="2"/>
      <c r="X1197" s="2"/>
      <c r="Y1197" s="2"/>
      <c r="Z1197" s="2"/>
      <c r="AA1197" s="2"/>
      <c r="AB1197" s="2"/>
      <c r="AC1197" s="2"/>
      <c r="AD1197" s="2"/>
      <c r="AE1197" s="2"/>
      <c r="AF1197" s="2"/>
      <c r="AG1197" s="2"/>
      <c r="AH1197" s="2"/>
      <c r="AI1197" s="2"/>
      <c r="AJ1197" s="2"/>
      <c r="AK1197" s="2"/>
      <c r="AL1197" s="2"/>
      <c r="AM1197" s="2"/>
      <c r="AN1197" s="2"/>
      <c r="AO1197" s="2"/>
      <c r="AP1197" s="2"/>
      <c r="AQ1197" s="2"/>
      <c r="AR1197" s="2"/>
      <c r="AS1197" s="2"/>
      <c r="AT1197" s="2"/>
      <c r="AU1197" s="2"/>
      <c r="AV1197" s="2"/>
      <c r="AW1197" s="2"/>
      <c r="AX1197" s="2"/>
      <c r="AY1197" s="2"/>
      <c r="AZ1197" s="2"/>
      <c r="BA1197" s="2"/>
      <c r="BB1197" s="2"/>
      <c r="BC1197" s="2"/>
      <c r="BD1197" s="2"/>
      <c r="BE1197" s="2"/>
      <c r="BF1197" s="2"/>
      <c r="BG1197" s="2"/>
      <c r="BH1197" s="2"/>
      <c r="BI1197" s="2"/>
      <c r="BJ1197" s="2"/>
      <c r="BK1197" s="2"/>
      <c r="BL1197" s="2"/>
      <c r="BM1197" s="2"/>
      <c r="BN1197" s="2"/>
    </row>
    <row r="1198" spans="11:66" x14ac:dyDescent="0.25">
      <c r="K1198" s="2"/>
      <c r="L1198" s="2"/>
      <c r="M1198" s="2"/>
      <c r="N1198" s="2"/>
      <c r="O1198" s="2"/>
      <c r="P1198" s="2"/>
      <c r="Q1198" s="2"/>
      <c r="R1198" s="2"/>
      <c r="S1198" s="2"/>
      <c r="T1198" s="2"/>
      <c r="U1198" s="2"/>
      <c r="V1198" s="2"/>
      <c r="W1198" s="2"/>
      <c r="X1198" s="2"/>
      <c r="Y1198" s="2"/>
      <c r="Z1198" s="2"/>
      <c r="AA1198" s="2"/>
      <c r="AB1198" s="2"/>
      <c r="AC1198" s="2"/>
      <c r="AD1198" s="2"/>
      <c r="AE1198" s="2"/>
      <c r="AF1198" s="2"/>
      <c r="AG1198" s="2"/>
      <c r="AH1198" s="2"/>
      <c r="AI1198" s="2"/>
      <c r="AJ1198" s="2"/>
      <c r="AK1198" s="2"/>
      <c r="AL1198" s="2"/>
      <c r="AM1198" s="2"/>
      <c r="AN1198" s="2"/>
      <c r="AO1198" s="2"/>
      <c r="AP1198" s="2"/>
      <c r="AQ1198" s="2"/>
      <c r="AR1198" s="2"/>
      <c r="AS1198" s="2"/>
      <c r="AT1198" s="2"/>
      <c r="AU1198" s="2"/>
      <c r="AV1198" s="2"/>
      <c r="AW1198" s="2"/>
      <c r="AX1198" s="2"/>
      <c r="AY1198" s="2"/>
      <c r="AZ1198" s="2"/>
      <c r="BA1198" s="2"/>
      <c r="BB1198" s="2"/>
      <c r="BC1198" s="2"/>
      <c r="BD1198" s="2"/>
      <c r="BE1198" s="2"/>
      <c r="BF1198" s="2"/>
      <c r="BG1198" s="2"/>
      <c r="BH1198" s="2"/>
      <c r="BI1198" s="2"/>
      <c r="BJ1198" s="2"/>
      <c r="BK1198" s="2"/>
      <c r="BL1198" s="2"/>
      <c r="BM1198" s="2"/>
      <c r="BN1198" s="2"/>
    </row>
    <row r="1199" spans="11:66" x14ac:dyDescent="0.25">
      <c r="K1199" s="2"/>
      <c r="L1199" s="2"/>
      <c r="M1199" s="2"/>
      <c r="N1199" s="2"/>
      <c r="O1199" s="2"/>
      <c r="P1199" s="2"/>
      <c r="Q1199" s="2"/>
      <c r="R1199" s="2"/>
      <c r="S1199" s="2"/>
      <c r="T1199" s="2"/>
      <c r="U1199" s="2"/>
      <c r="V1199" s="2"/>
      <c r="W1199" s="2"/>
      <c r="X1199" s="2"/>
      <c r="Y1199" s="2"/>
      <c r="Z1199" s="2"/>
      <c r="AA1199" s="2"/>
      <c r="AB1199" s="2"/>
      <c r="AC1199" s="2"/>
      <c r="AD1199" s="2"/>
      <c r="AE1199" s="2"/>
      <c r="AF1199" s="2"/>
      <c r="AG1199" s="2"/>
      <c r="AH1199" s="2"/>
      <c r="AI1199" s="2"/>
      <c r="AJ1199" s="2"/>
      <c r="AK1199" s="2"/>
      <c r="AL1199" s="2"/>
      <c r="AM1199" s="2"/>
      <c r="AN1199" s="2"/>
      <c r="AO1199" s="2"/>
      <c r="AP1199" s="2"/>
      <c r="AQ1199" s="2"/>
      <c r="AR1199" s="2"/>
      <c r="AS1199" s="2"/>
      <c r="AT1199" s="2"/>
      <c r="AU1199" s="2"/>
      <c r="AV1199" s="2"/>
      <c r="AW1199" s="2"/>
      <c r="AX1199" s="2"/>
      <c r="AY1199" s="2"/>
      <c r="AZ1199" s="2"/>
      <c r="BA1199" s="2"/>
      <c r="BB1199" s="2"/>
      <c r="BC1199" s="2"/>
      <c r="BD1199" s="2"/>
      <c r="BE1199" s="2"/>
      <c r="BF1199" s="2"/>
      <c r="BG1199" s="2"/>
      <c r="BH1199" s="2"/>
      <c r="BI1199" s="2"/>
      <c r="BJ1199" s="2"/>
      <c r="BK1199" s="2"/>
      <c r="BL1199" s="2"/>
      <c r="BM1199" s="2"/>
      <c r="BN1199" s="2"/>
    </row>
    <row r="1200" spans="11:66" x14ac:dyDescent="0.25">
      <c r="K1200" s="2"/>
      <c r="L1200" s="2"/>
      <c r="M1200" s="2"/>
      <c r="N1200" s="2"/>
      <c r="O1200" s="2"/>
      <c r="P1200" s="2"/>
      <c r="Q1200" s="2"/>
      <c r="R1200" s="2"/>
      <c r="S1200" s="2"/>
      <c r="T1200" s="2"/>
      <c r="U1200" s="2"/>
      <c r="V1200" s="2"/>
      <c r="W1200" s="2"/>
      <c r="X1200" s="2"/>
      <c r="Y1200" s="2"/>
      <c r="Z1200" s="2"/>
      <c r="AA1200" s="2"/>
      <c r="AB1200" s="2"/>
      <c r="AC1200" s="2"/>
      <c r="AD1200" s="2"/>
      <c r="AE1200" s="2"/>
      <c r="AF1200" s="2"/>
      <c r="AG1200" s="2"/>
      <c r="AH1200" s="2"/>
      <c r="AI1200" s="2"/>
      <c r="AJ1200" s="2"/>
      <c r="AK1200" s="2"/>
      <c r="AL1200" s="2"/>
      <c r="AM1200" s="2"/>
      <c r="AN1200" s="2"/>
      <c r="AO1200" s="2"/>
      <c r="AP1200" s="2"/>
      <c r="AQ1200" s="2"/>
      <c r="AR1200" s="2"/>
      <c r="AS1200" s="2"/>
      <c r="AT1200" s="2"/>
      <c r="AU1200" s="2"/>
      <c r="AV1200" s="2"/>
      <c r="AW1200" s="2"/>
      <c r="AX1200" s="2"/>
      <c r="AY1200" s="2"/>
      <c r="AZ1200" s="2"/>
      <c r="BA1200" s="2"/>
      <c r="BB1200" s="2"/>
      <c r="BC1200" s="2"/>
      <c r="BD1200" s="2"/>
      <c r="BE1200" s="2"/>
      <c r="BF1200" s="2"/>
      <c r="BG1200" s="2"/>
      <c r="BH1200" s="2"/>
      <c r="BI1200" s="2"/>
      <c r="BJ1200" s="2"/>
      <c r="BK1200" s="2"/>
      <c r="BL1200" s="2"/>
      <c r="BM1200" s="2"/>
      <c r="BN1200" s="2"/>
    </row>
    <row r="1201" spans="11:66" x14ac:dyDescent="0.25">
      <c r="K1201" s="2"/>
      <c r="L1201" s="2"/>
      <c r="M1201" s="2"/>
      <c r="N1201" s="2"/>
      <c r="O1201" s="2"/>
      <c r="P1201" s="2"/>
      <c r="Q1201" s="2"/>
      <c r="R1201" s="2"/>
      <c r="S1201" s="2"/>
      <c r="T1201" s="2"/>
      <c r="U1201" s="2"/>
      <c r="V1201" s="2"/>
      <c r="W1201" s="2"/>
      <c r="X1201" s="2"/>
      <c r="Y1201" s="2"/>
      <c r="Z1201" s="2"/>
      <c r="AA1201" s="2"/>
      <c r="AB1201" s="2"/>
      <c r="AC1201" s="2"/>
      <c r="AD1201" s="2"/>
      <c r="AE1201" s="2"/>
      <c r="AF1201" s="2"/>
      <c r="AG1201" s="2"/>
      <c r="AH1201" s="2"/>
      <c r="AI1201" s="2"/>
      <c r="AJ1201" s="2"/>
      <c r="AK1201" s="2"/>
      <c r="AL1201" s="2"/>
      <c r="AM1201" s="2"/>
      <c r="AN1201" s="2"/>
      <c r="AO1201" s="2"/>
      <c r="AP1201" s="2"/>
      <c r="AQ1201" s="2"/>
      <c r="AR1201" s="2"/>
      <c r="AS1201" s="2"/>
      <c r="AT1201" s="2"/>
      <c r="AU1201" s="2"/>
      <c r="AV1201" s="2"/>
      <c r="AW1201" s="2"/>
      <c r="AX1201" s="2"/>
      <c r="AY1201" s="2"/>
      <c r="AZ1201" s="2"/>
      <c r="BA1201" s="2"/>
      <c r="BB1201" s="2"/>
      <c r="BC1201" s="2"/>
      <c r="BD1201" s="2"/>
      <c r="BE1201" s="2"/>
      <c r="BF1201" s="2"/>
      <c r="BG1201" s="2"/>
      <c r="BH1201" s="2"/>
      <c r="BI1201" s="2"/>
      <c r="BJ1201" s="2"/>
      <c r="BK1201" s="2"/>
      <c r="BL1201" s="2"/>
      <c r="BM1201" s="2"/>
      <c r="BN1201" s="2"/>
    </row>
    <row r="1202" spans="11:66" x14ac:dyDescent="0.25">
      <c r="K1202" s="2"/>
      <c r="L1202" s="2"/>
      <c r="M1202" s="2"/>
      <c r="N1202" s="2"/>
      <c r="O1202" s="2"/>
      <c r="P1202" s="2"/>
      <c r="Q1202" s="2"/>
      <c r="R1202" s="2"/>
      <c r="S1202" s="2"/>
      <c r="T1202" s="2"/>
      <c r="U1202" s="2"/>
      <c r="V1202" s="2"/>
      <c r="W1202" s="2"/>
      <c r="X1202" s="2"/>
      <c r="Y1202" s="2"/>
      <c r="Z1202" s="2"/>
      <c r="AA1202" s="2"/>
      <c r="AB1202" s="2"/>
      <c r="AC1202" s="2"/>
      <c r="AD1202" s="2"/>
      <c r="AE1202" s="2"/>
      <c r="AF1202" s="2"/>
      <c r="AG1202" s="2"/>
      <c r="AH1202" s="2"/>
      <c r="AI1202" s="2"/>
      <c r="AJ1202" s="2"/>
      <c r="AK1202" s="2"/>
      <c r="AL1202" s="2"/>
      <c r="AM1202" s="2"/>
      <c r="AN1202" s="2"/>
      <c r="AO1202" s="2"/>
      <c r="AP1202" s="2"/>
      <c r="AQ1202" s="2"/>
      <c r="AR1202" s="2"/>
      <c r="AS1202" s="2"/>
      <c r="AT1202" s="2"/>
      <c r="AU1202" s="2"/>
      <c r="AV1202" s="2"/>
      <c r="AW1202" s="2"/>
      <c r="AX1202" s="2"/>
      <c r="AY1202" s="2"/>
      <c r="AZ1202" s="2"/>
      <c r="BA1202" s="2"/>
      <c r="BB1202" s="2"/>
      <c r="BC1202" s="2"/>
      <c r="BD1202" s="2"/>
      <c r="BE1202" s="2"/>
      <c r="BF1202" s="2"/>
      <c r="BG1202" s="2"/>
      <c r="BH1202" s="2"/>
      <c r="BI1202" s="2"/>
      <c r="BJ1202" s="2"/>
      <c r="BK1202" s="2"/>
      <c r="BL1202" s="2"/>
      <c r="BM1202" s="2"/>
      <c r="BN1202" s="2"/>
    </row>
    <row r="1203" spans="11:66" x14ac:dyDescent="0.25">
      <c r="K1203" s="2"/>
      <c r="L1203" s="2"/>
      <c r="M1203" s="2"/>
      <c r="N1203" s="2"/>
      <c r="O1203" s="2"/>
      <c r="P1203" s="2"/>
      <c r="Q1203" s="2"/>
      <c r="R1203" s="2"/>
      <c r="S1203" s="2"/>
      <c r="T1203" s="2"/>
      <c r="U1203" s="2"/>
      <c r="V1203" s="2"/>
      <c r="W1203" s="2"/>
      <c r="X1203" s="2"/>
      <c r="Y1203" s="2"/>
      <c r="Z1203" s="2"/>
      <c r="AA1203" s="2"/>
      <c r="AB1203" s="2"/>
      <c r="AC1203" s="2"/>
      <c r="AD1203" s="2"/>
      <c r="AE1203" s="2"/>
      <c r="AF1203" s="2"/>
      <c r="AG1203" s="2"/>
      <c r="AH1203" s="2"/>
      <c r="AI1203" s="2"/>
      <c r="AJ1203" s="2"/>
      <c r="AK1203" s="2"/>
      <c r="AL1203" s="2"/>
      <c r="AM1203" s="2"/>
      <c r="AN1203" s="2"/>
      <c r="AO1203" s="2"/>
      <c r="AP1203" s="2"/>
      <c r="AQ1203" s="2"/>
      <c r="AR1203" s="2"/>
      <c r="AS1203" s="2"/>
      <c r="AT1203" s="2"/>
      <c r="AU1203" s="2"/>
      <c r="AV1203" s="2"/>
      <c r="AW1203" s="2"/>
      <c r="AX1203" s="2"/>
      <c r="AY1203" s="2"/>
      <c r="AZ1203" s="2"/>
      <c r="BA1203" s="2"/>
      <c r="BB1203" s="2"/>
      <c r="BC1203" s="2"/>
      <c r="BD1203" s="2"/>
      <c r="BE1203" s="2"/>
      <c r="BF1203" s="2"/>
      <c r="BG1203" s="2"/>
      <c r="BH1203" s="2"/>
      <c r="BI1203" s="2"/>
      <c r="BJ1203" s="2"/>
      <c r="BK1203" s="2"/>
      <c r="BL1203" s="2"/>
      <c r="BM1203" s="2"/>
      <c r="BN1203" s="2"/>
    </row>
    <row r="1204" spans="11:66" x14ac:dyDescent="0.25">
      <c r="K1204" s="2"/>
      <c r="L1204" s="2"/>
      <c r="M1204" s="2"/>
      <c r="N1204" s="2"/>
      <c r="O1204" s="2"/>
      <c r="P1204" s="2"/>
      <c r="Q1204" s="2"/>
      <c r="R1204" s="2"/>
      <c r="S1204" s="2"/>
      <c r="T1204" s="2"/>
      <c r="U1204" s="2"/>
      <c r="V1204" s="2"/>
      <c r="W1204" s="2"/>
      <c r="X1204" s="2"/>
      <c r="Y1204" s="2"/>
      <c r="Z1204" s="2"/>
      <c r="AA1204" s="2"/>
      <c r="AB1204" s="2"/>
      <c r="AC1204" s="2"/>
      <c r="AD1204" s="2"/>
      <c r="AE1204" s="2"/>
      <c r="AF1204" s="2"/>
      <c r="AG1204" s="2"/>
      <c r="AH1204" s="2"/>
      <c r="AI1204" s="2"/>
      <c r="AJ1204" s="2"/>
      <c r="AK1204" s="2"/>
      <c r="AL1204" s="2"/>
      <c r="AM1204" s="2"/>
      <c r="AN1204" s="2"/>
      <c r="AO1204" s="2"/>
      <c r="AP1204" s="2"/>
      <c r="AQ1204" s="2"/>
      <c r="AR1204" s="2"/>
      <c r="AS1204" s="2"/>
      <c r="AT1204" s="2"/>
      <c r="AU1204" s="2"/>
      <c r="AV1204" s="2"/>
      <c r="AW1204" s="2"/>
      <c r="AX1204" s="2"/>
      <c r="AY1204" s="2"/>
      <c r="AZ1204" s="2"/>
      <c r="BA1204" s="2"/>
      <c r="BB1204" s="2"/>
      <c r="BC1204" s="2"/>
      <c r="BD1204" s="2"/>
      <c r="BE1204" s="2"/>
      <c r="BF1204" s="2"/>
      <c r="BG1204" s="2"/>
      <c r="BH1204" s="2"/>
      <c r="BI1204" s="2"/>
      <c r="BJ1204" s="2"/>
      <c r="BK1204" s="2"/>
      <c r="BL1204" s="2"/>
      <c r="BM1204" s="2"/>
      <c r="BN1204" s="2"/>
    </row>
    <row r="1205" spans="11:66" x14ac:dyDescent="0.25">
      <c r="K1205" s="2"/>
      <c r="L1205" s="2"/>
      <c r="M1205" s="2"/>
      <c r="N1205" s="2"/>
      <c r="O1205" s="2"/>
      <c r="P1205" s="2"/>
      <c r="Q1205" s="2"/>
      <c r="R1205" s="2"/>
      <c r="S1205" s="2"/>
      <c r="T1205" s="2"/>
      <c r="U1205" s="2"/>
      <c r="V1205" s="2"/>
      <c r="W1205" s="2"/>
      <c r="X1205" s="2"/>
      <c r="Y1205" s="2"/>
      <c r="Z1205" s="2"/>
      <c r="AA1205" s="2"/>
      <c r="AB1205" s="2"/>
      <c r="AC1205" s="2"/>
      <c r="AD1205" s="2"/>
      <c r="AE1205" s="2"/>
      <c r="AF1205" s="2"/>
      <c r="AG1205" s="2"/>
      <c r="AH1205" s="2"/>
      <c r="AI1205" s="2"/>
      <c r="AJ1205" s="2"/>
      <c r="AK1205" s="2"/>
      <c r="AL1205" s="2"/>
      <c r="AM1205" s="2"/>
      <c r="AN1205" s="2"/>
      <c r="AO1205" s="2"/>
      <c r="AP1205" s="2"/>
      <c r="AQ1205" s="2"/>
      <c r="AR1205" s="2"/>
      <c r="AS1205" s="2"/>
      <c r="AT1205" s="2"/>
      <c r="AU1205" s="2"/>
      <c r="AV1205" s="2"/>
      <c r="AW1205" s="2"/>
      <c r="AX1205" s="2"/>
      <c r="AY1205" s="2"/>
      <c r="AZ1205" s="2"/>
      <c r="BA1205" s="2"/>
      <c r="BB1205" s="2"/>
      <c r="BC1205" s="2"/>
      <c r="BD1205" s="2"/>
      <c r="BE1205" s="2"/>
      <c r="BF1205" s="2"/>
      <c r="BG1205" s="2"/>
      <c r="BH1205" s="2"/>
      <c r="BI1205" s="2"/>
      <c r="BJ1205" s="2"/>
      <c r="BK1205" s="2"/>
      <c r="BL1205" s="2"/>
      <c r="BM1205" s="2"/>
      <c r="BN1205" s="2"/>
    </row>
    <row r="1206" spans="11:66" x14ac:dyDescent="0.25">
      <c r="K1206" s="2"/>
      <c r="L1206" s="2"/>
      <c r="M1206" s="2"/>
      <c r="N1206" s="2"/>
      <c r="O1206" s="2"/>
      <c r="P1206" s="2"/>
      <c r="Q1206" s="2"/>
      <c r="R1206" s="2"/>
      <c r="S1206" s="2"/>
      <c r="T1206" s="2"/>
      <c r="U1206" s="2"/>
      <c r="V1206" s="2"/>
      <c r="W1206" s="2"/>
      <c r="X1206" s="2"/>
      <c r="Y1206" s="2"/>
      <c r="Z1206" s="2"/>
      <c r="AA1206" s="2"/>
      <c r="AB1206" s="2"/>
      <c r="AC1206" s="2"/>
      <c r="AD1206" s="2"/>
      <c r="AE1206" s="2"/>
      <c r="AF1206" s="2"/>
      <c r="AG1206" s="2"/>
      <c r="AH1206" s="2"/>
      <c r="AI1206" s="2"/>
      <c r="AJ1206" s="2"/>
      <c r="AK1206" s="2"/>
      <c r="AL1206" s="2"/>
      <c r="AM1206" s="2"/>
      <c r="AN1206" s="2"/>
      <c r="AO1206" s="2"/>
      <c r="AP1206" s="2"/>
      <c r="AQ1206" s="2"/>
      <c r="AR1206" s="2"/>
      <c r="AS1206" s="2"/>
      <c r="AT1206" s="2"/>
      <c r="AU1206" s="2"/>
      <c r="AV1206" s="2"/>
      <c r="AW1206" s="2"/>
      <c r="AX1206" s="2"/>
      <c r="AY1206" s="2"/>
      <c r="AZ1206" s="2"/>
      <c r="BA1206" s="2"/>
      <c r="BB1206" s="2"/>
      <c r="BC1206" s="2"/>
      <c r="BD1206" s="2"/>
      <c r="BE1206" s="2"/>
      <c r="BF1206" s="2"/>
      <c r="BG1206" s="2"/>
      <c r="BH1206" s="2"/>
      <c r="BI1206" s="2"/>
      <c r="BJ1206" s="2"/>
      <c r="BK1206" s="2"/>
      <c r="BL1206" s="2"/>
      <c r="BM1206" s="2"/>
      <c r="BN1206" s="2"/>
    </row>
    <row r="1207" spans="11:66" x14ac:dyDescent="0.25">
      <c r="K1207" s="2"/>
      <c r="L1207" s="2"/>
      <c r="M1207" s="2"/>
      <c r="N1207" s="2"/>
      <c r="O1207" s="2"/>
      <c r="P1207" s="2"/>
      <c r="Q1207" s="2"/>
      <c r="R1207" s="2"/>
      <c r="S1207" s="2"/>
      <c r="T1207" s="2"/>
      <c r="U1207" s="2"/>
      <c r="V1207" s="2"/>
      <c r="W1207" s="2"/>
      <c r="X1207" s="2"/>
      <c r="Y1207" s="2"/>
      <c r="Z1207" s="2"/>
      <c r="AA1207" s="2"/>
      <c r="AB1207" s="2"/>
      <c r="AC1207" s="2"/>
      <c r="AD1207" s="2"/>
      <c r="AE1207" s="2"/>
      <c r="AF1207" s="2"/>
      <c r="AG1207" s="2"/>
      <c r="AH1207" s="2"/>
      <c r="AI1207" s="2"/>
      <c r="AJ1207" s="2"/>
      <c r="AK1207" s="2"/>
      <c r="AL1207" s="2"/>
      <c r="AM1207" s="2"/>
      <c r="AN1207" s="2"/>
      <c r="AO1207" s="2"/>
      <c r="AP1207" s="2"/>
      <c r="AQ1207" s="2"/>
      <c r="AR1207" s="2"/>
      <c r="AS1207" s="2"/>
      <c r="AT1207" s="2"/>
      <c r="AU1207" s="2"/>
      <c r="AV1207" s="2"/>
      <c r="AW1207" s="2"/>
      <c r="AX1207" s="2"/>
      <c r="AY1207" s="2"/>
      <c r="AZ1207" s="2"/>
      <c r="BA1207" s="2"/>
      <c r="BB1207" s="2"/>
      <c r="BC1207" s="2"/>
      <c r="BD1207" s="2"/>
      <c r="BE1207" s="2"/>
      <c r="BF1207" s="2"/>
      <c r="BG1207" s="2"/>
      <c r="BH1207" s="2"/>
      <c r="BI1207" s="2"/>
      <c r="BJ1207" s="2"/>
      <c r="BK1207" s="2"/>
      <c r="BL1207" s="2"/>
      <c r="BM1207" s="2"/>
      <c r="BN1207" s="2"/>
    </row>
    <row r="1208" spans="11:66" x14ac:dyDescent="0.25">
      <c r="K1208" s="2"/>
      <c r="L1208" s="2"/>
      <c r="M1208" s="2"/>
      <c r="N1208" s="2"/>
      <c r="O1208" s="2"/>
      <c r="P1208" s="2"/>
      <c r="Q1208" s="2"/>
      <c r="R1208" s="2"/>
      <c r="S1208" s="2"/>
      <c r="T1208" s="2"/>
      <c r="U1208" s="2"/>
      <c r="V1208" s="2"/>
      <c r="W1208" s="2"/>
      <c r="X1208" s="2"/>
      <c r="Y1208" s="2"/>
      <c r="Z1208" s="2"/>
      <c r="AA1208" s="2"/>
      <c r="AB1208" s="2"/>
      <c r="AC1208" s="2"/>
      <c r="AD1208" s="2"/>
      <c r="AE1208" s="2"/>
      <c r="AF1208" s="2"/>
      <c r="AG1208" s="2"/>
      <c r="AH1208" s="2"/>
      <c r="AI1208" s="2"/>
      <c r="AJ1208" s="2"/>
      <c r="AK1208" s="2"/>
      <c r="AL1208" s="2"/>
      <c r="AM1208" s="2"/>
      <c r="AN1208" s="2"/>
      <c r="AO1208" s="2"/>
      <c r="AP1208" s="2"/>
      <c r="AQ1208" s="2"/>
      <c r="AR1208" s="2"/>
      <c r="AS1208" s="2"/>
      <c r="AT1208" s="2"/>
      <c r="AU1208" s="2"/>
      <c r="AV1208" s="2"/>
      <c r="AW1208" s="2"/>
      <c r="AX1208" s="2"/>
      <c r="AY1208" s="2"/>
      <c r="AZ1208" s="2"/>
      <c r="BA1208" s="2"/>
      <c r="BB1208" s="2"/>
      <c r="BC1208" s="2"/>
      <c r="BD1208" s="2"/>
      <c r="BE1208" s="2"/>
      <c r="BF1208" s="2"/>
      <c r="BG1208" s="2"/>
      <c r="BH1208" s="2"/>
      <c r="BI1208" s="2"/>
      <c r="BJ1208" s="2"/>
      <c r="BK1208" s="2"/>
      <c r="BL1208" s="2"/>
      <c r="BM1208" s="2"/>
      <c r="BN1208" s="2"/>
    </row>
    <row r="1209" spans="11:66" x14ac:dyDescent="0.25">
      <c r="K1209" s="2"/>
      <c r="L1209" s="2"/>
      <c r="M1209" s="2"/>
      <c r="N1209" s="2"/>
      <c r="O1209" s="2"/>
      <c r="P1209" s="2"/>
      <c r="Q1209" s="2"/>
      <c r="R1209" s="2"/>
      <c r="S1209" s="2"/>
      <c r="T1209" s="2"/>
      <c r="U1209" s="2"/>
      <c r="V1209" s="2"/>
      <c r="W1209" s="2"/>
      <c r="X1209" s="2"/>
      <c r="Y1209" s="2"/>
      <c r="Z1209" s="2"/>
      <c r="AA1209" s="2"/>
      <c r="AB1209" s="2"/>
      <c r="AC1209" s="2"/>
      <c r="AD1209" s="2"/>
      <c r="AE1209" s="2"/>
      <c r="AF1209" s="2"/>
      <c r="AG1209" s="2"/>
      <c r="AH1209" s="2"/>
      <c r="AI1209" s="2"/>
      <c r="AJ1209" s="2"/>
      <c r="AK1209" s="2"/>
      <c r="AL1209" s="2"/>
      <c r="AM1209" s="2"/>
      <c r="AN1209" s="2"/>
      <c r="AO1209" s="2"/>
      <c r="AP1209" s="2"/>
      <c r="AQ1209" s="2"/>
      <c r="AR1209" s="2"/>
      <c r="AS1209" s="2"/>
      <c r="AT1209" s="2"/>
      <c r="AU1209" s="2"/>
      <c r="AV1209" s="2"/>
      <c r="AW1209" s="2"/>
      <c r="AX1209" s="2"/>
      <c r="AY1209" s="2"/>
      <c r="AZ1209" s="2"/>
      <c r="BA1209" s="2"/>
      <c r="BB1209" s="2"/>
      <c r="BC1209" s="2"/>
      <c r="BD1209" s="2"/>
      <c r="BE1209" s="2"/>
      <c r="BF1209" s="2"/>
      <c r="BG1209" s="2"/>
      <c r="BH1209" s="2"/>
      <c r="BI1209" s="2"/>
      <c r="BJ1209" s="2"/>
      <c r="BK1209" s="2"/>
      <c r="BL1209" s="2"/>
      <c r="BM1209" s="2"/>
      <c r="BN1209" s="2"/>
    </row>
    <row r="1210" spans="11:66" x14ac:dyDescent="0.25">
      <c r="K1210" s="2"/>
      <c r="L1210" s="2"/>
      <c r="M1210" s="2"/>
      <c r="N1210" s="2"/>
      <c r="O1210" s="2"/>
      <c r="P1210" s="2"/>
      <c r="Q1210" s="2"/>
      <c r="R1210" s="2"/>
      <c r="S1210" s="2"/>
      <c r="T1210" s="2"/>
      <c r="U1210" s="2"/>
      <c r="V1210" s="2"/>
      <c r="W1210" s="2"/>
      <c r="X1210" s="2"/>
      <c r="Y1210" s="2"/>
      <c r="Z1210" s="2"/>
      <c r="AA1210" s="2"/>
      <c r="AB1210" s="2"/>
      <c r="AC1210" s="2"/>
      <c r="AD1210" s="2"/>
      <c r="AE1210" s="2"/>
      <c r="AF1210" s="2"/>
      <c r="AG1210" s="2"/>
      <c r="AH1210" s="2"/>
      <c r="AI1210" s="2"/>
      <c r="AJ1210" s="2"/>
      <c r="AK1210" s="2"/>
      <c r="AL1210" s="2"/>
      <c r="AM1210" s="2"/>
      <c r="AN1210" s="2"/>
      <c r="AO1210" s="2"/>
      <c r="AP1210" s="2"/>
      <c r="AQ1210" s="2"/>
      <c r="AR1210" s="2"/>
      <c r="AS1210" s="2"/>
      <c r="AT1210" s="2"/>
      <c r="AU1210" s="2"/>
      <c r="AV1210" s="2"/>
      <c r="AW1210" s="2"/>
      <c r="AX1210" s="2"/>
      <c r="AY1210" s="2"/>
      <c r="AZ1210" s="2"/>
      <c r="BA1210" s="2"/>
      <c r="BB1210" s="2"/>
      <c r="BC1210" s="2"/>
      <c r="BD1210" s="2"/>
      <c r="BE1210" s="2"/>
      <c r="BF1210" s="2"/>
      <c r="BG1210" s="2"/>
      <c r="BH1210" s="2"/>
      <c r="BI1210" s="2"/>
      <c r="BJ1210" s="2"/>
      <c r="BK1210" s="2"/>
      <c r="BL1210" s="2"/>
      <c r="BM1210" s="2"/>
      <c r="BN1210" s="2"/>
    </row>
    <row r="1211" spans="11:66" x14ac:dyDescent="0.25">
      <c r="K1211" s="2"/>
      <c r="L1211" s="2"/>
      <c r="M1211" s="2"/>
      <c r="N1211" s="2"/>
      <c r="O1211" s="2"/>
      <c r="P1211" s="2"/>
      <c r="Q1211" s="2"/>
      <c r="R1211" s="2"/>
      <c r="S1211" s="2"/>
      <c r="T1211" s="2"/>
      <c r="U1211" s="2"/>
      <c r="V1211" s="2"/>
      <c r="W1211" s="2"/>
      <c r="X1211" s="2"/>
      <c r="Y1211" s="2"/>
      <c r="Z1211" s="2"/>
      <c r="AA1211" s="2"/>
      <c r="AB1211" s="2"/>
      <c r="AC1211" s="2"/>
      <c r="AD1211" s="2"/>
      <c r="AE1211" s="2"/>
      <c r="AF1211" s="2"/>
      <c r="AG1211" s="2"/>
      <c r="AH1211" s="2"/>
      <c r="AI1211" s="2"/>
      <c r="AJ1211" s="2"/>
      <c r="AK1211" s="2"/>
      <c r="AL1211" s="2"/>
      <c r="AM1211" s="2"/>
      <c r="AN1211" s="2"/>
      <c r="AO1211" s="2"/>
      <c r="AP1211" s="2"/>
      <c r="AQ1211" s="2"/>
      <c r="AR1211" s="2"/>
      <c r="AS1211" s="2"/>
      <c r="AT1211" s="2"/>
      <c r="AU1211" s="2"/>
      <c r="AV1211" s="2"/>
      <c r="AW1211" s="2"/>
      <c r="AX1211" s="2"/>
      <c r="AY1211" s="2"/>
      <c r="AZ1211" s="2"/>
      <c r="BA1211" s="2"/>
      <c r="BB1211" s="2"/>
      <c r="BC1211" s="2"/>
      <c r="BD1211" s="2"/>
      <c r="BE1211" s="2"/>
      <c r="BF1211" s="2"/>
      <c r="BG1211" s="2"/>
      <c r="BH1211" s="2"/>
      <c r="BI1211" s="2"/>
      <c r="BJ1211" s="2"/>
      <c r="BK1211" s="2"/>
      <c r="BL1211" s="2"/>
      <c r="BM1211" s="2"/>
      <c r="BN1211" s="2"/>
    </row>
    <row r="1212" spans="11:66" x14ac:dyDescent="0.25">
      <c r="K1212" s="2"/>
      <c r="L1212" s="2"/>
      <c r="M1212" s="2"/>
      <c r="N1212" s="2"/>
      <c r="O1212" s="2"/>
      <c r="P1212" s="2"/>
      <c r="Q1212" s="2"/>
      <c r="R1212" s="2"/>
      <c r="S1212" s="2"/>
      <c r="T1212" s="2"/>
      <c r="U1212" s="2"/>
      <c r="V1212" s="2"/>
      <c r="W1212" s="2"/>
      <c r="X1212" s="2"/>
      <c r="Y1212" s="2"/>
      <c r="Z1212" s="2"/>
      <c r="AA1212" s="2"/>
      <c r="AB1212" s="2"/>
      <c r="AC1212" s="2"/>
      <c r="AD1212" s="2"/>
      <c r="AE1212" s="2"/>
      <c r="AF1212" s="2"/>
      <c r="AG1212" s="2"/>
      <c r="AH1212" s="2"/>
      <c r="AI1212" s="2"/>
      <c r="AJ1212" s="2"/>
      <c r="AK1212" s="2"/>
      <c r="AL1212" s="2"/>
      <c r="AM1212" s="2"/>
      <c r="AN1212" s="2"/>
      <c r="AO1212" s="2"/>
      <c r="AP1212" s="2"/>
      <c r="AQ1212" s="2"/>
      <c r="AR1212" s="2"/>
      <c r="AS1212" s="2"/>
      <c r="AT1212" s="2"/>
      <c r="AU1212" s="2"/>
      <c r="AV1212" s="2"/>
      <c r="AW1212" s="2"/>
      <c r="AX1212" s="2"/>
      <c r="AY1212" s="2"/>
      <c r="AZ1212" s="2"/>
      <c r="BA1212" s="2"/>
      <c r="BB1212" s="2"/>
      <c r="BC1212" s="2"/>
      <c r="BD1212" s="2"/>
      <c r="BE1212" s="2"/>
      <c r="BF1212" s="2"/>
      <c r="BG1212" s="2"/>
      <c r="BH1212" s="2"/>
      <c r="BI1212" s="2"/>
      <c r="BJ1212" s="2"/>
      <c r="BK1212" s="2"/>
      <c r="BL1212" s="2"/>
      <c r="BM1212" s="2"/>
      <c r="BN1212" s="2"/>
    </row>
    <row r="1213" spans="11:66" x14ac:dyDescent="0.25">
      <c r="K1213" s="2"/>
      <c r="L1213" s="2"/>
      <c r="M1213" s="2"/>
      <c r="N1213" s="2"/>
      <c r="O1213" s="2"/>
      <c r="P1213" s="2"/>
      <c r="Q1213" s="2"/>
      <c r="R1213" s="2"/>
      <c r="S1213" s="2"/>
      <c r="T1213" s="2"/>
      <c r="U1213" s="2"/>
      <c r="V1213" s="2"/>
      <c r="W1213" s="2"/>
      <c r="X1213" s="2"/>
      <c r="Y1213" s="2"/>
      <c r="Z1213" s="2"/>
      <c r="AA1213" s="2"/>
      <c r="AB1213" s="2"/>
      <c r="AC1213" s="2"/>
      <c r="AD1213" s="2"/>
      <c r="AE1213" s="2"/>
      <c r="AF1213" s="2"/>
      <c r="AG1213" s="2"/>
      <c r="AH1213" s="2"/>
      <c r="AI1213" s="2"/>
      <c r="AJ1213" s="2"/>
      <c r="AK1213" s="2"/>
      <c r="AL1213" s="2"/>
      <c r="AM1213" s="2"/>
      <c r="AN1213" s="2"/>
      <c r="AO1213" s="2"/>
      <c r="AP1213" s="2"/>
      <c r="AQ1213" s="2"/>
      <c r="AR1213" s="2"/>
      <c r="AS1213" s="2"/>
      <c r="AT1213" s="2"/>
      <c r="AU1213" s="2"/>
      <c r="AV1213" s="2"/>
      <c r="AW1213" s="2"/>
      <c r="AX1213" s="2"/>
      <c r="AY1213" s="2"/>
      <c r="AZ1213" s="2"/>
      <c r="BA1213" s="2"/>
      <c r="BB1213" s="2"/>
      <c r="BC1213" s="2"/>
      <c r="BD1213" s="2"/>
      <c r="BE1213" s="2"/>
      <c r="BF1213" s="2"/>
      <c r="BG1213" s="2"/>
      <c r="BH1213" s="2"/>
      <c r="BI1213" s="2"/>
      <c r="BJ1213" s="2"/>
      <c r="BK1213" s="2"/>
      <c r="BL1213" s="2"/>
      <c r="BM1213" s="2"/>
      <c r="BN1213" s="2"/>
    </row>
    <row r="1214" spans="11:66" x14ac:dyDescent="0.25">
      <c r="K1214" s="2"/>
      <c r="L1214" s="2"/>
      <c r="M1214" s="2"/>
      <c r="N1214" s="2"/>
      <c r="O1214" s="2"/>
      <c r="P1214" s="2"/>
      <c r="Q1214" s="2"/>
      <c r="R1214" s="2"/>
      <c r="S1214" s="2"/>
      <c r="T1214" s="2"/>
      <c r="U1214" s="2"/>
      <c r="V1214" s="2"/>
      <c r="W1214" s="2"/>
      <c r="X1214" s="2"/>
      <c r="Y1214" s="2"/>
      <c r="Z1214" s="2"/>
      <c r="AA1214" s="2"/>
      <c r="AB1214" s="2"/>
      <c r="AC1214" s="2"/>
      <c r="AD1214" s="2"/>
      <c r="AE1214" s="2"/>
      <c r="AF1214" s="2"/>
      <c r="AG1214" s="2"/>
      <c r="AH1214" s="2"/>
      <c r="AI1214" s="2"/>
      <c r="AJ1214" s="2"/>
      <c r="AK1214" s="2"/>
      <c r="AL1214" s="2"/>
      <c r="AM1214" s="2"/>
      <c r="AN1214" s="2"/>
      <c r="AO1214" s="2"/>
      <c r="AP1214" s="2"/>
      <c r="AQ1214" s="2"/>
      <c r="AR1214" s="2"/>
      <c r="AS1214" s="2"/>
      <c r="AT1214" s="2"/>
      <c r="AU1214" s="2"/>
      <c r="AV1214" s="2"/>
      <c r="AW1214" s="2"/>
      <c r="AX1214" s="2"/>
      <c r="AY1214" s="2"/>
      <c r="AZ1214" s="2"/>
      <c r="BA1214" s="2"/>
      <c r="BB1214" s="2"/>
      <c r="BC1214" s="2"/>
      <c r="BD1214" s="2"/>
      <c r="BE1214" s="2"/>
      <c r="BF1214" s="2"/>
      <c r="BG1214" s="2"/>
      <c r="BH1214" s="2"/>
      <c r="BI1214" s="2"/>
      <c r="BJ1214" s="2"/>
      <c r="BK1214" s="2"/>
      <c r="BL1214" s="2"/>
      <c r="BM1214" s="2"/>
      <c r="BN1214" s="2"/>
    </row>
    <row r="1215" spans="11:66" x14ac:dyDescent="0.25">
      <c r="K1215" s="2"/>
      <c r="L1215" s="2"/>
      <c r="M1215" s="2"/>
      <c r="N1215" s="2"/>
      <c r="O1215" s="2"/>
      <c r="P1215" s="2"/>
      <c r="Q1215" s="2"/>
      <c r="R1215" s="2"/>
      <c r="S1215" s="2"/>
      <c r="T1215" s="2"/>
      <c r="U1215" s="2"/>
      <c r="V1215" s="2"/>
      <c r="W1215" s="2"/>
      <c r="X1215" s="2"/>
      <c r="Y1215" s="2"/>
      <c r="Z1215" s="2"/>
      <c r="AA1215" s="2"/>
      <c r="AB1215" s="2"/>
      <c r="AC1215" s="2"/>
      <c r="AD1215" s="2"/>
      <c r="AE1215" s="2"/>
      <c r="AF1215" s="2"/>
      <c r="AG1215" s="2"/>
      <c r="AH1215" s="2"/>
      <c r="AI1215" s="2"/>
      <c r="AJ1215" s="2"/>
      <c r="AK1215" s="2"/>
      <c r="AL1215" s="2"/>
      <c r="AM1215" s="2"/>
      <c r="AN1215" s="2"/>
      <c r="AO1215" s="2"/>
      <c r="AP1215" s="2"/>
      <c r="AQ1215" s="2"/>
      <c r="AR1215" s="2"/>
      <c r="AS1215" s="2"/>
      <c r="AT1215" s="2"/>
      <c r="AU1215" s="2"/>
      <c r="AV1215" s="2"/>
      <c r="AW1215" s="2"/>
      <c r="AX1215" s="2"/>
      <c r="AY1215" s="2"/>
      <c r="AZ1215" s="2"/>
      <c r="BA1215" s="2"/>
      <c r="BB1215" s="2"/>
      <c r="BC1215" s="2"/>
      <c r="BD1215" s="2"/>
      <c r="BE1215" s="2"/>
      <c r="BF1215" s="2"/>
      <c r="BG1215" s="2"/>
      <c r="BH1215" s="2"/>
      <c r="BI1215" s="2"/>
      <c r="BJ1215" s="2"/>
      <c r="BK1215" s="2"/>
      <c r="BL1215" s="2"/>
      <c r="BM1215" s="2"/>
      <c r="BN1215" s="2"/>
    </row>
    <row r="1216" spans="11:66" x14ac:dyDescent="0.25">
      <c r="K1216" s="2"/>
      <c r="L1216" s="2"/>
      <c r="M1216" s="2"/>
      <c r="N1216" s="2"/>
      <c r="O1216" s="2"/>
      <c r="P1216" s="2"/>
      <c r="Q1216" s="2"/>
      <c r="R1216" s="2"/>
      <c r="S1216" s="2"/>
      <c r="T1216" s="2"/>
      <c r="U1216" s="2"/>
      <c r="V1216" s="2"/>
      <c r="W1216" s="2"/>
      <c r="X1216" s="2"/>
      <c r="Y1216" s="2"/>
      <c r="Z1216" s="2"/>
      <c r="AA1216" s="2"/>
      <c r="AB1216" s="2"/>
      <c r="AC1216" s="2"/>
      <c r="AD1216" s="2"/>
      <c r="AE1216" s="2"/>
      <c r="AF1216" s="2"/>
      <c r="AG1216" s="2"/>
      <c r="AH1216" s="2"/>
      <c r="AI1216" s="2"/>
      <c r="AJ1216" s="2"/>
      <c r="AK1216" s="2"/>
      <c r="AL1216" s="2"/>
      <c r="AM1216" s="2"/>
      <c r="AN1216" s="2"/>
      <c r="AO1216" s="2"/>
      <c r="AP1216" s="2"/>
      <c r="AQ1216" s="2"/>
      <c r="AR1216" s="2"/>
      <c r="AS1216" s="2"/>
      <c r="AT1216" s="2"/>
      <c r="AU1216" s="2"/>
      <c r="AV1216" s="2"/>
      <c r="AW1216" s="2"/>
      <c r="AX1216" s="2"/>
      <c r="AY1216" s="2"/>
      <c r="AZ1216" s="2"/>
      <c r="BA1216" s="2"/>
      <c r="BB1216" s="2"/>
      <c r="BC1216" s="2"/>
      <c r="BD1216" s="2"/>
      <c r="BE1216" s="2"/>
      <c r="BF1216" s="2"/>
      <c r="BG1216" s="2"/>
      <c r="BH1216" s="2"/>
      <c r="BI1216" s="2"/>
      <c r="BJ1216" s="2"/>
      <c r="BK1216" s="2"/>
      <c r="BL1216" s="2"/>
      <c r="BM1216" s="2"/>
      <c r="BN1216" s="2"/>
    </row>
    <row r="1217" spans="11:66" x14ac:dyDescent="0.25">
      <c r="K1217" s="2"/>
      <c r="L1217" s="2"/>
      <c r="M1217" s="2"/>
      <c r="N1217" s="2"/>
      <c r="O1217" s="2"/>
      <c r="P1217" s="2"/>
      <c r="Q1217" s="2"/>
      <c r="R1217" s="2"/>
      <c r="S1217" s="2"/>
      <c r="T1217" s="2"/>
      <c r="U1217" s="2"/>
      <c r="V1217" s="2"/>
      <c r="W1217" s="2"/>
      <c r="X1217" s="2"/>
      <c r="Y1217" s="2"/>
      <c r="Z1217" s="2"/>
      <c r="AA1217" s="2"/>
      <c r="AB1217" s="2"/>
      <c r="AC1217" s="2"/>
      <c r="AD1217" s="2"/>
      <c r="AE1217" s="2"/>
      <c r="AF1217" s="2"/>
      <c r="AG1217" s="2"/>
      <c r="AH1217" s="2"/>
      <c r="AI1217" s="2"/>
      <c r="AJ1217" s="2"/>
      <c r="AK1217" s="2"/>
      <c r="AL1217" s="2"/>
      <c r="AM1217" s="2"/>
      <c r="AN1217" s="2"/>
      <c r="AO1217" s="2"/>
      <c r="AP1217" s="2"/>
      <c r="AQ1217" s="2"/>
      <c r="AR1217" s="2"/>
      <c r="AS1217" s="2"/>
      <c r="AT1217" s="2"/>
      <c r="AU1217" s="2"/>
      <c r="AV1217" s="2"/>
      <c r="AW1217" s="2"/>
      <c r="AX1217" s="2"/>
      <c r="AY1217" s="2"/>
      <c r="AZ1217" s="2"/>
      <c r="BA1217" s="2"/>
      <c r="BB1217" s="2"/>
      <c r="BC1217" s="2"/>
      <c r="BD1217" s="2"/>
      <c r="BE1217" s="2"/>
      <c r="BF1217" s="2"/>
      <c r="BG1217" s="2"/>
      <c r="BH1217" s="2"/>
      <c r="BI1217" s="2"/>
      <c r="BJ1217" s="2"/>
      <c r="BK1217" s="2"/>
      <c r="BL1217" s="2"/>
      <c r="BM1217" s="2"/>
      <c r="BN1217" s="2"/>
    </row>
    <row r="1218" spans="11:66" x14ac:dyDescent="0.25">
      <c r="K1218" s="2"/>
      <c r="L1218" s="2"/>
      <c r="M1218" s="2"/>
      <c r="N1218" s="2"/>
      <c r="O1218" s="2"/>
      <c r="P1218" s="2"/>
      <c r="Q1218" s="2"/>
      <c r="R1218" s="2"/>
      <c r="S1218" s="2"/>
      <c r="T1218" s="2"/>
      <c r="U1218" s="2"/>
      <c r="V1218" s="2"/>
      <c r="W1218" s="2"/>
      <c r="X1218" s="2"/>
      <c r="Y1218" s="2"/>
      <c r="Z1218" s="2"/>
      <c r="AA1218" s="2"/>
      <c r="AB1218" s="2"/>
      <c r="AC1218" s="2"/>
      <c r="AD1218" s="2"/>
      <c r="AE1218" s="2"/>
      <c r="AF1218" s="2"/>
      <c r="AG1218" s="2"/>
      <c r="AH1218" s="2"/>
      <c r="AI1218" s="2"/>
      <c r="AJ1218" s="2"/>
      <c r="AK1218" s="2"/>
      <c r="AL1218" s="2"/>
      <c r="AM1218" s="2"/>
      <c r="AN1218" s="2"/>
      <c r="AO1218" s="2"/>
      <c r="AP1218" s="2"/>
      <c r="AQ1218" s="2"/>
      <c r="AR1218" s="2"/>
      <c r="AS1218" s="2"/>
      <c r="AT1218" s="2"/>
      <c r="AU1218" s="2"/>
      <c r="AV1218" s="2"/>
      <c r="AW1218" s="2"/>
      <c r="AX1218" s="2"/>
      <c r="AY1218" s="2"/>
      <c r="AZ1218" s="2"/>
      <c r="BA1218" s="2"/>
      <c r="BB1218" s="2"/>
      <c r="BC1218" s="2"/>
      <c r="BD1218" s="2"/>
      <c r="BE1218" s="2"/>
      <c r="BF1218" s="2"/>
      <c r="BG1218" s="2"/>
      <c r="BH1218" s="2"/>
      <c r="BI1218" s="2"/>
      <c r="BJ1218" s="2"/>
      <c r="BK1218" s="2"/>
      <c r="BL1218" s="2"/>
      <c r="BM1218" s="2"/>
      <c r="BN1218" s="2"/>
    </row>
    <row r="1219" spans="11:66" x14ac:dyDescent="0.25">
      <c r="K1219" s="2"/>
      <c r="L1219" s="2"/>
      <c r="M1219" s="2"/>
      <c r="N1219" s="2"/>
      <c r="O1219" s="2"/>
      <c r="P1219" s="2"/>
      <c r="Q1219" s="2"/>
      <c r="R1219" s="2"/>
      <c r="S1219" s="2"/>
      <c r="T1219" s="2"/>
      <c r="U1219" s="2"/>
      <c r="V1219" s="2"/>
      <c r="W1219" s="2"/>
      <c r="X1219" s="2"/>
      <c r="Y1219" s="2"/>
      <c r="Z1219" s="2"/>
      <c r="AA1219" s="2"/>
      <c r="AB1219" s="2"/>
      <c r="AC1219" s="2"/>
      <c r="AD1219" s="2"/>
      <c r="AE1219" s="2"/>
      <c r="AF1219" s="2"/>
      <c r="AG1219" s="2"/>
      <c r="AH1219" s="2"/>
      <c r="AI1219" s="2"/>
      <c r="AJ1219" s="2"/>
      <c r="AK1219" s="2"/>
      <c r="AL1219" s="2"/>
      <c r="AM1219" s="2"/>
      <c r="AN1219" s="2"/>
      <c r="AO1219" s="2"/>
      <c r="AP1219" s="2"/>
      <c r="AQ1219" s="2"/>
      <c r="AR1219" s="2"/>
      <c r="AS1219" s="2"/>
      <c r="AT1219" s="2"/>
      <c r="AU1219" s="2"/>
      <c r="AV1219" s="2"/>
      <c r="AW1219" s="2"/>
      <c r="AX1219" s="2"/>
      <c r="AY1219" s="2"/>
      <c r="AZ1219" s="2"/>
      <c r="BA1219" s="2"/>
      <c r="BB1219" s="2"/>
      <c r="BC1219" s="2"/>
      <c r="BD1219" s="2"/>
      <c r="BE1219" s="2"/>
      <c r="BF1219" s="2"/>
      <c r="BG1219" s="2"/>
      <c r="BH1219" s="2"/>
      <c r="BI1219" s="2"/>
      <c r="BJ1219" s="2"/>
      <c r="BK1219" s="2"/>
      <c r="BL1219" s="2"/>
      <c r="BM1219" s="2"/>
      <c r="BN1219" s="2"/>
    </row>
    <row r="1220" spans="11:66" x14ac:dyDescent="0.25">
      <c r="K1220" s="2"/>
      <c r="L1220" s="2"/>
      <c r="M1220" s="2"/>
      <c r="N1220" s="2"/>
      <c r="O1220" s="2"/>
      <c r="P1220" s="2"/>
      <c r="Q1220" s="2"/>
      <c r="R1220" s="2"/>
      <c r="S1220" s="2"/>
      <c r="T1220" s="2"/>
      <c r="U1220" s="2"/>
      <c r="V1220" s="2"/>
      <c r="W1220" s="2"/>
      <c r="X1220" s="2"/>
      <c r="Y1220" s="2"/>
      <c r="Z1220" s="2"/>
      <c r="AA1220" s="2"/>
      <c r="AB1220" s="2"/>
      <c r="AC1220" s="2"/>
      <c r="AD1220" s="2"/>
      <c r="AE1220" s="2"/>
      <c r="AF1220" s="2"/>
      <c r="AG1220" s="2"/>
      <c r="AH1220" s="2"/>
      <c r="AI1220" s="2"/>
      <c r="AJ1220" s="2"/>
      <c r="AK1220" s="2"/>
      <c r="AL1220" s="2"/>
      <c r="AM1220" s="2"/>
      <c r="AN1220" s="2"/>
      <c r="AO1220" s="2"/>
      <c r="AP1220" s="2"/>
      <c r="AQ1220" s="2"/>
      <c r="AR1220" s="2"/>
      <c r="AS1220" s="2"/>
      <c r="AT1220" s="2"/>
      <c r="AU1220" s="2"/>
      <c r="AV1220" s="2"/>
      <c r="AW1220" s="2"/>
      <c r="AX1220" s="2"/>
      <c r="AY1220" s="2"/>
      <c r="AZ1220" s="2"/>
      <c r="BA1220" s="2"/>
      <c r="BB1220" s="2"/>
      <c r="BC1220" s="2"/>
      <c r="BD1220" s="2"/>
      <c r="BE1220" s="2"/>
      <c r="BF1220" s="2"/>
      <c r="BG1220" s="2"/>
      <c r="BH1220" s="2"/>
      <c r="BI1220" s="2"/>
      <c r="BJ1220" s="2"/>
      <c r="BK1220" s="2"/>
      <c r="BL1220" s="2"/>
      <c r="BM1220" s="2"/>
      <c r="BN1220" s="2"/>
    </row>
    <row r="1221" spans="11:66" x14ac:dyDescent="0.25">
      <c r="K1221" s="2"/>
      <c r="L1221" s="2"/>
      <c r="M1221" s="2"/>
      <c r="N1221" s="2"/>
      <c r="O1221" s="2"/>
      <c r="P1221" s="2"/>
      <c r="Q1221" s="2"/>
      <c r="R1221" s="2"/>
      <c r="S1221" s="2"/>
      <c r="T1221" s="2"/>
      <c r="U1221" s="2"/>
      <c r="V1221" s="2"/>
      <c r="W1221" s="2"/>
      <c r="X1221" s="2"/>
      <c r="Y1221" s="2"/>
      <c r="Z1221" s="2"/>
      <c r="AA1221" s="2"/>
      <c r="AB1221" s="2"/>
      <c r="AC1221" s="2"/>
      <c r="AD1221" s="2"/>
      <c r="AE1221" s="2"/>
      <c r="AF1221" s="2"/>
      <c r="AG1221" s="2"/>
      <c r="AH1221" s="2"/>
      <c r="AI1221" s="2"/>
      <c r="AJ1221" s="2"/>
      <c r="AK1221" s="2"/>
      <c r="AL1221" s="2"/>
      <c r="AM1221" s="2"/>
      <c r="AN1221" s="2"/>
      <c r="AO1221" s="2"/>
      <c r="AP1221" s="2"/>
      <c r="AQ1221" s="2"/>
      <c r="AR1221" s="2"/>
      <c r="AS1221" s="2"/>
      <c r="AT1221" s="2"/>
      <c r="AU1221" s="2"/>
      <c r="AV1221" s="2"/>
      <c r="AW1221" s="2"/>
      <c r="AX1221" s="2"/>
      <c r="AY1221" s="2"/>
      <c r="AZ1221" s="2"/>
      <c r="BA1221" s="2"/>
      <c r="BB1221" s="2"/>
      <c r="BC1221" s="2"/>
      <c r="BD1221" s="2"/>
      <c r="BE1221" s="2"/>
      <c r="BF1221" s="2"/>
      <c r="BG1221" s="2"/>
      <c r="BH1221" s="2"/>
      <c r="BI1221" s="2"/>
      <c r="BJ1221" s="2"/>
      <c r="BK1221" s="2"/>
      <c r="BL1221" s="2"/>
      <c r="BM1221" s="2"/>
      <c r="BN1221" s="2"/>
    </row>
    <row r="1222" spans="11:66" x14ac:dyDescent="0.25">
      <c r="K1222" s="2"/>
      <c r="L1222" s="2"/>
      <c r="M1222" s="2"/>
      <c r="N1222" s="2"/>
      <c r="O1222" s="2"/>
      <c r="P1222" s="2"/>
      <c r="Q1222" s="2"/>
      <c r="R1222" s="2"/>
      <c r="S1222" s="2"/>
      <c r="T1222" s="2"/>
      <c r="U1222" s="2"/>
      <c r="V1222" s="2"/>
      <c r="W1222" s="2"/>
      <c r="X1222" s="2"/>
      <c r="Y1222" s="2"/>
      <c r="Z1222" s="2"/>
      <c r="AA1222" s="2"/>
      <c r="AB1222" s="2"/>
      <c r="AC1222" s="2"/>
      <c r="AD1222" s="2"/>
      <c r="AE1222" s="2"/>
      <c r="AF1222" s="2"/>
      <c r="AG1222" s="2"/>
      <c r="AH1222" s="2"/>
      <c r="AI1222" s="2"/>
      <c r="AJ1222" s="2"/>
      <c r="AK1222" s="2"/>
      <c r="AL1222" s="2"/>
      <c r="AM1222" s="2"/>
      <c r="AN1222" s="2"/>
      <c r="AO1222" s="2"/>
      <c r="AP1222" s="2"/>
      <c r="AQ1222" s="2"/>
      <c r="AR1222" s="2"/>
      <c r="AS1222" s="2"/>
      <c r="AT1222" s="2"/>
      <c r="AU1222" s="2"/>
      <c r="AV1222" s="2"/>
      <c r="AW1222" s="2"/>
      <c r="AX1222" s="2"/>
      <c r="AY1222" s="2"/>
      <c r="AZ1222" s="2"/>
      <c r="BA1222" s="2"/>
      <c r="BB1222" s="2"/>
      <c r="BC1222" s="2"/>
      <c r="BD1222" s="2"/>
      <c r="BE1222" s="2"/>
      <c r="BF1222" s="2"/>
      <c r="BG1222" s="2"/>
      <c r="BH1222" s="2"/>
      <c r="BI1222" s="2"/>
      <c r="BJ1222" s="2"/>
      <c r="BK1222" s="2"/>
      <c r="BL1222" s="2"/>
      <c r="BM1222" s="2"/>
      <c r="BN1222" s="2"/>
    </row>
    <row r="1223" spans="11:66" x14ac:dyDescent="0.25">
      <c r="K1223" s="2"/>
      <c r="L1223" s="2"/>
      <c r="M1223" s="2"/>
      <c r="N1223" s="2"/>
      <c r="O1223" s="2"/>
      <c r="P1223" s="2"/>
      <c r="Q1223" s="2"/>
      <c r="R1223" s="2"/>
      <c r="S1223" s="2"/>
      <c r="T1223" s="2"/>
      <c r="U1223" s="2"/>
      <c r="V1223" s="2"/>
      <c r="W1223" s="2"/>
      <c r="X1223" s="2"/>
      <c r="Y1223" s="2"/>
      <c r="Z1223" s="2"/>
      <c r="AA1223" s="2"/>
      <c r="AB1223" s="2"/>
      <c r="AC1223" s="2"/>
      <c r="AD1223" s="2"/>
      <c r="AE1223" s="2"/>
      <c r="AF1223" s="2"/>
      <c r="AG1223" s="2"/>
      <c r="AH1223" s="2"/>
      <c r="AI1223" s="2"/>
      <c r="AJ1223" s="2"/>
      <c r="AK1223" s="2"/>
      <c r="AL1223" s="2"/>
      <c r="AM1223" s="2"/>
      <c r="AN1223" s="2"/>
      <c r="AO1223" s="2"/>
      <c r="AP1223" s="2"/>
      <c r="AQ1223" s="2"/>
      <c r="AR1223" s="2"/>
      <c r="AS1223" s="2"/>
      <c r="AT1223" s="2"/>
      <c r="AU1223" s="2"/>
      <c r="AV1223" s="2"/>
      <c r="AW1223" s="2"/>
      <c r="AX1223" s="2"/>
      <c r="AY1223" s="2"/>
      <c r="AZ1223" s="2"/>
      <c r="BA1223" s="2"/>
      <c r="BB1223" s="2"/>
      <c r="BC1223" s="2"/>
      <c r="BD1223" s="2"/>
      <c r="BE1223" s="2"/>
      <c r="BF1223" s="2"/>
      <c r="BG1223" s="2"/>
      <c r="BH1223" s="2"/>
      <c r="BI1223" s="2"/>
      <c r="BJ1223" s="2"/>
      <c r="BK1223" s="2"/>
      <c r="BL1223" s="2"/>
      <c r="BM1223" s="2"/>
      <c r="BN1223" s="2"/>
    </row>
    <row r="1224" spans="11:66" x14ac:dyDescent="0.25">
      <c r="K1224" s="2"/>
      <c r="L1224" s="2"/>
      <c r="M1224" s="2"/>
      <c r="N1224" s="2"/>
      <c r="O1224" s="2"/>
      <c r="P1224" s="2"/>
      <c r="Q1224" s="2"/>
      <c r="R1224" s="2"/>
      <c r="S1224" s="2"/>
      <c r="T1224" s="2"/>
      <c r="U1224" s="2"/>
      <c r="V1224" s="2"/>
      <c r="W1224" s="2"/>
      <c r="X1224" s="2"/>
      <c r="Y1224" s="2"/>
      <c r="Z1224" s="2"/>
      <c r="AA1224" s="2"/>
      <c r="AB1224" s="2"/>
      <c r="AC1224" s="2"/>
      <c r="AD1224" s="2"/>
      <c r="AE1224" s="2"/>
      <c r="AF1224" s="2"/>
      <c r="AG1224" s="2"/>
      <c r="AH1224" s="2"/>
      <c r="AI1224" s="2"/>
      <c r="AJ1224" s="2"/>
      <c r="AK1224" s="2"/>
      <c r="AL1224" s="2"/>
      <c r="AM1224" s="2"/>
      <c r="AN1224" s="2"/>
      <c r="AO1224" s="2"/>
      <c r="AP1224" s="2"/>
      <c r="AQ1224" s="2"/>
      <c r="AR1224" s="2"/>
      <c r="AS1224" s="2"/>
      <c r="AT1224" s="2"/>
      <c r="AU1224" s="2"/>
      <c r="AV1224" s="2"/>
      <c r="AW1224" s="2"/>
      <c r="AX1224" s="2"/>
      <c r="AY1224" s="2"/>
      <c r="AZ1224" s="2"/>
      <c r="BA1224" s="2"/>
      <c r="BB1224" s="2"/>
      <c r="BC1224" s="2"/>
      <c r="BD1224" s="2"/>
      <c r="BE1224" s="2"/>
      <c r="BF1224" s="2"/>
      <c r="BG1224" s="2"/>
      <c r="BH1224" s="2"/>
      <c r="BI1224" s="2"/>
      <c r="BJ1224" s="2"/>
      <c r="BK1224" s="2"/>
      <c r="BL1224" s="2"/>
      <c r="BM1224" s="2"/>
      <c r="BN1224" s="2"/>
    </row>
    <row r="1225" spans="11:66" x14ac:dyDescent="0.25">
      <c r="K1225" s="2"/>
      <c r="L1225" s="2"/>
      <c r="M1225" s="2"/>
      <c r="N1225" s="2"/>
      <c r="O1225" s="2"/>
      <c r="P1225" s="2"/>
      <c r="Q1225" s="2"/>
      <c r="R1225" s="2"/>
      <c r="S1225" s="2"/>
      <c r="T1225" s="2"/>
      <c r="U1225" s="2"/>
      <c r="V1225" s="2"/>
      <c r="W1225" s="2"/>
      <c r="X1225" s="2"/>
      <c r="Y1225" s="2"/>
      <c r="Z1225" s="2"/>
      <c r="AA1225" s="2"/>
      <c r="AB1225" s="2"/>
      <c r="AC1225" s="2"/>
      <c r="AD1225" s="2"/>
      <c r="AE1225" s="2"/>
      <c r="AF1225" s="2"/>
      <c r="AG1225" s="2"/>
      <c r="AH1225" s="2"/>
      <c r="AI1225" s="2"/>
      <c r="AJ1225" s="2"/>
      <c r="AK1225" s="2"/>
      <c r="AL1225" s="2"/>
      <c r="AM1225" s="2"/>
      <c r="AN1225" s="2"/>
      <c r="AO1225" s="2"/>
      <c r="AP1225" s="2"/>
      <c r="AQ1225" s="2"/>
      <c r="AR1225" s="2"/>
      <c r="AS1225" s="2"/>
      <c r="AT1225" s="2"/>
      <c r="AU1225" s="2"/>
      <c r="AV1225" s="2"/>
      <c r="AW1225" s="2"/>
      <c r="AX1225" s="2"/>
      <c r="AY1225" s="2"/>
      <c r="AZ1225" s="2"/>
      <c r="BA1225" s="2"/>
      <c r="BB1225" s="2"/>
      <c r="BC1225" s="2"/>
      <c r="BD1225" s="2"/>
      <c r="BE1225" s="2"/>
      <c r="BF1225" s="2"/>
      <c r="BG1225" s="2"/>
      <c r="BH1225" s="2"/>
      <c r="BI1225" s="2"/>
      <c r="BJ1225" s="2"/>
      <c r="BK1225" s="2"/>
      <c r="BL1225" s="2"/>
      <c r="BM1225" s="2"/>
      <c r="BN1225" s="2"/>
    </row>
    <row r="1226" spans="11:66" x14ac:dyDescent="0.25">
      <c r="K1226" s="2"/>
      <c r="L1226" s="2"/>
      <c r="M1226" s="2"/>
      <c r="N1226" s="2"/>
      <c r="O1226" s="2"/>
      <c r="P1226" s="2"/>
      <c r="Q1226" s="2"/>
      <c r="R1226" s="2"/>
      <c r="S1226" s="2"/>
      <c r="T1226" s="2"/>
      <c r="U1226" s="2"/>
      <c r="V1226" s="2"/>
      <c r="W1226" s="2"/>
      <c r="X1226" s="2"/>
      <c r="Y1226" s="2"/>
      <c r="Z1226" s="2"/>
      <c r="AA1226" s="2"/>
      <c r="AB1226" s="2"/>
      <c r="AC1226" s="2"/>
      <c r="AD1226" s="2"/>
      <c r="AE1226" s="2"/>
      <c r="AF1226" s="2"/>
      <c r="AG1226" s="2"/>
      <c r="AH1226" s="2"/>
      <c r="AI1226" s="2"/>
      <c r="AJ1226" s="2"/>
      <c r="AK1226" s="2"/>
      <c r="AL1226" s="2"/>
      <c r="AM1226" s="2"/>
      <c r="AN1226" s="2"/>
      <c r="AO1226" s="2"/>
      <c r="AP1226" s="2"/>
      <c r="AQ1226" s="2"/>
      <c r="AR1226" s="2"/>
      <c r="AS1226" s="2"/>
      <c r="AT1226" s="2"/>
      <c r="AU1226" s="2"/>
      <c r="AV1226" s="2"/>
      <c r="AW1226" s="2"/>
      <c r="AX1226" s="2"/>
      <c r="AY1226" s="2"/>
      <c r="AZ1226" s="2"/>
      <c r="BA1226" s="2"/>
      <c r="BB1226" s="2"/>
      <c r="BC1226" s="2"/>
      <c r="BD1226" s="2"/>
      <c r="BE1226" s="2"/>
      <c r="BF1226" s="2"/>
      <c r="BG1226" s="2"/>
      <c r="BH1226" s="2"/>
      <c r="BI1226" s="2"/>
      <c r="BJ1226" s="2"/>
      <c r="BK1226" s="2"/>
      <c r="BL1226" s="2"/>
      <c r="BM1226" s="2"/>
      <c r="BN1226" s="2"/>
    </row>
    <row r="1227" spans="11:66" x14ac:dyDescent="0.25">
      <c r="K1227" s="2"/>
      <c r="L1227" s="2"/>
      <c r="M1227" s="2"/>
      <c r="N1227" s="2"/>
      <c r="O1227" s="2"/>
      <c r="P1227" s="2"/>
      <c r="Q1227" s="2"/>
      <c r="R1227" s="2"/>
      <c r="S1227" s="2"/>
      <c r="T1227" s="2"/>
      <c r="U1227" s="2"/>
      <c r="V1227" s="2"/>
      <c r="W1227" s="2"/>
      <c r="X1227" s="2"/>
      <c r="Y1227" s="2"/>
      <c r="Z1227" s="2"/>
      <c r="AA1227" s="2"/>
      <c r="AB1227" s="2"/>
      <c r="AC1227" s="2"/>
      <c r="AD1227" s="2"/>
      <c r="AE1227" s="2"/>
      <c r="AF1227" s="2"/>
      <c r="AG1227" s="2"/>
      <c r="AH1227" s="2"/>
      <c r="AI1227" s="2"/>
      <c r="AJ1227" s="2"/>
      <c r="AK1227" s="2"/>
      <c r="AL1227" s="2"/>
      <c r="AM1227" s="2"/>
      <c r="AN1227" s="2"/>
      <c r="AO1227" s="2"/>
      <c r="AP1227" s="2"/>
      <c r="AQ1227" s="2"/>
      <c r="AR1227" s="2"/>
      <c r="AS1227" s="2"/>
      <c r="AT1227" s="2"/>
      <c r="AU1227" s="2"/>
      <c r="AV1227" s="2"/>
      <c r="AW1227" s="2"/>
      <c r="AX1227" s="2"/>
      <c r="AY1227" s="2"/>
      <c r="AZ1227" s="2"/>
      <c r="BA1227" s="2"/>
      <c r="BB1227" s="2"/>
      <c r="BC1227" s="2"/>
      <c r="BD1227" s="2"/>
      <c r="BE1227" s="2"/>
      <c r="BF1227" s="2"/>
      <c r="BG1227" s="2"/>
      <c r="BH1227" s="2"/>
      <c r="BI1227" s="2"/>
      <c r="BJ1227" s="2"/>
      <c r="BK1227" s="2"/>
      <c r="BL1227" s="2"/>
      <c r="BM1227" s="2"/>
      <c r="BN1227" s="2"/>
    </row>
    <row r="1228" spans="11:66" x14ac:dyDescent="0.25">
      <c r="K1228" s="2"/>
      <c r="L1228" s="2"/>
      <c r="M1228" s="2"/>
      <c r="N1228" s="2"/>
      <c r="O1228" s="2"/>
      <c r="P1228" s="2"/>
      <c r="Q1228" s="2"/>
      <c r="R1228" s="2"/>
      <c r="S1228" s="2"/>
      <c r="T1228" s="2"/>
      <c r="U1228" s="2"/>
      <c r="V1228" s="2"/>
      <c r="W1228" s="2"/>
      <c r="X1228" s="2"/>
      <c r="Y1228" s="2"/>
      <c r="Z1228" s="2"/>
      <c r="AA1228" s="2"/>
      <c r="AB1228" s="2"/>
      <c r="AC1228" s="2"/>
      <c r="AD1228" s="2"/>
      <c r="AE1228" s="2"/>
      <c r="AF1228" s="2"/>
      <c r="AG1228" s="2"/>
      <c r="AH1228" s="2"/>
      <c r="AI1228" s="2"/>
      <c r="AJ1228" s="2"/>
      <c r="AK1228" s="2"/>
      <c r="AL1228" s="2"/>
      <c r="AM1228" s="2"/>
      <c r="AN1228" s="2"/>
      <c r="AO1228" s="2"/>
      <c r="AP1228" s="2"/>
      <c r="AQ1228" s="2"/>
      <c r="AR1228" s="2"/>
      <c r="AS1228" s="2"/>
      <c r="AT1228" s="2"/>
      <c r="AU1228" s="2"/>
      <c r="AV1228" s="2"/>
      <c r="AW1228" s="2"/>
      <c r="AX1228" s="2"/>
      <c r="AY1228" s="2"/>
      <c r="AZ1228" s="2"/>
      <c r="BA1228" s="2"/>
      <c r="BB1228" s="2"/>
      <c r="BC1228" s="2"/>
      <c r="BD1228" s="2"/>
      <c r="BE1228" s="2"/>
      <c r="BF1228" s="2"/>
      <c r="BG1228" s="2"/>
      <c r="BH1228" s="2"/>
      <c r="BI1228" s="2"/>
      <c r="BJ1228" s="2"/>
      <c r="BK1228" s="2"/>
      <c r="BL1228" s="2"/>
      <c r="BM1228" s="2"/>
      <c r="BN1228" s="2"/>
    </row>
    <row r="1229" spans="11:66" x14ac:dyDescent="0.25">
      <c r="K1229" s="2"/>
      <c r="L1229" s="2"/>
      <c r="M1229" s="2"/>
      <c r="N1229" s="2"/>
      <c r="O1229" s="2"/>
      <c r="P1229" s="2"/>
      <c r="Q1229" s="2"/>
      <c r="R1229" s="2"/>
      <c r="S1229" s="2"/>
      <c r="T1229" s="2"/>
      <c r="U1229" s="2"/>
      <c r="V1229" s="2"/>
      <c r="W1229" s="2"/>
      <c r="X1229" s="2"/>
      <c r="Y1229" s="2"/>
      <c r="Z1229" s="2"/>
      <c r="AA1229" s="2"/>
      <c r="AB1229" s="2"/>
      <c r="AC1229" s="2"/>
      <c r="AD1229" s="2"/>
      <c r="AE1229" s="2"/>
      <c r="AF1229" s="2"/>
      <c r="AG1229" s="2"/>
      <c r="AH1229" s="2"/>
      <c r="AI1229" s="2"/>
      <c r="AJ1229" s="2"/>
      <c r="AK1229" s="2"/>
      <c r="AL1229" s="2"/>
      <c r="AM1229" s="2"/>
      <c r="AN1229" s="2"/>
      <c r="AO1229" s="2"/>
      <c r="AP1229" s="2"/>
      <c r="AQ1229" s="2"/>
      <c r="AR1229" s="2"/>
      <c r="AS1229" s="2"/>
      <c r="AT1229" s="2"/>
      <c r="AU1229" s="2"/>
      <c r="AV1229" s="2"/>
      <c r="AW1229" s="2"/>
      <c r="AX1229" s="2"/>
      <c r="AY1229" s="2"/>
      <c r="AZ1229" s="2"/>
      <c r="BA1229" s="2"/>
      <c r="BB1229" s="2"/>
      <c r="BC1229" s="2"/>
      <c r="BD1229" s="2"/>
      <c r="BE1229" s="2"/>
      <c r="BF1229" s="2"/>
      <c r="BG1229" s="2"/>
      <c r="BH1229" s="2"/>
      <c r="BI1229" s="2"/>
      <c r="BJ1229" s="2"/>
      <c r="BK1229" s="2"/>
      <c r="BL1229" s="2"/>
      <c r="BM1229" s="2"/>
      <c r="BN1229" s="2"/>
    </row>
    <row r="1230" spans="11:66" x14ac:dyDescent="0.25">
      <c r="K1230" s="2"/>
      <c r="L1230" s="2"/>
      <c r="M1230" s="2"/>
      <c r="N1230" s="2"/>
      <c r="O1230" s="2"/>
      <c r="P1230" s="2"/>
      <c r="Q1230" s="2"/>
      <c r="R1230" s="2"/>
      <c r="S1230" s="2"/>
      <c r="T1230" s="2"/>
      <c r="U1230" s="2"/>
      <c r="V1230" s="2"/>
      <c r="W1230" s="2"/>
      <c r="X1230" s="2"/>
      <c r="Y1230" s="2"/>
      <c r="Z1230" s="2"/>
      <c r="AA1230" s="2"/>
      <c r="AB1230" s="2"/>
      <c r="AC1230" s="2"/>
      <c r="AD1230" s="2"/>
      <c r="AE1230" s="2"/>
      <c r="AF1230" s="2"/>
      <c r="AG1230" s="2"/>
      <c r="AH1230" s="2"/>
      <c r="AI1230" s="2"/>
      <c r="AJ1230" s="2"/>
      <c r="AK1230" s="2"/>
      <c r="AL1230" s="2"/>
      <c r="AM1230" s="2"/>
      <c r="AN1230" s="2"/>
      <c r="AO1230" s="2"/>
      <c r="AP1230" s="2"/>
      <c r="AQ1230" s="2"/>
      <c r="AR1230" s="2"/>
      <c r="AS1230" s="2"/>
      <c r="AT1230" s="2"/>
      <c r="AU1230" s="2"/>
      <c r="AV1230" s="2"/>
      <c r="AW1230" s="2"/>
      <c r="AX1230" s="2"/>
      <c r="AY1230" s="2"/>
      <c r="AZ1230" s="2"/>
      <c r="BA1230" s="2"/>
      <c r="BB1230" s="2"/>
      <c r="BC1230" s="2"/>
      <c r="BD1230" s="2"/>
      <c r="BE1230" s="2"/>
      <c r="BF1230" s="2"/>
      <c r="BG1230" s="2"/>
      <c r="BH1230" s="2"/>
      <c r="BI1230" s="2"/>
      <c r="BJ1230" s="2"/>
      <c r="BK1230" s="2"/>
      <c r="BL1230" s="2"/>
      <c r="BM1230" s="2"/>
      <c r="BN1230" s="2"/>
    </row>
    <row r="1231" spans="11:66" x14ac:dyDescent="0.25">
      <c r="K1231" s="2"/>
      <c r="L1231" s="2"/>
      <c r="M1231" s="2"/>
      <c r="N1231" s="2"/>
      <c r="O1231" s="2"/>
      <c r="P1231" s="2"/>
      <c r="Q1231" s="2"/>
      <c r="R1231" s="2"/>
      <c r="S1231" s="2"/>
      <c r="T1231" s="2"/>
      <c r="U1231" s="2"/>
      <c r="V1231" s="2"/>
      <c r="W1231" s="2"/>
      <c r="X1231" s="2"/>
      <c r="Y1231" s="2"/>
      <c r="Z1231" s="2"/>
      <c r="AA1231" s="2"/>
      <c r="AB1231" s="2"/>
      <c r="AC1231" s="2"/>
      <c r="AD1231" s="2"/>
      <c r="AE1231" s="2"/>
      <c r="AF1231" s="2"/>
      <c r="AG1231" s="2"/>
      <c r="AH1231" s="2"/>
      <c r="AI1231" s="2"/>
      <c r="AJ1231" s="2"/>
      <c r="AK1231" s="2"/>
      <c r="AL1231" s="2"/>
      <c r="AM1231" s="2"/>
      <c r="AN1231" s="2"/>
      <c r="AO1231" s="2"/>
      <c r="AP1231" s="2"/>
      <c r="AQ1231" s="2"/>
      <c r="AR1231" s="2"/>
      <c r="AS1231" s="2"/>
      <c r="AT1231" s="2"/>
      <c r="AU1231" s="2"/>
      <c r="AV1231" s="2"/>
      <c r="AW1231" s="2"/>
      <c r="AX1231" s="2"/>
      <c r="AY1231" s="2"/>
      <c r="AZ1231" s="2"/>
      <c r="BA1231" s="2"/>
      <c r="BB1231" s="2"/>
      <c r="BC1231" s="2"/>
      <c r="BD1231" s="2"/>
      <c r="BE1231" s="2"/>
      <c r="BF1231" s="2"/>
      <c r="BG1231" s="2"/>
      <c r="BH1231" s="2"/>
      <c r="BI1231" s="2"/>
      <c r="BJ1231" s="2"/>
      <c r="BK1231" s="2"/>
      <c r="BL1231" s="2"/>
      <c r="BM1231" s="2"/>
      <c r="BN1231" s="2"/>
    </row>
    <row r="1232" spans="11:66" x14ac:dyDescent="0.25">
      <c r="K1232" s="2"/>
      <c r="L1232" s="2"/>
      <c r="M1232" s="2"/>
      <c r="N1232" s="2"/>
      <c r="O1232" s="2"/>
      <c r="P1232" s="2"/>
      <c r="Q1232" s="2"/>
      <c r="R1232" s="2"/>
      <c r="S1232" s="2"/>
      <c r="T1232" s="2"/>
      <c r="U1232" s="2"/>
      <c r="V1232" s="2"/>
      <c r="W1232" s="2"/>
      <c r="X1232" s="2"/>
      <c r="Y1232" s="2"/>
      <c r="Z1232" s="2"/>
      <c r="AA1232" s="2"/>
      <c r="AB1232" s="2"/>
      <c r="AC1232" s="2"/>
      <c r="AD1232" s="2"/>
      <c r="AE1232" s="2"/>
      <c r="AF1232" s="2"/>
      <c r="AG1232" s="2"/>
      <c r="AH1232" s="2"/>
      <c r="AI1232" s="2"/>
      <c r="AJ1232" s="2"/>
      <c r="AK1232" s="2"/>
      <c r="AL1232" s="2"/>
      <c r="AM1232" s="2"/>
      <c r="AN1232" s="2"/>
      <c r="AO1232" s="2"/>
      <c r="AP1232" s="2"/>
      <c r="AQ1232" s="2"/>
      <c r="AR1232" s="2"/>
      <c r="AS1232" s="2"/>
      <c r="AT1232" s="2"/>
      <c r="AU1232" s="2"/>
      <c r="AV1232" s="2"/>
      <c r="AW1232" s="2"/>
      <c r="AX1232" s="2"/>
      <c r="AY1232" s="2"/>
      <c r="AZ1232" s="2"/>
      <c r="BA1232" s="2"/>
      <c r="BB1232" s="2"/>
      <c r="BC1232" s="2"/>
      <c r="BD1232" s="2"/>
      <c r="BE1232" s="2"/>
      <c r="BF1232" s="2"/>
      <c r="BG1232" s="2"/>
      <c r="BH1232" s="2"/>
      <c r="BI1232" s="2"/>
      <c r="BJ1232" s="2"/>
      <c r="BK1232" s="2"/>
      <c r="BL1232" s="2"/>
      <c r="BM1232" s="2"/>
      <c r="BN1232" s="2"/>
    </row>
    <row r="1233" spans="11:66" x14ac:dyDescent="0.25">
      <c r="K1233" s="2"/>
      <c r="L1233" s="2"/>
      <c r="M1233" s="2"/>
      <c r="N1233" s="2"/>
      <c r="O1233" s="2"/>
      <c r="P1233" s="2"/>
      <c r="Q1233" s="2"/>
      <c r="R1233" s="2"/>
      <c r="S1233" s="2"/>
      <c r="T1233" s="2"/>
      <c r="U1233" s="2"/>
      <c r="V1233" s="2"/>
      <c r="W1233" s="2"/>
      <c r="X1233" s="2"/>
      <c r="Y1233" s="2"/>
      <c r="Z1233" s="2"/>
      <c r="AA1233" s="2"/>
      <c r="AB1233" s="2"/>
      <c r="AC1233" s="2"/>
      <c r="AD1233" s="2"/>
      <c r="AE1233" s="2"/>
      <c r="AF1233" s="2"/>
      <c r="AG1233" s="2"/>
      <c r="AH1233" s="2"/>
      <c r="AI1233" s="2"/>
      <c r="AJ1233" s="2"/>
      <c r="AK1233" s="2"/>
      <c r="AL1233" s="2"/>
      <c r="AM1233" s="2"/>
      <c r="AN1233" s="2"/>
      <c r="AO1233" s="2"/>
      <c r="AP1233" s="2"/>
      <c r="AQ1233" s="2"/>
      <c r="AR1233" s="2"/>
      <c r="AS1233" s="2"/>
      <c r="AT1233" s="2"/>
      <c r="AU1233" s="2"/>
      <c r="AV1233" s="2"/>
      <c r="AW1233" s="2"/>
      <c r="AX1233" s="2"/>
      <c r="AY1233" s="2"/>
      <c r="AZ1233" s="2"/>
      <c r="BA1233" s="2"/>
      <c r="BB1233" s="2"/>
      <c r="BC1233" s="2"/>
      <c r="BD1233" s="2"/>
      <c r="BE1233" s="2"/>
      <c r="BF1233" s="2"/>
      <c r="BG1233" s="2"/>
      <c r="BH1233" s="2"/>
      <c r="BI1233" s="2"/>
      <c r="BJ1233" s="2"/>
      <c r="BK1233" s="2"/>
      <c r="BL1233" s="2"/>
      <c r="BM1233" s="2"/>
      <c r="BN1233" s="2"/>
    </row>
    <row r="1234" spans="11:66" x14ac:dyDescent="0.25">
      <c r="K1234" s="2"/>
      <c r="L1234" s="2"/>
      <c r="M1234" s="2"/>
      <c r="N1234" s="2"/>
      <c r="O1234" s="2"/>
      <c r="P1234" s="2"/>
      <c r="Q1234" s="2"/>
      <c r="R1234" s="2"/>
      <c r="S1234" s="2"/>
      <c r="T1234" s="2"/>
      <c r="U1234" s="2"/>
      <c r="V1234" s="2"/>
      <c r="W1234" s="2"/>
      <c r="X1234" s="2"/>
      <c r="Y1234" s="2"/>
      <c r="Z1234" s="2"/>
      <c r="AA1234" s="2"/>
      <c r="AB1234" s="2"/>
      <c r="AC1234" s="2"/>
      <c r="AD1234" s="2"/>
      <c r="AE1234" s="2"/>
      <c r="AF1234" s="2"/>
      <c r="AG1234" s="2"/>
      <c r="AH1234" s="2"/>
      <c r="AI1234" s="2"/>
      <c r="AJ1234" s="2"/>
      <c r="AK1234" s="2"/>
      <c r="AL1234" s="2"/>
      <c r="AM1234" s="2"/>
      <c r="AN1234" s="2"/>
      <c r="AO1234" s="2"/>
      <c r="AP1234" s="2"/>
      <c r="AQ1234" s="2"/>
      <c r="AR1234" s="2"/>
      <c r="AS1234" s="2"/>
      <c r="AT1234" s="2"/>
      <c r="AU1234" s="2"/>
      <c r="AV1234" s="2"/>
      <c r="AW1234" s="2"/>
      <c r="AX1234" s="2"/>
      <c r="AY1234" s="2"/>
      <c r="AZ1234" s="2"/>
      <c r="BA1234" s="2"/>
      <c r="BB1234" s="2"/>
      <c r="BC1234" s="2"/>
      <c r="BD1234" s="2"/>
      <c r="BE1234" s="2"/>
      <c r="BF1234" s="2"/>
      <c r="BG1234" s="2"/>
      <c r="BH1234" s="2"/>
      <c r="BI1234" s="2"/>
      <c r="BJ1234" s="2"/>
      <c r="BK1234" s="2"/>
      <c r="BL1234" s="2"/>
      <c r="BM1234" s="2"/>
      <c r="BN1234" s="2"/>
    </row>
    <row r="1235" spans="11:66" x14ac:dyDescent="0.25">
      <c r="K1235" s="2"/>
      <c r="L1235" s="2"/>
      <c r="M1235" s="2"/>
      <c r="N1235" s="2"/>
      <c r="O1235" s="2"/>
      <c r="P1235" s="2"/>
      <c r="Q1235" s="2"/>
      <c r="R1235" s="2"/>
      <c r="S1235" s="2"/>
      <c r="T1235" s="2"/>
      <c r="U1235" s="2"/>
      <c r="V1235" s="2"/>
      <c r="W1235" s="2"/>
      <c r="X1235" s="2"/>
      <c r="Y1235" s="2"/>
      <c r="Z1235" s="2"/>
      <c r="AA1235" s="2"/>
      <c r="AB1235" s="2"/>
      <c r="AC1235" s="2"/>
      <c r="AD1235" s="2"/>
      <c r="AE1235" s="2"/>
      <c r="AF1235" s="2"/>
      <c r="AG1235" s="2"/>
      <c r="AH1235" s="2"/>
      <c r="AI1235" s="2"/>
      <c r="AJ1235" s="2"/>
      <c r="AK1235" s="2"/>
      <c r="AL1235" s="2"/>
      <c r="AM1235" s="2"/>
      <c r="AN1235" s="2"/>
      <c r="AO1235" s="2"/>
      <c r="AP1235" s="2"/>
      <c r="AQ1235" s="2"/>
      <c r="AR1235" s="2"/>
      <c r="AS1235" s="2"/>
      <c r="AT1235" s="2"/>
      <c r="AU1235" s="2"/>
      <c r="AV1235" s="2"/>
      <c r="AW1235" s="2"/>
      <c r="AX1235" s="2"/>
      <c r="AY1235" s="2"/>
      <c r="AZ1235" s="2"/>
      <c r="BA1235" s="2"/>
      <c r="BB1235" s="2"/>
      <c r="BC1235" s="2"/>
      <c r="BD1235" s="2"/>
      <c r="BE1235" s="2"/>
      <c r="BF1235" s="2"/>
      <c r="BG1235" s="2"/>
      <c r="BH1235" s="2"/>
      <c r="BI1235" s="2"/>
      <c r="BJ1235" s="2"/>
      <c r="BK1235" s="2"/>
      <c r="BL1235" s="2"/>
      <c r="BM1235" s="2"/>
      <c r="BN1235" s="2"/>
    </row>
    <row r="1236" spans="11:66" x14ac:dyDescent="0.25">
      <c r="K1236" s="2"/>
      <c r="L1236" s="2"/>
      <c r="M1236" s="2"/>
      <c r="N1236" s="2"/>
      <c r="O1236" s="2"/>
      <c r="P1236" s="2"/>
      <c r="Q1236" s="2"/>
      <c r="R1236" s="2"/>
      <c r="S1236" s="2"/>
      <c r="T1236" s="2"/>
      <c r="U1236" s="2"/>
      <c r="V1236" s="2"/>
      <c r="W1236" s="2"/>
      <c r="X1236" s="2"/>
      <c r="Y1236" s="2"/>
      <c r="Z1236" s="2"/>
      <c r="AA1236" s="2"/>
      <c r="AB1236" s="2"/>
      <c r="AC1236" s="2"/>
      <c r="AD1236" s="2"/>
      <c r="AE1236" s="2"/>
      <c r="AF1236" s="2"/>
      <c r="AG1236" s="2"/>
      <c r="AH1236" s="2"/>
      <c r="AI1236" s="2"/>
      <c r="AJ1236" s="2"/>
      <c r="AK1236" s="2"/>
      <c r="AL1236" s="2"/>
      <c r="AM1236" s="2"/>
      <c r="AN1236" s="2"/>
      <c r="AO1236" s="2"/>
      <c r="AP1236" s="2"/>
      <c r="AQ1236" s="2"/>
      <c r="AR1236" s="2"/>
      <c r="AS1236" s="2"/>
      <c r="AT1236" s="2"/>
      <c r="AU1236" s="2"/>
      <c r="AV1236" s="2"/>
      <c r="AW1236" s="2"/>
      <c r="AX1236" s="2"/>
      <c r="AY1236" s="2"/>
      <c r="AZ1236" s="2"/>
      <c r="BA1236" s="2"/>
      <c r="BB1236" s="2"/>
      <c r="BC1236" s="2"/>
      <c r="BD1236" s="2"/>
      <c r="BE1236" s="2"/>
      <c r="BF1236" s="2"/>
      <c r="BG1236" s="2"/>
      <c r="BH1236" s="2"/>
      <c r="BI1236" s="2"/>
      <c r="BJ1236" s="2"/>
      <c r="BK1236" s="2"/>
      <c r="BL1236" s="2"/>
      <c r="BM1236" s="2"/>
      <c r="BN1236" s="2"/>
    </row>
    <row r="1237" spans="11:66" x14ac:dyDescent="0.25">
      <c r="K1237" s="2"/>
      <c r="L1237" s="2"/>
      <c r="M1237" s="2"/>
      <c r="N1237" s="2"/>
      <c r="O1237" s="2"/>
      <c r="P1237" s="2"/>
      <c r="Q1237" s="2"/>
      <c r="R1237" s="2"/>
      <c r="S1237" s="2"/>
      <c r="T1237" s="2"/>
      <c r="U1237" s="2"/>
      <c r="V1237" s="2"/>
      <c r="W1237" s="2"/>
      <c r="X1237" s="2"/>
      <c r="Y1237" s="2"/>
      <c r="Z1237" s="2"/>
      <c r="AA1237" s="2"/>
      <c r="AB1237" s="2"/>
      <c r="AC1237" s="2"/>
      <c r="AD1237" s="2"/>
      <c r="AE1237" s="2"/>
      <c r="AF1237" s="2"/>
      <c r="AG1237" s="2"/>
      <c r="AH1237" s="2"/>
      <c r="AI1237" s="2"/>
      <c r="AJ1237" s="2"/>
      <c r="AK1237" s="2"/>
      <c r="AL1237" s="2"/>
      <c r="AM1237" s="2"/>
      <c r="AN1237" s="2"/>
      <c r="AO1237" s="2"/>
      <c r="AP1237" s="2"/>
      <c r="AQ1237" s="2"/>
      <c r="AR1237" s="2"/>
      <c r="AS1237" s="2"/>
      <c r="AT1237" s="2"/>
      <c r="AU1237" s="2"/>
      <c r="AV1237" s="2"/>
      <c r="AW1237" s="2"/>
      <c r="AX1237" s="2"/>
      <c r="AY1237" s="2"/>
      <c r="AZ1237" s="2"/>
      <c r="BA1237" s="2"/>
      <c r="BB1237" s="2"/>
      <c r="BC1237" s="2"/>
      <c r="BD1237" s="2"/>
      <c r="BE1237" s="2"/>
      <c r="BF1237" s="2"/>
      <c r="BG1237" s="2"/>
      <c r="BH1237" s="2"/>
      <c r="BI1237" s="2"/>
      <c r="BJ1237" s="2"/>
      <c r="BK1237" s="2"/>
      <c r="BL1237" s="2"/>
      <c r="BM1237" s="2"/>
      <c r="BN1237" s="2"/>
    </row>
    <row r="1238" spans="11:66" x14ac:dyDescent="0.25">
      <c r="K1238" s="2"/>
      <c r="L1238" s="2"/>
      <c r="M1238" s="2"/>
      <c r="N1238" s="2"/>
      <c r="O1238" s="2"/>
      <c r="P1238" s="2"/>
      <c r="Q1238" s="2"/>
      <c r="R1238" s="2"/>
      <c r="S1238" s="2"/>
      <c r="T1238" s="2"/>
      <c r="U1238" s="2"/>
      <c r="V1238" s="2"/>
      <c r="W1238" s="2"/>
      <c r="X1238" s="2"/>
      <c r="Y1238" s="2"/>
      <c r="Z1238" s="2"/>
      <c r="AA1238" s="2"/>
      <c r="AB1238" s="2"/>
      <c r="AC1238" s="2"/>
      <c r="AD1238" s="2"/>
      <c r="AE1238" s="2"/>
      <c r="AF1238" s="2"/>
      <c r="AG1238" s="2"/>
      <c r="AH1238" s="2"/>
      <c r="AI1238" s="2"/>
      <c r="AJ1238" s="2"/>
      <c r="AK1238" s="2"/>
      <c r="AL1238" s="2"/>
      <c r="AM1238" s="2"/>
      <c r="AN1238" s="2"/>
      <c r="AO1238" s="2"/>
      <c r="AP1238" s="2"/>
      <c r="AQ1238" s="2"/>
      <c r="AR1238" s="2"/>
      <c r="AS1238" s="2"/>
      <c r="AT1238" s="2"/>
      <c r="AU1238" s="2"/>
      <c r="AV1238" s="2"/>
      <c r="AW1238" s="2"/>
      <c r="AX1238" s="2"/>
      <c r="AY1238" s="2"/>
      <c r="AZ1238" s="2"/>
      <c r="BA1238" s="2"/>
      <c r="BB1238" s="2"/>
      <c r="BC1238" s="2"/>
      <c r="BD1238" s="2"/>
      <c r="BE1238" s="2"/>
      <c r="BF1238" s="2"/>
      <c r="BG1238" s="2"/>
      <c r="BH1238" s="2"/>
      <c r="BI1238" s="2"/>
      <c r="BJ1238" s="2"/>
      <c r="BK1238" s="2"/>
      <c r="BL1238" s="2"/>
      <c r="BM1238" s="2"/>
      <c r="BN1238" s="2"/>
    </row>
    <row r="1239" spans="11:66" x14ac:dyDescent="0.25">
      <c r="K1239" s="2"/>
      <c r="L1239" s="2"/>
      <c r="M1239" s="2"/>
      <c r="N1239" s="2"/>
      <c r="O1239" s="2"/>
      <c r="P1239" s="2"/>
      <c r="Q1239" s="2"/>
      <c r="R1239" s="2"/>
      <c r="S1239" s="2"/>
      <c r="T1239" s="2"/>
      <c r="U1239" s="2"/>
      <c r="V1239" s="2"/>
      <c r="W1239" s="2"/>
      <c r="X1239" s="2"/>
      <c r="Y1239" s="2"/>
      <c r="Z1239" s="2"/>
      <c r="AA1239" s="2"/>
      <c r="AB1239" s="2"/>
      <c r="AC1239" s="2"/>
      <c r="AD1239" s="2"/>
      <c r="AE1239" s="2"/>
      <c r="AF1239" s="2"/>
      <c r="AG1239" s="2"/>
      <c r="AH1239" s="2"/>
      <c r="AI1239" s="2"/>
      <c r="AJ1239" s="2"/>
      <c r="AK1239" s="2"/>
      <c r="AL1239" s="2"/>
      <c r="AM1239" s="2"/>
      <c r="AN1239" s="2"/>
      <c r="AO1239" s="2"/>
      <c r="AP1239" s="2"/>
      <c r="AQ1239" s="2"/>
      <c r="AR1239" s="2"/>
      <c r="AS1239" s="2"/>
      <c r="AT1239" s="2"/>
      <c r="AU1239" s="2"/>
      <c r="AV1239" s="2"/>
      <c r="AW1239" s="2"/>
      <c r="AX1239" s="2"/>
      <c r="AY1239" s="2"/>
      <c r="AZ1239" s="2"/>
      <c r="BA1239" s="2"/>
      <c r="BB1239" s="2"/>
      <c r="BC1239" s="2"/>
      <c r="BD1239" s="2"/>
      <c r="BE1239" s="2"/>
      <c r="BF1239" s="2"/>
      <c r="BG1239" s="2"/>
      <c r="BH1239" s="2"/>
      <c r="BI1239" s="2"/>
      <c r="BJ1239" s="2"/>
      <c r="BK1239" s="2"/>
      <c r="BL1239" s="2"/>
      <c r="BM1239" s="2"/>
      <c r="BN1239" s="2"/>
    </row>
    <row r="1240" spans="11:66" x14ac:dyDescent="0.25">
      <c r="K1240" s="2"/>
      <c r="L1240" s="2"/>
      <c r="M1240" s="2"/>
      <c r="N1240" s="2"/>
      <c r="O1240" s="2"/>
      <c r="P1240" s="2"/>
      <c r="Q1240" s="2"/>
      <c r="R1240" s="2"/>
      <c r="S1240" s="2"/>
      <c r="T1240" s="2"/>
      <c r="U1240" s="2"/>
      <c r="V1240" s="2"/>
      <c r="W1240" s="2"/>
      <c r="X1240" s="2"/>
      <c r="Y1240" s="2"/>
      <c r="Z1240" s="2"/>
      <c r="AA1240" s="2"/>
      <c r="AB1240" s="2"/>
      <c r="AC1240" s="2"/>
      <c r="AD1240" s="2"/>
      <c r="AE1240" s="2"/>
      <c r="AF1240" s="2"/>
      <c r="AG1240" s="2"/>
      <c r="AH1240" s="2"/>
      <c r="AI1240" s="2"/>
      <c r="AJ1240" s="2"/>
      <c r="AK1240" s="2"/>
      <c r="AL1240" s="2"/>
      <c r="AM1240" s="2"/>
      <c r="AN1240" s="2"/>
      <c r="AO1240" s="2"/>
      <c r="AP1240" s="2"/>
      <c r="AQ1240" s="2"/>
      <c r="AR1240" s="2"/>
      <c r="AS1240" s="2"/>
      <c r="AT1240" s="2"/>
      <c r="AU1240" s="2"/>
      <c r="AV1240" s="2"/>
      <c r="AW1240" s="2"/>
      <c r="AX1240" s="2"/>
      <c r="AY1240" s="2"/>
      <c r="AZ1240" s="2"/>
      <c r="BA1240" s="2"/>
      <c r="BB1240" s="2"/>
      <c r="BC1240" s="2"/>
      <c r="BD1240" s="2"/>
      <c r="BE1240" s="2"/>
      <c r="BF1240" s="2"/>
      <c r="BG1240" s="2"/>
      <c r="BH1240" s="2"/>
      <c r="BI1240" s="2"/>
      <c r="BJ1240" s="2"/>
      <c r="BK1240" s="2"/>
      <c r="BL1240" s="2"/>
      <c r="BM1240" s="2"/>
      <c r="BN1240" s="2"/>
    </row>
    <row r="1241" spans="11:66" x14ac:dyDescent="0.25">
      <c r="K1241" s="2"/>
      <c r="L1241" s="2"/>
      <c r="M1241" s="2"/>
      <c r="N1241" s="2"/>
      <c r="O1241" s="2"/>
      <c r="P1241" s="2"/>
      <c r="Q1241" s="2"/>
      <c r="R1241" s="2"/>
      <c r="S1241" s="2"/>
      <c r="T1241" s="2"/>
      <c r="U1241" s="2"/>
      <c r="V1241" s="2"/>
      <c r="W1241" s="2"/>
      <c r="X1241" s="2"/>
      <c r="Y1241" s="2"/>
      <c r="Z1241" s="2"/>
      <c r="AA1241" s="2"/>
      <c r="AB1241" s="2"/>
      <c r="AC1241" s="2"/>
      <c r="AD1241" s="2"/>
      <c r="AE1241" s="2"/>
      <c r="AF1241" s="2"/>
      <c r="AG1241" s="2"/>
      <c r="AH1241" s="2"/>
      <c r="AI1241" s="2"/>
      <c r="AJ1241" s="2"/>
      <c r="AK1241" s="2"/>
      <c r="AL1241" s="2"/>
      <c r="AM1241" s="2"/>
      <c r="AN1241" s="2"/>
      <c r="AO1241" s="2"/>
      <c r="AP1241" s="2"/>
      <c r="AQ1241" s="2"/>
      <c r="AR1241" s="2"/>
      <c r="AS1241" s="2"/>
      <c r="AT1241" s="2"/>
      <c r="AU1241" s="2"/>
      <c r="AV1241" s="2"/>
      <c r="AW1241" s="2"/>
      <c r="AX1241" s="2"/>
      <c r="AY1241" s="2"/>
      <c r="AZ1241" s="2"/>
      <c r="BA1241" s="2"/>
      <c r="BB1241" s="2"/>
      <c r="BC1241" s="2"/>
      <c r="BD1241" s="2"/>
      <c r="BE1241" s="2"/>
      <c r="BF1241" s="2"/>
      <c r="BG1241" s="2"/>
      <c r="BH1241" s="2"/>
      <c r="BI1241" s="2"/>
      <c r="BJ1241" s="2"/>
      <c r="BK1241" s="2"/>
      <c r="BL1241" s="2"/>
      <c r="BM1241" s="2"/>
      <c r="BN1241" s="2"/>
    </row>
    <row r="1242" spans="11:66" x14ac:dyDescent="0.25">
      <c r="K1242" s="2"/>
      <c r="L1242" s="2"/>
      <c r="M1242" s="2"/>
      <c r="N1242" s="2"/>
      <c r="O1242" s="2"/>
      <c r="P1242" s="2"/>
      <c r="Q1242" s="2"/>
      <c r="R1242" s="2"/>
      <c r="S1242" s="2"/>
      <c r="T1242" s="2"/>
      <c r="U1242" s="2"/>
      <c r="V1242" s="2"/>
      <c r="W1242" s="2"/>
      <c r="X1242" s="2"/>
      <c r="Y1242" s="2"/>
      <c r="Z1242" s="2"/>
      <c r="AA1242" s="2"/>
      <c r="AB1242" s="2"/>
      <c r="AC1242" s="2"/>
      <c r="AD1242" s="2"/>
      <c r="AE1242" s="2"/>
      <c r="AF1242" s="2"/>
      <c r="AG1242" s="2"/>
      <c r="AH1242" s="2"/>
      <c r="AI1242" s="2"/>
      <c r="AJ1242" s="2"/>
      <c r="AK1242" s="2"/>
      <c r="AL1242" s="2"/>
      <c r="AM1242" s="2"/>
      <c r="AN1242" s="2"/>
      <c r="AO1242" s="2"/>
      <c r="AP1242" s="2"/>
      <c r="AQ1242" s="2"/>
      <c r="AR1242" s="2"/>
      <c r="AS1242" s="2"/>
      <c r="AT1242" s="2"/>
      <c r="AU1242" s="2"/>
      <c r="AV1242" s="2"/>
      <c r="AW1242" s="2"/>
      <c r="AX1242" s="2"/>
      <c r="AY1242" s="2"/>
      <c r="AZ1242" s="2"/>
      <c r="BA1242" s="2"/>
      <c r="BB1242" s="2"/>
      <c r="BC1242" s="2"/>
      <c r="BD1242" s="2"/>
      <c r="BE1242" s="2"/>
      <c r="BF1242" s="2"/>
      <c r="BG1242" s="2"/>
      <c r="BH1242" s="2"/>
      <c r="BI1242" s="2"/>
      <c r="BJ1242" s="2"/>
      <c r="BK1242" s="2"/>
      <c r="BL1242" s="2"/>
      <c r="BM1242" s="2"/>
      <c r="BN1242" s="2"/>
    </row>
    <row r="1243" spans="11:66" x14ac:dyDescent="0.25">
      <c r="K1243" s="2"/>
      <c r="L1243" s="2"/>
      <c r="M1243" s="2"/>
      <c r="N1243" s="2"/>
      <c r="O1243" s="2"/>
      <c r="P1243" s="2"/>
      <c r="Q1243" s="2"/>
      <c r="R1243" s="2"/>
      <c r="S1243" s="2"/>
      <c r="T1243" s="2"/>
      <c r="U1243" s="2"/>
      <c r="V1243" s="2"/>
      <c r="W1243" s="2"/>
      <c r="X1243" s="2"/>
      <c r="Y1243" s="2"/>
      <c r="Z1243" s="2"/>
      <c r="AA1243" s="2"/>
      <c r="AB1243" s="2"/>
      <c r="AC1243" s="2"/>
      <c r="AD1243" s="2"/>
      <c r="AE1243" s="2"/>
      <c r="AF1243" s="2"/>
      <c r="AG1243" s="2"/>
      <c r="AH1243" s="2"/>
      <c r="AI1243" s="2"/>
      <c r="AJ1243" s="2"/>
      <c r="AK1243" s="2"/>
      <c r="AL1243" s="2"/>
      <c r="AM1243" s="2"/>
      <c r="AN1243" s="2"/>
      <c r="AO1243" s="2"/>
      <c r="AP1243" s="2"/>
      <c r="AQ1243" s="2"/>
      <c r="AR1243" s="2"/>
      <c r="AS1243" s="2"/>
      <c r="AT1243" s="2"/>
      <c r="AU1243" s="2"/>
      <c r="AV1243" s="2"/>
      <c r="AW1243" s="2"/>
      <c r="AX1243" s="2"/>
      <c r="AY1243" s="2"/>
      <c r="AZ1243" s="2"/>
      <c r="BA1243" s="2"/>
      <c r="BB1243" s="2"/>
      <c r="BC1243" s="2"/>
      <c r="BD1243" s="2"/>
      <c r="BE1243" s="2"/>
      <c r="BF1243" s="2"/>
      <c r="BG1243" s="2"/>
      <c r="BH1243" s="2"/>
      <c r="BI1243" s="2"/>
      <c r="BJ1243" s="2"/>
      <c r="BK1243" s="2"/>
      <c r="BL1243" s="2"/>
      <c r="BM1243" s="2"/>
      <c r="BN1243" s="2"/>
    </row>
    <row r="1244" spans="11:66" x14ac:dyDescent="0.25">
      <c r="K1244" s="2"/>
      <c r="L1244" s="2"/>
      <c r="M1244" s="2"/>
      <c r="N1244" s="2"/>
      <c r="O1244" s="2"/>
      <c r="P1244" s="2"/>
      <c r="Q1244" s="2"/>
      <c r="R1244" s="2"/>
      <c r="S1244" s="2"/>
      <c r="T1244" s="2"/>
      <c r="U1244" s="2"/>
      <c r="V1244" s="2"/>
      <c r="W1244" s="2"/>
      <c r="X1244" s="2"/>
      <c r="Y1244" s="2"/>
      <c r="Z1244" s="2"/>
      <c r="AA1244" s="2"/>
      <c r="AB1244" s="2"/>
      <c r="AC1244" s="2"/>
      <c r="AD1244" s="2"/>
      <c r="AE1244" s="2"/>
      <c r="AF1244" s="2"/>
      <c r="AG1244" s="2"/>
      <c r="AH1244" s="2"/>
      <c r="AI1244" s="2"/>
      <c r="AJ1244" s="2"/>
      <c r="AK1244" s="2"/>
      <c r="AL1244" s="2"/>
      <c r="AM1244" s="2"/>
      <c r="AN1244" s="2"/>
      <c r="AO1244" s="2"/>
      <c r="AP1244" s="2"/>
      <c r="AQ1244" s="2"/>
      <c r="AR1244" s="2"/>
      <c r="AS1244" s="2"/>
      <c r="AT1244" s="2"/>
      <c r="AU1244" s="2"/>
      <c r="AV1244" s="2"/>
      <c r="AW1244" s="2"/>
      <c r="AX1244" s="2"/>
      <c r="AY1244" s="2"/>
      <c r="AZ1244" s="2"/>
      <c r="BA1244" s="2"/>
      <c r="BB1244" s="2"/>
      <c r="BC1244" s="2"/>
      <c r="BD1244" s="2"/>
      <c r="BE1244" s="2"/>
      <c r="BF1244" s="2"/>
      <c r="BG1244" s="2"/>
      <c r="BH1244" s="2"/>
      <c r="BI1244" s="2"/>
      <c r="BJ1244" s="2"/>
      <c r="BK1244" s="2"/>
      <c r="BL1244" s="2"/>
      <c r="BM1244" s="2"/>
      <c r="BN1244" s="2"/>
    </row>
    <row r="1245" spans="11:66" x14ac:dyDescent="0.25">
      <c r="K1245" s="2"/>
      <c r="L1245" s="2"/>
      <c r="M1245" s="2"/>
      <c r="N1245" s="2"/>
      <c r="O1245" s="2"/>
      <c r="P1245" s="2"/>
      <c r="Q1245" s="2"/>
      <c r="R1245" s="2"/>
      <c r="S1245" s="2"/>
      <c r="T1245" s="2"/>
      <c r="U1245" s="2"/>
      <c r="V1245" s="2"/>
      <c r="W1245" s="2"/>
      <c r="X1245" s="2"/>
      <c r="Y1245" s="2"/>
      <c r="Z1245" s="2"/>
      <c r="AA1245" s="2"/>
      <c r="AB1245" s="2"/>
      <c r="AC1245" s="2"/>
      <c r="AD1245" s="2"/>
      <c r="AE1245" s="2"/>
      <c r="AF1245" s="2"/>
      <c r="AG1245" s="2"/>
      <c r="AH1245" s="2"/>
      <c r="AI1245" s="2"/>
      <c r="AJ1245" s="2"/>
      <c r="AK1245" s="2"/>
      <c r="AL1245" s="2"/>
      <c r="AM1245" s="2"/>
      <c r="AN1245" s="2"/>
      <c r="AO1245" s="2"/>
      <c r="AP1245" s="2"/>
      <c r="AQ1245" s="2"/>
      <c r="AR1245" s="2"/>
      <c r="AS1245" s="2"/>
      <c r="AT1245" s="2"/>
      <c r="AU1245" s="2"/>
      <c r="AV1245" s="2"/>
      <c r="AW1245" s="2"/>
      <c r="AX1245" s="2"/>
      <c r="AY1245" s="2"/>
      <c r="AZ1245" s="2"/>
      <c r="BA1245" s="2"/>
      <c r="BB1245" s="2"/>
      <c r="BC1245" s="2"/>
      <c r="BD1245" s="2"/>
      <c r="BE1245" s="2"/>
      <c r="BF1245" s="2"/>
      <c r="BG1245" s="2"/>
      <c r="BH1245" s="2"/>
      <c r="BI1245" s="2"/>
      <c r="BJ1245" s="2"/>
      <c r="BK1245" s="2"/>
      <c r="BL1245" s="2"/>
      <c r="BM1245" s="2"/>
      <c r="BN1245" s="2"/>
    </row>
    <row r="1246" spans="11:66" x14ac:dyDescent="0.25">
      <c r="K1246" s="2"/>
      <c r="L1246" s="2"/>
      <c r="M1246" s="2"/>
      <c r="N1246" s="2"/>
      <c r="O1246" s="2"/>
      <c r="P1246" s="2"/>
      <c r="Q1246" s="2"/>
      <c r="R1246" s="2"/>
      <c r="S1246" s="2"/>
      <c r="T1246" s="2"/>
      <c r="U1246" s="2"/>
      <c r="V1246" s="2"/>
      <c r="W1246" s="2"/>
      <c r="X1246" s="2"/>
      <c r="Y1246" s="2"/>
      <c r="Z1246" s="2"/>
      <c r="AA1246" s="2"/>
      <c r="AB1246" s="2"/>
      <c r="AC1246" s="2"/>
      <c r="AD1246" s="2"/>
      <c r="AE1246" s="2"/>
      <c r="AF1246" s="2"/>
      <c r="AG1246" s="2"/>
      <c r="AH1246" s="2"/>
      <c r="AI1246" s="2"/>
      <c r="AJ1246" s="2"/>
      <c r="AK1246" s="2"/>
      <c r="AL1246" s="2"/>
      <c r="AM1246" s="2"/>
      <c r="AN1246" s="2"/>
      <c r="AO1246" s="2"/>
      <c r="AP1246" s="2"/>
      <c r="AQ1246" s="2"/>
      <c r="AR1246" s="2"/>
      <c r="AS1246" s="2"/>
      <c r="AT1246" s="2"/>
      <c r="AU1246" s="2"/>
      <c r="AV1246" s="2"/>
      <c r="AW1246" s="2"/>
      <c r="AX1246" s="2"/>
      <c r="AY1246" s="2"/>
      <c r="AZ1246" s="2"/>
      <c r="BA1246" s="2"/>
      <c r="BB1246" s="2"/>
      <c r="BC1246" s="2"/>
      <c r="BD1246" s="2"/>
      <c r="BE1246" s="2"/>
      <c r="BF1246" s="2"/>
      <c r="BG1246" s="2"/>
      <c r="BH1246" s="2"/>
      <c r="BI1246" s="2"/>
      <c r="BJ1246" s="2"/>
      <c r="BK1246" s="2"/>
      <c r="BL1246" s="2"/>
      <c r="BM1246" s="2"/>
      <c r="BN1246" s="2"/>
    </row>
    <row r="1247" spans="11:66" x14ac:dyDescent="0.25">
      <c r="K1247" s="2"/>
      <c r="L1247" s="2"/>
      <c r="M1247" s="2"/>
      <c r="N1247" s="2"/>
      <c r="O1247" s="2"/>
      <c r="P1247" s="2"/>
      <c r="Q1247" s="2"/>
      <c r="R1247" s="2"/>
      <c r="S1247" s="2"/>
      <c r="T1247" s="2"/>
      <c r="U1247" s="2"/>
      <c r="V1247" s="2"/>
      <c r="W1247" s="2"/>
      <c r="X1247" s="2"/>
      <c r="Y1247" s="2"/>
      <c r="Z1247" s="2"/>
      <c r="AA1247" s="2"/>
      <c r="AB1247" s="2"/>
      <c r="AC1247" s="2"/>
      <c r="AD1247" s="2"/>
      <c r="AE1247" s="2"/>
      <c r="AF1247" s="2"/>
      <c r="AG1247" s="2"/>
      <c r="AH1247" s="2"/>
      <c r="AI1247" s="2"/>
      <c r="AJ1247" s="2"/>
      <c r="AK1247" s="2"/>
      <c r="AL1247" s="2"/>
      <c r="AM1247" s="2"/>
      <c r="AN1247" s="2"/>
      <c r="AO1247" s="2"/>
      <c r="AP1247" s="2"/>
      <c r="AQ1247" s="2"/>
      <c r="AR1247" s="2"/>
      <c r="AS1247" s="2"/>
      <c r="AT1247" s="2"/>
      <c r="AU1247" s="2"/>
      <c r="AV1247" s="2"/>
      <c r="AW1247" s="2"/>
      <c r="AX1247" s="2"/>
      <c r="AY1247" s="2"/>
      <c r="AZ1247" s="2"/>
      <c r="BA1247" s="2"/>
      <c r="BB1247" s="2"/>
      <c r="BC1247" s="2"/>
      <c r="BD1247" s="2"/>
      <c r="BE1247" s="2"/>
      <c r="BF1247" s="2"/>
      <c r="BG1247" s="2"/>
      <c r="BH1247" s="2"/>
      <c r="BI1247" s="2"/>
      <c r="BJ1247" s="2"/>
      <c r="BK1247" s="2"/>
      <c r="BL1247" s="2"/>
      <c r="BM1247" s="2"/>
      <c r="BN1247" s="2"/>
    </row>
    <row r="1248" spans="11:66" x14ac:dyDescent="0.25">
      <c r="K1248" s="2"/>
      <c r="L1248" s="2"/>
      <c r="M1248" s="2"/>
      <c r="N1248" s="2"/>
      <c r="O1248" s="2"/>
      <c r="P1248" s="2"/>
      <c r="Q1248" s="2"/>
      <c r="R1248" s="2"/>
      <c r="S1248" s="2"/>
      <c r="T1248" s="2"/>
      <c r="U1248" s="2"/>
      <c r="V1248" s="2"/>
      <c r="W1248" s="2"/>
      <c r="X1248" s="2"/>
      <c r="Y1248" s="2"/>
      <c r="Z1248" s="2"/>
      <c r="AA1248" s="2"/>
      <c r="AB1248" s="2"/>
      <c r="AC1248" s="2"/>
      <c r="AD1248" s="2"/>
      <c r="AE1248" s="2"/>
      <c r="AF1248" s="2"/>
      <c r="AG1248" s="2"/>
      <c r="AH1248" s="2"/>
      <c r="AI1248" s="2"/>
      <c r="AJ1248" s="2"/>
      <c r="AK1248" s="2"/>
      <c r="AL1248" s="2"/>
      <c r="AM1248" s="2"/>
      <c r="AN1248" s="2"/>
      <c r="AO1248" s="2"/>
      <c r="AP1248" s="2"/>
      <c r="AQ1248" s="2"/>
      <c r="AR1248" s="2"/>
      <c r="AS1248" s="2"/>
      <c r="AT1248" s="2"/>
      <c r="AU1248" s="2"/>
      <c r="AV1248" s="2"/>
      <c r="AW1248" s="2"/>
      <c r="AX1248" s="2"/>
      <c r="AY1248" s="2"/>
      <c r="AZ1248" s="2"/>
      <c r="BA1248" s="2"/>
      <c r="BB1248" s="2"/>
      <c r="BC1248" s="2"/>
      <c r="BD1248" s="2"/>
      <c r="BE1248" s="2"/>
      <c r="BF1248" s="2"/>
      <c r="BG1248" s="2"/>
      <c r="BH1248" s="2"/>
      <c r="BI1248" s="2"/>
      <c r="BJ1248" s="2"/>
      <c r="BK1248" s="2"/>
      <c r="BL1248" s="2"/>
      <c r="BM1248" s="2"/>
      <c r="BN1248" s="2"/>
    </row>
    <row r="1249" spans="11:66" x14ac:dyDescent="0.25">
      <c r="K1249" s="2"/>
      <c r="L1249" s="2"/>
      <c r="M1249" s="2"/>
      <c r="N1249" s="2"/>
      <c r="O1249" s="2"/>
      <c r="P1249" s="2"/>
      <c r="Q1249" s="2"/>
      <c r="R1249" s="2"/>
      <c r="S1249" s="2"/>
      <c r="T1249" s="2"/>
      <c r="U1249" s="2"/>
      <c r="V1249" s="2"/>
      <c r="W1249" s="2"/>
      <c r="X1249" s="2"/>
      <c r="Y1249" s="2"/>
      <c r="Z1249" s="2"/>
      <c r="AA1249" s="2"/>
      <c r="AB1249" s="2"/>
      <c r="AC1249" s="2"/>
      <c r="AD1249" s="2"/>
      <c r="AE1249" s="2"/>
      <c r="AF1249" s="2"/>
      <c r="AG1249" s="2"/>
      <c r="AH1249" s="2"/>
      <c r="AI1249" s="2"/>
      <c r="AJ1249" s="2"/>
      <c r="AK1249" s="2"/>
      <c r="AL1249" s="2"/>
      <c r="AM1249" s="2"/>
      <c r="AN1249" s="2"/>
      <c r="AO1249" s="2"/>
      <c r="AP1249" s="2"/>
      <c r="AQ1249" s="2"/>
      <c r="AR1249" s="2"/>
      <c r="AS1249" s="2"/>
      <c r="AT1249" s="2"/>
      <c r="AU1249" s="2"/>
      <c r="AV1249" s="2"/>
      <c r="AW1249" s="2"/>
      <c r="AX1249" s="2"/>
      <c r="AY1249" s="2"/>
      <c r="AZ1249" s="2"/>
      <c r="BA1249" s="2"/>
      <c r="BB1249" s="2"/>
      <c r="BC1249" s="2"/>
      <c r="BD1249" s="2"/>
      <c r="BE1249" s="2"/>
      <c r="BF1249" s="2"/>
      <c r="BG1249" s="2"/>
      <c r="BH1249" s="2"/>
      <c r="BI1249" s="2"/>
      <c r="BJ1249" s="2"/>
      <c r="BK1249" s="2"/>
      <c r="BL1249" s="2"/>
      <c r="BM1249" s="2"/>
      <c r="BN1249" s="2"/>
    </row>
    <row r="1250" spans="11:66" x14ac:dyDescent="0.25">
      <c r="K1250" s="2"/>
      <c r="L1250" s="2"/>
      <c r="M1250" s="2"/>
      <c r="N1250" s="2"/>
      <c r="O1250" s="2"/>
      <c r="P1250" s="2"/>
      <c r="Q1250" s="2"/>
      <c r="R1250" s="2"/>
      <c r="S1250" s="2"/>
      <c r="T1250" s="2"/>
      <c r="U1250" s="2"/>
      <c r="V1250" s="2"/>
      <c r="W1250" s="2"/>
      <c r="X1250" s="2"/>
      <c r="Y1250" s="2"/>
      <c r="Z1250" s="2"/>
      <c r="AA1250" s="2"/>
      <c r="AB1250" s="2"/>
      <c r="AC1250" s="2"/>
      <c r="AD1250" s="2"/>
      <c r="AE1250" s="2"/>
      <c r="AF1250" s="2"/>
      <c r="AG1250" s="2"/>
      <c r="AH1250" s="2"/>
      <c r="AI1250" s="2"/>
      <c r="AJ1250" s="2"/>
      <c r="AK1250" s="2"/>
      <c r="AL1250" s="2"/>
      <c r="AM1250" s="2"/>
      <c r="AN1250" s="2"/>
      <c r="AO1250" s="2"/>
      <c r="AP1250" s="2"/>
      <c r="AQ1250" s="2"/>
      <c r="AR1250" s="2"/>
      <c r="AS1250" s="2"/>
      <c r="AT1250" s="2"/>
      <c r="AU1250" s="2"/>
      <c r="AV1250" s="2"/>
      <c r="AW1250" s="2"/>
      <c r="AX1250" s="2"/>
      <c r="AY1250" s="2"/>
      <c r="AZ1250" s="2"/>
      <c r="BA1250" s="2"/>
      <c r="BB1250" s="2"/>
      <c r="BC1250" s="2"/>
      <c r="BD1250" s="2"/>
      <c r="BE1250" s="2"/>
      <c r="BF1250" s="2"/>
      <c r="BG1250" s="2"/>
      <c r="BH1250" s="2"/>
      <c r="BI1250" s="2"/>
      <c r="BJ1250" s="2"/>
      <c r="BK1250" s="2"/>
      <c r="BL1250" s="2"/>
      <c r="BM1250" s="2"/>
      <c r="BN1250" s="2"/>
    </row>
    <row r="1251" spans="11:66" x14ac:dyDescent="0.25">
      <c r="K1251" s="2"/>
      <c r="L1251" s="2"/>
      <c r="M1251" s="2"/>
      <c r="N1251" s="2"/>
      <c r="O1251" s="2"/>
      <c r="P1251" s="2"/>
      <c r="Q1251" s="2"/>
      <c r="R1251" s="2"/>
      <c r="S1251" s="2"/>
      <c r="T1251" s="2"/>
      <c r="U1251" s="2"/>
      <c r="V1251" s="2"/>
      <c r="W1251" s="2"/>
      <c r="X1251" s="2"/>
      <c r="Y1251" s="2"/>
      <c r="Z1251" s="2"/>
      <c r="AA1251" s="2"/>
      <c r="AB1251" s="2"/>
      <c r="AC1251" s="2"/>
      <c r="AD1251" s="2"/>
      <c r="AE1251" s="2"/>
      <c r="AF1251" s="2"/>
      <c r="AG1251" s="2"/>
      <c r="AH1251" s="2"/>
      <c r="AI1251" s="2"/>
      <c r="AJ1251" s="2"/>
      <c r="AK1251" s="2"/>
      <c r="AL1251" s="2"/>
      <c r="AM1251" s="2"/>
      <c r="AN1251" s="2"/>
      <c r="AO1251" s="2"/>
      <c r="AP1251" s="2"/>
      <c r="AQ1251" s="2"/>
      <c r="AR1251" s="2"/>
      <c r="AS1251" s="2"/>
      <c r="AT1251" s="2"/>
      <c r="AU1251" s="2"/>
      <c r="AV1251" s="2"/>
      <c r="AW1251" s="2"/>
      <c r="AX1251" s="2"/>
      <c r="AY1251" s="2"/>
      <c r="AZ1251" s="2"/>
      <c r="BA1251" s="2"/>
      <c r="BB1251" s="2"/>
      <c r="BC1251" s="2"/>
      <c r="BD1251" s="2"/>
      <c r="BE1251" s="2"/>
      <c r="BF1251" s="2"/>
      <c r="BG1251" s="2"/>
      <c r="BH1251" s="2"/>
      <c r="BI1251" s="2"/>
      <c r="BJ1251" s="2"/>
      <c r="BK1251" s="2"/>
      <c r="BL1251" s="2"/>
      <c r="BM1251" s="2"/>
      <c r="BN1251" s="2"/>
    </row>
    <row r="1252" spans="11:66" x14ac:dyDescent="0.25">
      <c r="K1252" s="2"/>
      <c r="L1252" s="2"/>
      <c r="M1252" s="2"/>
      <c r="N1252" s="2"/>
      <c r="O1252" s="2"/>
      <c r="P1252" s="2"/>
      <c r="Q1252" s="2"/>
      <c r="R1252" s="2"/>
      <c r="S1252" s="2"/>
      <c r="T1252" s="2"/>
      <c r="U1252" s="2"/>
      <c r="V1252" s="2"/>
      <c r="W1252" s="2"/>
      <c r="X1252" s="2"/>
      <c r="Y1252" s="2"/>
      <c r="Z1252" s="2"/>
      <c r="AA1252" s="2"/>
      <c r="AB1252" s="2"/>
      <c r="AC1252" s="2"/>
      <c r="AD1252" s="2"/>
      <c r="AE1252" s="2"/>
      <c r="AF1252" s="2"/>
      <c r="AG1252" s="2"/>
      <c r="AH1252" s="2"/>
      <c r="AI1252" s="2"/>
      <c r="AJ1252" s="2"/>
      <c r="AK1252" s="2"/>
      <c r="AL1252" s="2"/>
      <c r="AM1252" s="2"/>
      <c r="AN1252" s="2"/>
      <c r="AO1252" s="2"/>
      <c r="AP1252" s="2"/>
      <c r="AQ1252" s="2"/>
      <c r="AR1252" s="2"/>
      <c r="AS1252" s="2"/>
      <c r="AT1252" s="2"/>
      <c r="AU1252" s="2"/>
      <c r="AV1252" s="2"/>
      <c r="AW1252" s="2"/>
      <c r="AX1252" s="2"/>
      <c r="AY1252" s="2"/>
      <c r="AZ1252" s="2"/>
      <c r="BA1252" s="2"/>
      <c r="BB1252" s="2"/>
      <c r="BC1252" s="2"/>
      <c r="BD1252" s="2"/>
      <c r="BE1252" s="2"/>
      <c r="BF1252" s="2"/>
      <c r="BG1252" s="2"/>
      <c r="BH1252" s="2"/>
      <c r="BI1252" s="2"/>
      <c r="BJ1252" s="2"/>
      <c r="BK1252" s="2"/>
      <c r="BL1252" s="2"/>
      <c r="BM1252" s="2"/>
      <c r="BN1252" s="2"/>
    </row>
    <row r="1253" spans="11:66" x14ac:dyDescent="0.25">
      <c r="K1253" s="2"/>
      <c r="L1253" s="2"/>
      <c r="M1253" s="2"/>
      <c r="N1253" s="2"/>
      <c r="O1253" s="2"/>
      <c r="P1253" s="2"/>
      <c r="Q1253" s="2"/>
      <c r="R1253" s="2"/>
      <c r="S1253" s="2"/>
      <c r="T1253" s="2"/>
      <c r="U1253" s="2"/>
      <c r="V1253" s="2"/>
      <c r="W1253" s="2"/>
      <c r="X1253" s="2"/>
      <c r="Y1253" s="2"/>
      <c r="Z1253" s="2"/>
      <c r="AA1253" s="2"/>
      <c r="AB1253" s="2"/>
      <c r="AC1253" s="2"/>
      <c r="AD1253" s="2"/>
      <c r="AE1253" s="2"/>
      <c r="AF1253" s="2"/>
      <c r="AG1253" s="2"/>
      <c r="AH1253" s="2"/>
      <c r="AI1253" s="2"/>
      <c r="AJ1253" s="2"/>
      <c r="AK1253" s="2"/>
      <c r="AL1253" s="2"/>
      <c r="AM1253" s="2"/>
      <c r="AN1253" s="2"/>
      <c r="AO1253" s="2"/>
      <c r="AP1253" s="2"/>
      <c r="AQ1253" s="2"/>
      <c r="AR1253" s="2"/>
      <c r="AS1253" s="2"/>
      <c r="AT1253" s="2"/>
      <c r="AU1253" s="2"/>
      <c r="AV1253" s="2"/>
      <c r="AW1253" s="2"/>
      <c r="AX1253" s="2"/>
      <c r="AY1253" s="2"/>
      <c r="AZ1253" s="2"/>
      <c r="BA1253" s="2"/>
      <c r="BB1253" s="2"/>
      <c r="BC1253" s="2"/>
      <c r="BD1253" s="2"/>
      <c r="BE1253" s="2"/>
      <c r="BF1253" s="2"/>
      <c r="BG1253" s="2"/>
      <c r="BH1253" s="2"/>
      <c r="BI1253" s="2"/>
      <c r="BJ1253" s="2"/>
      <c r="BK1253" s="2"/>
      <c r="BL1253" s="2"/>
      <c r="BM1253" s="2"/>
      <c r="BN1253" s="2"/>
    </row>
    <row r="1254" spans="11:66" x14ac:dyDescent="0.25">
      <c r="K1254" s="2"/>
      <c r="L1254" s="2"/>
      <c r="M1254" s="2"/>
      <c r="N1254" s="2"/>
      <c r="O1254" s="2"/>
      <c r="P1254" s="2"/>
      <c r="Q1254" s="2"/>
      <c r="R1254" s="2"/>
      <c r="S1254" s="2"/>
      <c r="T1254" s="2"/>
      <c r="U1254" s="2"/>
      <c r="V1254" s="2"/>
      <c r="W1254" s="2"/>
      <c r="X1254" s="2"/>
      <c r="Y1254" s="2"/>
      <c r="Z1254" s="2"/>
      <c r="AA1254" s="2"/>
      <c r="AB1254" s="2"/>
      <c r="AC1254" s="2"/>
      <c r="AD1254" s="2"/>
      <c r="AE1254" s="2"/>
      <c r="AF1254" s="2"/>
      <c r="AG1254" s="2"/>
      <c r="AH1254" s="2"/>
      <c r="AI1254" s="2"/>
      <c r="AJ1254" s="2"/>
      <c r="AK1254" s="2"/>
      <c r="AL1254" s="2"/>
      <c r="AM1254" s="2"/>
      <c r="AN1254" s="2"/>
      <c r="AO1254" s="2"/>
      <c r="AP1254" s="2"/>
      <c r="AQ1254" s="2"/>
      <c r="AR1254" s="2"/>
      <c r="AS1254" s="2"/>
      <c r="AT1254" s="2"/>
      <c r="AU1254" s="2"/>
      <c r="AV1254" s="2"/>
      <c r="AW1254" s="2"/>
      <c r="AX1254" s="2"/>
      <c r="AY1254" s="2"/>
      <c r="AZ1254" s="2"/>
      <c r="BA1254" s="2"/>
      <c r="BB1254" s="2"/>
      <c r="BC1254" s="2"/>
      <c r="BD1254" s="2"/>
      <c r="BE1254" s="2"/>
      <c r="BF1254" s="2"/>
      <c r="BG1254" s="2"/>
      <c r="BH1254" s="2"/>
      <c r="BI1254" s="2"/>
      <c r="BJ1254" s="2"/>
      <c r="BK1254" s="2"/>
      <c r="BL1254" s="2"/>
      <c r="BM1254" s="2"/>
      <c r="BN1254" s="2"/>
    </row>
    <row r="1255" spans="11:66" x14ac:dyDescent="0.25">
      <c r="K1255" s="2"/>
      <c r="L1255" s="2"/>
      <c r="M1255" s="2"/>
      <c r="N1255" s="2"/>
      <c r="O1255" s="2"/>
      <c r="P1255" s="2"/>
      <c r="Q1255" s="2"/>
      <c r="R1255" s="2"/>
      <c r="S1255" s="2"/>
      <c r="T1255" s="2"/>
      <c r="U1255" s="2"/>
      <c r="V1255" s="2"/>
      <c r="W1255" s="2"/>
      <c r="X1255" s="2"/>
      <c r="Y1255" s="2"/>
      <c r="Z1255" s="2"/>
      <c r="AA1255" s="2"/>
      <c r="AB1255" s="2"/>
      <c r="AC1255" s="2"/>
      <c r="AD1255" s="2"/>
      <c r="AE1255" s="2"/>
      <c r="AF1255" s="2"/>
      <c r="AG1255" s="2"/>
      <c r="AH1255" s="2"/>
      <c r="AI1255" s="2"/>
      <c r="AJ1255" s="2"/>
      <c r="AK1255" s="2"/>
      <c r="AL1255" s="2"/>
      <c r="AM1255" s="2"/>
      <c r="AN1255" s="2"/>
      <c r="AO1255" s="2"/>
      <c r="AP1255" s="2"/>
      <c r="AQ1255" s="2"/>
      <c r="AR1255" s="2"/>
      <c r="AS1255" s="2"/>
      <c r="AT1255" s="2"/>
      <c r="AU1255" s="2"/>
      <c r="AV1255" s="2"/>
      <c r="AW1255" s="2"/>
      <c r="AX1255" s="2"/>
      <c r="AY1255" s="2"/>
      <c r="AZ1255" s="2"/>
      <c r="BA1255" s="2"/>
      <c r="BB1255" s="2"/>
      <c r="BC1255" s="2"/>
      <c r="BD1255" s="2"/>
      <c r="BE1255" s="2"/>
      <c r="BF1255" s="2"/>
      <c r="BG1255" s="2"/>
      <c r="BH1255" s="2"/>
      <c r="BI1255" s="2"/>
      <c r="BJ1255" s="2"/>
      <c r="BK1255" s="2"/>
      <c r="BL1255" s="2"/>
      <c r="BM1255" s="2"/>
      <c r="BN1255" s="2"/>
    </row>
    <row r="1256" spans="11:66" x14ac:dyDescent="0.25">
      <c r="K1256" s="2"/>
      <c r="L1256" s="2"/>
      <c r="M1256" s="2"/>
      <c r="N1256" s="2"/>
      <c r="O1256" s="2"/>
      <c r="P1256" s="2"/>
      <c r="Q1256" s="2"/>
      <c r="R1256" s="2"/>
      <c r="S1256" s="2"/>
      <c r="T1256" s="2"/>
      <c r="U1256" s="2"/>
      <c r="V1256" s="2"/>
      <c r="W1256" s="2"/>
      <c r="X1256" s="2"/>
      <c r="Y1256" s="2"/>
      <c r="Z1256" s="2"/>
      <c r="AA1256" s="2"/>
      <c r="AB1256" s="2"/>
      <c r="AC1256" s="2"/>
      <c r="AD1256" s="2"/>
      <c r="AE1256" s="2"/>
      <c r="AF1256" s="2"/>
      <c r="AG1256" s="2"/>
      <c r="AH1256" s="2"/>
      <c r="AI1256" s="2"/>
      <c r="AJ1256" s="2"/>
      <c r="AK1256" s="2"/>
      <c r="AL1256" s="2"/>
      <c r="AM1256" s="2"/>
      <c r="AN1256" s="2"/>
      <c r="AO1256" s="2"/>
      <c r="AP1256" s="2"/>
      <c r="AQ1256" s="2"/>
      <c r="AR1256" s="2"/>
      <c r="AS1256" s="2"/>
      <c r="AT1256" s="2"/>
      <c r="AU1256" s="2"/>
      <c r="AV1256" s="2"/>
      <c r="AW1256" s="2"/>
      <c r="AX1256" s="2"/>
      <c r="AY1256" s="2"/>
      <c r="AZ1256" s="2"/>
      <c r="BA1256" s="2"/>
      <c r="BB1256" s="2"/>
      <c r="BC1256" s="2"/>
      <c r="BD1256" s="2"/>
      <c r="BE1256" s="2"/>
      <c r="BF1256" s="2"/>
      <c r="BG1256" s="2"/>
      <c r="BH1256" s="2"/>
      <c r="BI1256" s="2"/>
      <c r="BJ1256" s="2"/>
      <c r="BK1256" s="2"/>
      <c r="BL1256" s="2"/>
      <c r="BM1256" s="2"/>
      <c r="BN1256" s="2"/>
    </row>
    <row r="1257" spans="11:66" x14ac:dyDescent="0.25">
      <c r="K1257" s="2"/>
      <c r="L1257" s="2"/>
      <c r="M1257" s="2"/>
      <c r="N1257" s="2"/>
      <c r="O1257" s="2"/>
      <c r="P1257" s="2"/>
      <c r="Q1257" s="2"/>
      <c r="R1257" s="2"/>
      <c r="S1257" s="2"/>
      <c r="T1257" s="2"/>
      <c r="U1257" s="2"/>
      <c r="V1257" s="2"/>
      <c r="W1257" s="2"/>
      <c r="X1257" s="2"/>
      <c r="Y1257" s="2"/>
      <c r="Z1257" s="2"/>
      <c r="AA1257" s="2"/>
      <c r="AB1257" s="2"/>
      <c r="AC1257" s="2"/>
      <c r="AD1257" s="2"/>
      <c r="AE1257" s="2"/>
      <c r="AF1257" s="2"/>
      <c r="AG1257" s="2"/>
      <c r="AH1257" s="2"/>
      <c r="AI1257" s="2"/>
      <c r="AJ1257" s="2"/>
      <c r="AK1257" s="2"/>
      <c r="AL1257" s="2"/>
      <c r="AM1257" s="2"/>
      <c r="AN1257" s="2"/>
      <c r="AO1257" s="2"/>
      <c r="AP1257" s="2"/>
      <c r="AQ1257" s="2"/>
      <c r="AR1257" s="2"/>
      <c r="AS1257" s="2"/>
      <c r="AT1257" s="2"/>
      <c r="AU1257" s="2"/>
      <c r="AV1257" s="2"/>
      <c r="AW1257" s="2"/>
      <c r="AX1257" s="2"/>
      <c r="AY1257" s="2"/>
      <c r="AZ1257" s="2"/>
      <c r="BA1257" s="2"/>
      <c r="BB1257" s="2"/>
      <c r="BC1257" s="2"/>
      <c r="BD1257" s="2"/>
      <c r="BE1257" s="2"/>
      <c r="BF1257" s="2"/>
      <c r="BG1257" s="2"/>
      <c r="BH1257" s="2"/>
      <c r="BI1257" s="2"/>
      <c r="BJ1257" s="2"/>
      <c r="BK1257" s="2"/>
      <c r="BL1257" s="2"/>
      <c r="BM1257" s="2"/>
      <c r="BN1257" s="2"/>
    </row>
    <row r="1258" spans="11:66" x14ac:dyDescent="0.25">
      <c r="K1258" s="2"/>
      <c r="L1258" s="2"/>
      <c r="M1258" s="2"/>
      <c r="N1258" s="2"/>
      <c r="O1258" s="2"/>
      <c r="P1258" s="2"/>
      <c r="Q1258" s="2"/>
      <c r="R1258" s="2"/>
      <c r="S1258" s="2"/>
      <c r="T1258" s="2"/>
      <c r="U1258" s="2"/>
      <c r="V1258" s="2"/>
      <c r="W1258" s="2"/>
      <c r="X1258" s="2"/>
      <c r="Y1258" s="2"/>
      <c r="Z1258" s="2"/>
      <c r="AA1258" s="2"/>
      <c r="AB1258" s="2"/>
      <c r="AC1258" s="2"/>
      <c r="AD1258" s="2"/>
      <c r="AE1258" s="2"/>
      <c r="AF1258" s="2"/>
      <c r="AG1258" s="2"/>
      <c r="AH1258" s="2"/>
      <c r="AI1258" s="2"/>
      <c r="AJ1258" s="2"/>
      <c r="AK1258" s="2"/>
      <c r="AL1258" s="2"/>
      <c r="AM1258" s="2"/>
      <c r="AN1258" s="2"/>
      <c r="AO1258" s="2"/>
      <c r="AP1258" s="2"/>
      <c r="AQ1258" s="2"/>
      <c r="AR1258" s="2"/>
      <c r="AS1258" s="2"/>
      <c r="AT1258" s="2"/>
      <c r="AU1258" s="2"/>
      <c r="AV1258" s="2"/>
      <c r="AW1258" s="2"/>
      <c r="AX1258" s="2"/>
      <c r="AY1258" s="2"/>
      <c r="AZ1258" s="2"/>
      <c r="BA1258" s="2"/>
      <c r="BB1258" s="2"/>
      <c r="BC1258" s="2"/>
      <c r="BD1258" s="2"/>
      <c r="BE1258" s="2"/>
      <c r="BF1258" s="2"/>
      <c r="BG1258" s="2"/>
      <c r="BH1258" s="2"/>
      <c r="BI1258" s="2"/>
      <c r="BJ1258" s="2"/>
      <c r="BK1258" s="2"/>
      <c r="BL1258" s="2"/>
      <c r="BM1258" s="2"/>
      <c r="BN1258" s="2"/>
    </row>
    <row r="1259" spans="11:66" x14ac:dyDescent="0.25">
      <c r="K1259" s="2"/>
      <c r="L1259" s="2"/>
      <c r="M1259" s="2"/>
      <c r="N1259" s="2"/>
      <c r="O1259" s="2"/>
      <c r="P1259" s="2"/>
      <c r="Q1259" s="2"/>
      <c r="R1259" s="2"/>
      <c r="S1259" s="2"/>
      <c r="T1259" s="2"/>
      <c r="U1259" s="2"/>
      <c r="V1259" s="2"/>
      <c r="W1259" s="2"/>
      <c r="X1259" s="2"/>
      <c r="Y1259" s="2"/>
      <c r="Z1259" s="2"/>
      <c r="AA1259" s="2"/>
      <c r="AB1259" s="2"/>
      <c r="AC1259" s="2"/>
      <c r="AD1259" s="2"/>
      <c r="AE1259" s="2"/>
      <c r="AF1259" s="2"/>
      <c r="AG1259" s="2"/>
      <c r="AH1259" s="2"/>
      <c r="AI1259" s="2"/>
      <c r="AJ1259" s="2"/>
      <c r="AK1259" s="2"/>
      <c r="AL1259" s="2"/>
      <c r="AM1259" s="2"/>
      <c r="AN1259" s="2"/>
      <c r="AO1259" s="2"/>
      <c r="AP1259" s="2"/>
      <c r="AQ1259" s="2"/>
      <c r="AR1259" s="2"/>
      <c r="AS1259" s="2"/>
      <c r="AT1259" s="2"/>
      <c r="AU1259" s="2"/>
      <c r="AV1259" s="2"/>
      <c r="AW1259" s="2"/>
      <c r="AX1259" s="2"/>
      <c r="AY1259" s="2"/>
      <c r="AZ1259" s="2"/>
      <c r="BA1259" s="2"/>
      <c r="BB1259" s="2"/>
      <c r="BC1259" s="2"/>
      <c r="BD1259" s="2"/>
      <c r="BE1259" s="2"/>
      <c r="BF1259" s="2"/>
      <c r="BG1259" s="2"/>
      <c r="BH1259" s="2"/>
      <c r="BI1259" s="2"/>
      <c r="BJ1259" s="2"/>
      <c r="BK1259" s="2"/>
      <c r="BL1259" s="2"/>
      <c r="BM1259" s="2"/>
      <c r="BN1259" s="2"/>
    </row>
    <row r="1260" spans="11:66" x14ac:dyDescent="0.25">
      <c r="K1260" s="2"/>
      <c r="L1260" s="2"/>
      <c r="M1260" s="2"/>
      <c r="N1260" s="2"/>
      <c r="O1260" s="2"/>
      <c r="P1260" s="2"/>
      <c r="Q1260" s="2"/>
      <c r="R1260" s="2"/>
      <c r="S1260" s="2"/>
      <c r="T1260" s="2"/>
      <c r="U1260" s="2"/>
      <c r="V1260" s="2"/>
      <c r="W1260" s="2"/>
      <c r="X1260" s="2"/>
      <c r="Y1260" s="2"/>
      <c r="Z1260" s="2"/>
      <c r="AA1260" s="2"/>
      <c r="AB1260" s="2"/>
      <c r="AC1260" s="2"/>
      <c r="AD1260" s="2"/>
      <c r="AE1260" s="2"/>
      <c r="AF1260" s="2"/>
      <c r="AG1260" s="2"/>
      <c r="AH1260" s="2"/>
      <c r="AI1260" s="2"/>
      <c r="AJ1260" s="2"/>
      <c r="AK1260" s="2"/>
      <c r="AL1260" s="2"/>
      <c r="AM1260" s="2"/>
      <c r="AN1260" s="2"/>
      <c r="AO1260" s="2"/>
      <c r="AP1260" s="2"/>
      <c r="AQ1260" s="2"/>
      <c r="AR1260" s="2"/>
      <c r="AS1260" s="2"/>
      <c r="AT1260" s="2"/>
      <c r="AU1260" s="2"/>
      <c r="AV1260" s="2"/>
      <c r="AW1260" s="2"/>
      <c r="AX1260" s="2"/>
      <c r="AY1260" s="2"/>
      <c r="AZ1260" s="2"/>
      <c r="BA1260" s="2"/>
      <c r="BB1260" s="2"/>
      <c r="BC1260" s="2"/>
      <c r="BD1260" s="2"/>
      <c r="BE1260" s="2"/>
      <c r="BF1260" s="2"/>
      <c r="BG1260" s="2"/>
      <c r="BH1260" s="2"/>
      <c r="BI1260" s="2"/>
      <c r="BJ1260" s="2"/>
      <c r="BK1260" s="2"/>
      <c r="BL1260" s="2"/>
      <c r="BM1260" s="2"/>
      <c r="BN1260" s="2"/>
    </row>
    <row r="1261" spans="11:66" x14ac:dyDescent="0.25">
      <c r="K1261" s="2"/>
      <c r="L1261" s="2"/>
      <c r="M1261" s="2"/>
      <c r="N1261" s="2"/>
      <c r="O1261" s="2"/>
      <c r="P1261" s="2"/>
      <c r="Q1261" s="2"/>
      <c r="R1261" s="2"/>
      <c r="S1261" s="2"/>
      <c r="T1261" s="2"/>
      <c r="U1261" s="2"/>
      <c r="V1261" s="2"/>
      <c r="W1261" s="2"/>
      <c r="X1261" s="2"/>
      <c r="Y1261" s="2"/>
      <c r="Z1261" s="2"/>
      <c r="AA1261" s="2"/>
      <c r="AB1261" s="2"/>
      <c r="AC1261" s="2"/>
      <c r="AD1261" s="2"/>
      <c r="AE1261" s="2"/>
      <c r="AF1261" s="2"/>
      <c r="AG1261" s="2"/>
      <c r="AH1261" s="2"/>
      <c r="AI1261" s="2"/>
      <c r="AJ1261" s="2"/>
      <c r="AK1261" s="2"/>
      <c r="AL1261" s="2"/>
      <c r="AM1261" s="2"/>
      <c r="AN1261" s="2"/>
      <c r="AO1261" s="2"/>
      <c r="AP1261" s="2"/>
      <c r="AQ1261" s="2"/>
      <c r="AR1261" s="2"/>
      <c r="AS1261" s="2"/>
      <c r="AT1261" s="2"/>
      <c r="AU1261" s="2"/>
      <c r="AV1261" s="2"/>
      <c r="AW1261" s="2"/>
      <c r="AX1261" s="2"/>
      <c r="AY1261" s="2"/>
      <c r="AZ1261" s="2"/>
      <c r="BA1261" s="2"/>
      <c r="BB1261" s="2"/>
      <c r="BC1261" s="2"/>
      <c r="BD1261" s="2"/>
      <c r="BE1261" s="2"/>
      <c r="BF1261" s="2"/>
      <c r="BG1261" s="2"/>
      <c r="BH1261" s="2"/>
      <c r="BI1261" s="2"/>
      <c r="BJ1261" s="2"/>
      <c r="BK1261" s="2"/>
      <c r="BL1261" s="2"/>
      <c r="BM1261" s="2"/>
      <c r="BN1261" s="2"/>
    </row>
    <row r="1262" spans="11:66" x14ac:dyDescent="0.25">
      <c r="K1262" s="2"/>
      <c r="L1262" s="2"/>
      <c r="M1262" s="2"/>
      <c r="N1262" s="2"/>
      <c r="O1262" s="2"/>
      <c r="P1262" s="2"/>
      <c r="Q1262" s="2"/>
      <c r="R1262" s="2"/>
      <c r="S1262" s="2"/>
      <c r="T1262" s="2"/>
      <c r="U1262" s="2"/>
      <c r="V1262" s="2"/>
      <c r="W1262" s="2"/>
      <c r="X1262" s="2"/>
      <c r="Y1262" s="2"/>
      <c r="Z1262" s="2"/>
      <c r="AA1262" s="2"/>
      <c r="AB1262" s="2"/>
      <c r="AC1262" s="2"/>
      <c r="AD1262" s="2"/>
      <c r="AE1262" s="2"/>
      <c r="AF1262" s="2"/>
      <c r="AG1262" s="2"/>
      <c r="AH1262" s="2"/>
      <c r="AI1262" s="2"/>
      <c r="AJ1262" s="2"/>
      <c r="AK1262" s="2"/>
      <c r="AL1262" s="2"/>
      <c r="AM1262" s="2"/>
      <c r="AN1262" s="2"/>
      <c r="AO1262" s="2"/>
      <c r="AP1262" s="2"/>
      <c r="AQ1262" s="2"/>
      <c r="AR1262" s="2"/>
      <c r="AS1262" s="2"/>
      <c r="AT1262" s="2"/>
      <c r="AU1262" s="2"/>
      <c r="AV1262" s="2"/>
      <c r="AW1262" s="2"/>
      <c r="AX1262" s="2"/>
      <c r="AY1262" s="2"/>
      <c r="AZ1262" s="2"/>
      <c r="BA1262" s="2"/>
      <c r="BB1262" s="2"/>
      <c r="BC1262" s="2"/>
      <c r="BD1262" s="2"/>
      <c r="BE1262" s="2"/>
      <c r="BF1262" s="2"/>
      <c r="BG1262" s="2"/>
      <c r="BH1262" s="2"/>
      <c r="BI1262" s="2"/>
      <c r="BJ1262" s="2"/>
      <c r="BK1262" s="2"/>
      <c r="BL1262" s="2"/>
      <c r="BM1262" s="2"/>
      <c r="BN1262" s="2"/>
    </row>
    <row r="1263" spans="11:66" x14ac:dyDescent="0.25">
      <c r="K1263" s="2"/>
      <c r="L1263" s="2"/>
      <c r="M1263" s="2"/>
      <c r="N1263" s="2"/>
      <c r="O1263" s="2"/>
      <c r="P1263" s="2"/>
      <c r="Q1263" s="2"/>
      <c r="R1263" s="2"/>
      <c r="S1263" s="2"/>
      <c r="T1263" s="2"/>
      <c r="U1263" s="2"/>
      <c r="V1263" s="2"/>
      <c r="W1263" s="2"/>
      <c r="X1263" s="2"/>
      <c r="Y1263" s="2"/>
      <c r="Z1263" s="2"/>
      <c r="AA1263" s="2"/>
      <c r="AB1263" s="2"/>
      <c r="AC1263" s="2"/>
      <c r="AD1263" s="2"/>
      <c r="AE1263" s="2"/>
      <c r="AF1263" s="2"/>
      <c r="AG1263" s="2"/>
      <c r="AH1263" s="2"/>
      <c r="AI1263" s="2"/>
      <c r="AJ1263" s="2"/>
      <c r="AK1263" s="2"/>
      <c r="AL1263" s="2"/>
      <c r="AM1263" s="2"/>
      <c r="AN1263" s="2"/>
      <c r="AO1263" s="2"/>
      <c r="AP1263" s="2"/>
      <c r="AQ1263" s="2"/>
      <c r="AR1263" s="2"/>
      <c r="AS1263" s="2"/>
      <c r="AT1263" s="2"/>
      <c r="AU1263" s="2"/>
      <c r="AV1263" s="2"/>
      <c r="AW1263" s="2"/>
      <c r="AX1263" s="2"/>
      <c r="AY1263" s="2"/>
      <c r="AZ1263" s="2"/>
      <c r="BA1263" s="2"/>
      <c r="BB1263" s="2"/>
      <c r="BC1263" s="2"/>
      <c r="BD1263" s="2"/>
      <c r="BE1263" s="2"/>
      <c r="BF1263" s="2"/>
      <c r="BG1263" s="2"/>
      <c r="BH1263" s="2"/>
      <c r="BI1263" s="2"/>
      <c r="BJ1263" s="2"/>
      <c r="BK1263" s="2"/>
      <c r="BL1263" s="2"/>
      <c r="BM1263" s="2"/>
      <c r="BN1263" s="2"/>
    </row>
    <row r="1264" spans="11:66" x14ac:dyDescent="0.25">
      <c r="K1264" s="2"/>
      <c r="L1264" s="2"/>
      <c r="M1264" s="2"/>
      <c r="N1264" s="2"/>
      <c r="O1264" s="2"/>
      <c r="P1264" s="2"/>
      <c r="Q1264" s="2"/>
      <c r="R1264" s="2"/>
      <c r="S1264" s="2"/>
      <c r="T1264" s="2"/>
      <c r="U1264" s="2"/>
      <c r="V1264" s="2"/>
      <c r="W1264" s="2"/>
      <c r="X1264" s="2"/>
      <c r="Y1264" s="2"/>
      <c r="Z1264" s="2"/>
      <c r="AA1264" s="2"/>
      <c r="AB1264" s="2"/>
      <c r="AC1264" s="2"/>
      <c r="AD1264" s="2"/>
      <c r="AE1264" s="2"/>
      <c r="AF1264" s="2"/>
      <c r="AG1264" s="2"/>
      <c r="AH1264" s="2"/>
      <c r="AI1264" s="2"/>
      <c r="AJ1264" s="2"/>
      <c r="AK1264" s="2"/>
      <c r="AL1264" s="2"/>
      <c r="AM1264" s="2"/>
      <c r="AN1264" s="2"/>
      <c r="AO1264" s="2"/>
      <c r="AP1264" s="2"/>
      <c r="AQ1264" s="2"/>
      <c r="AR1264" s="2"/>
      <c r="AS1264" s="2"/>
      <c r="AT1264" s="2"/>
      <c r="AU1264" s="2"/>
      <c r="AV1264" s="2"/>
      <c r="AW1264" s="2"/>
      <c r="AX1264" s="2"/>
      <c r="AY1264" s="2"/>
      <c r="AZ1264" s="2"/>
      <c r="BA1264" s="2"/>
      <c r="BB1264" s="2"/>
      <c r="BC1264" s="2"/>
      <c r="BD1264" s="2"/>
      <c r="BE1264" s="2"/>
      <c r="BF1264" s="2"/>
      <c r="BG1264" s="2"/>
      <c r="BH1264" s="2"/>
      <c r="BI1264" s="2"/>
      <c r="BJ1264" s="2"/>
      <c r="BK1264" s="2"/>
      <c r="BL1264" s="2"/>
      <c r="BM1264" s="2"/>
      <c r="BN1264" s="2"/>
    </row>
    <row r="1265" spans="11:66" x14ac:dyDescent="0.25">
      <c r="K1265" s="2"/>
      <c r="L1265" s="2"/>
      <c r="M1265" s="2"/>
      <c r="N1265" s="2"/>
      <c r="O1265" s="2"/>
      <c r="P1265" s="2"/>
      <c r="Q1265" s="2"/>
      <c r="R1265" s="2"/>
      <c r="S1265" s="2"/>
      <c r="T1265" s="2"/>
      <c r="U1265" s="2"/>
      <c r="V1265" s="2"/>
      <c r="W1265" s="2"/>
      <c r="X1265" s="2"/>
      <c r="Y1265" s="2"/>
      <c r="Z1265" s="2"/>
      <c r="AA1265" s="2"/>
      <c r="AB1265" s="2"/>
      <c r="AC1265" s="2"/>
      <c r="AD1265" s="2"/>
      <c r="AE1265" s="2"/>
      <c r="AF1265" s="2"/>
      <c r="AG1265" s="2"/>
      <c r="AH1265" s="2"/>
      <c r="AI1265" s="2"/>
      <c r="AJ1265" s="2"/>
      <c r="AK1265" s="2"/>
      <c r="AL1265" s="2"/>
      <c r="AM1265" s="2"/>
      <c r="AN1265" s="2"/>
      <c r="AO1265" s="2"/>
      <c r="AP1265" s="2"/>
      <c r="AQ1265" s="2"/>
      <c r="AR1265" s="2"/>
      <c r="AS1265" s="2"/>
      <c r="AT1265" s="2"/>
      <c r="AU1265" s="2"/>
      <c r="AV1265" s="2"/>
      <c r="AW1265" s="2"/>
      <c r="AX1265" s="2"/>
      <c r="AY1265" s="2"/>
      <c r="AZ1265" s="2"/>
      <c r="BA1265" s="2"/>
      <c r="BB1265" s="2"/>
      <c r="BC1265" s="2"/>
      <c r="BD1265" s="2"/>
      <c r="BE1265" s="2"/>
      <c r="BF1265" s="2"/>
      <c r="BG1265" s="2"/>
      <c r="BH1265" s="2"/>
      <c r="BI1265" s="2"/>
      <c r="BJ1265" s="2"/>
      <c r="BK1265" s="2"/>
      <c r="BL1265" s="2"/>
      <c r="BM1265" s="2"/>
      <c r="BN1265" s="2"/>
    </row>
    <row r="1266" spans="11:66" x14ac:dyDescent="0.25">
      <c r="K1266" s="2"/>
      <c r="L1266" s="2"/>
      <c r="M1266" s="2"/>
      <c r="N1266" s="2"/>
      <c r="O1266" s="2"/>
      <c r="P1266" s="2"/>
      <c r="Q1266" s="2"/>
      <c r="R1266" s="2"/>
      <c r="S1266" s="2"/>
      <c r="T1266" s="2"/>
      <c r="U1266" s="2"/>
      <c r="V1266" s="2"/>
      <c r="W1266" s="2"/>
      <c r="X1266" s="2"/>
      <c r="Y1266" s="2"/>
      <c r="Z1266" s="2"/>
      <c r="AA1266" s="2"/>
      <c r="AB1266" s="2"/>
      <c r="AC1266" s="2"/>
      <c r="AD1266" s="2"/>
      <c r="AE1266" s="2"/>
      <c r="AF1266" s="2"/>
      <c r="AG1266" s="2"/>
      <c r="AH1266" s="2"/>
      <c r="AI1266" s="2"/>
      <c r="AJ1266" s="2"/>
      <c r="AK1266" s="2"/>
      <c r="AL1266" s="2"/>
      <c r="AM1266" s="2"/>
      <c r="AN1266" s="2"/>
      <c r="AO1266" s="2"/>
      <c r="AP1266" s="2"/>
      <c r="AQ1266" s="2"/>
      <c r="AR1266" s="2"/>
      <c r="AS1266" s="2"/>
      <c r="AT1266" s="2"/>
      <c r="AU1266" s="2"/>
      <c r="AV1266" s="2"/>
      <c r="AW1266" s="2"/>
      <c r="AX1266" s="2"/>
      <c r="AY1266" s="2"/>
      <c r="AZ1266" s="2"/>
      <c r="BA1266" s="2"/>
      <c r="BB1266" s="2"/>
      <c r="BC1266" s="2"/>
      <c r="BD1266" s="2"/>
      <c r="BE1266" s="2"/>
      <c r="BF1266" s="2"/>
      <c r="BG1266" s="2"/>
      <c r="BH1266" s="2"/>
      <c r="BI1266" s="2"/>
      <c r="BJ1266" s="2"/>
      <c r="BK1266" s="2"/>
      <c r="BL1266" s="2"/>
      <c r="BM1266" s="2"/>
      <c r="BN1266" s="2"/>
    </row>
    <row r="1267" spans="11:66" x14ac:dyDescent="0.25">
      <c r="K1267" s="2"/>
      <c r="L1267" s="2"/>
      <c r="M1267" s="2"/>
      <c r="N1267" s="2"/>
      <c r="O1267" s="2"/>
      <c r="P1267" s="2"/>
      <c r="Q1267" s="2"/>
      <c r="R1267" s="2"/>
      <c r="S1267" s="2"/>
      <c r="T1267" s="2"/>
      <c r="U1267" s="2"/>
      <c r="V1267" s="2"/>
      <c r="W1267" s="2"/>
      <c r="X1267" s="2"/>
      <c r="Y1267" s="2"/>
      <c r="Z1267" s="2"/>
      <c r="AA1267" s="2"/>
      <c r="AB1267" s="2"/>
      <c r="AC1267" s="2"/>
      <c r="AD1267" s="2"/>
      <c r="AE1267" s="2"/>
      <c r="AF1267" s="2"/>
      <c r="AG1267" s="2"/>
      <c r="AH1267" s="2"/>
      <c r="AI1267" s="2"/>
      <c r="AJ1267" s="2"/>
      <c r="AK1267" s="2"/>
      <c r="AL1267" s="2"/>
      <c r="AM1267" s="2"/>
      <c r="AN1267" s="2"/>
      <c r="AO1267" s="2"/>
      <c r="AP1267" s="2"/>
      <c r="AQ1267" s="2"/>
      <c r="AR1267" s="2"/>
      <c r="AS1267" s="2"/>
      <c r="AT1267" s="2"/>
      <c r="AU1267" s="2"/>
      <c r="AV1267" s="2"/>
      <c r="AW1267" s="2"/>
      <c r="AX1267" s="2"/>
      <c r="AY1267" s="2"/>
      <c r="AZ1267" s="2"/>
      <c r="BA1267" s="2"/>
      <c r="BB1267" s="2"/>
      <c r="BC1267" s="2"/>
      <c r="BD1267" s="2"/>
      <c r="BE1267" s="2"/>
      <c r="BF1267" s="2"/>
      <c r="BG1267" s="2"/>
      <c r="BH1267" s="2"/>
      <c r="BI1267" s="2"/>
      <c r="BJ1267" s="2"/>
      <c r="BK1267" s="2"/>
      <c r="BL1267" s="2"/>
      <c r="BM1267" s="2"/>
      <c r="BN1267" s="2"/>
    </row>
    <row r="1268" spans="11:66" x14ac:dyDescent="0.25">
      <c r="K1268" s="2"/>
      <c r="L1268" s="2"/>
      <c r="M1268" s="2"/>
      <c r="N1268" s="2"/>
      <c r="O1268" s="2"/>
      <c r="P1268" s="2"/>
      <c r="Q1268" s="2"/>
      <c r="R1268" s="2"/>
      <c r="S1268" s="2"/>
      <c r="T1268" s="2"/>
      <c r="U1268" s="2"/>
      <c r="V1268" s="2"/>
      <c r="W1268" s="2"/>
      <c r="X1268" s="2"/>
      <c r="Y1268" s="2"/>
      <c r="Z1268" s="2"/>
      <c r="AA1268" s="2"/>
      <c r="AB1268" s="2"/>
      <c r="AC1268" s="2"/>
      <c r="AD1268" s="2"/>
      <c r="AE1268" s="2"/>
      <c r="AF1268" s="2"/>
      <c r="AG1268" s="2"/>
      <c r="AH1268" s="2"/>
      <c r="AI1268" s="2"/>
      <c r="AJ1268" s="2"/>
      <c r="AK1268" s="2"/>
      <c r="AL1268" s="2"/>
      <c r="AM1268" s="2"/>
      <c r="AN1268" s="2"/>
      <c r="AO1268" s="2"/>
      <c r="AP1268" s="2"/>
      <c r="AQ1268" s="2"/>
      <c r="AR1268" s="2"/>
      <c r="AS1268" s="2"/>
      <c r="AT1268" s="2"/>
      <c r="AU1268" s="2"/>
      <c r="AV1268" s="2"/>
      <c r="AW1268" s="2"/>
      <c r="AX1268" s="2"/>
      <c r="AY1268" s="2"/>
      <c r="AZ1268" s="2"/>
      <c r="BA1268" s="2"/>
      <c r="BB1268" s="2"/>
      <c r="BC1268" s="2"/>
      <c r="BD1268" s="2"/>
      <c r="BE1268" s="2"/>
      <c r="BF1268" s="2"/>
      <c r="BG1268" s="2"/>
      <c r="BH1268" s="2"/>
      <c r="BI1268" s="2"/>
      <c r="BJ1268" s="2"/>
      <c r="BK1268" s="2"/>
      <c r="BL1268" s="2"/>
      <c r="BM1268" s="2"/>
      <c r="BN1268" s="2"/>
    </row>
    <row r="1269" spans="11:66" x14ac:dyDescent="0.25">
      <c r="K1269" s="2"/>
      <c r="L1269" s="2"/>
      <c r="M1269" s="2"/>
      <c r="N1269" s="2"/>
      <c r="O1269" s="2"/>
      <c r="P1269" s="2"/>
      <c r="Q1269" s="2"/>
      <c r="R1269" s="2"/>
      <c r="S1269" s="2"/>
      <c r="T1269" s="2"/>
      <c r="U1269" s="2"/>
      <c r="V1269" s="2"/>
      <c r="W1269" s="2"/>
      <c r="X1269" s="2"/>
      <c r="Y1269" s="2"/>
      <c r="Z1269" s="2"/>
      <c r="AA1269" s="2"/>
      <c r="AB1269" s="2"/>
      <c r="AC1269" s="2"/>
      <c r="AD1269" s="2"/>
      <c r="AE1269" s="2"/>
      <c r="AF1269" s="2"/>
      <c r="AG1269" s="2"/>
      <c r="AH1269" s="2"/>
      <c r="AI1269" s="2"/>
      <c r="AJ1269" s="2"/>
      <c r="AK1269" s="2"/>
      <c r="AL1269" s="2"/>
      <c r="AM1269" s="2"/>
      <c r="AN1269" s="2"/>
      <c r="AO1269" s="2"/>
      <c r="AP1269" s="2"/>
      <c r="AQ1269" s="2"/>
      <c r="AR1269" s="2"/>
      <c r="AS1269" s="2"/>
      <c r="AT1269" s="2"/>
      <c r="AU1269" s="2"/>
      <c r="AV1269" s="2"/>
      <c r="AW1269" s="2"/>
      <c r="AX1269" s="2"/>
      <c r="AY1269" s="2"/>
      <c r="AZ1269" s="2"/>
      <c r="BA1269" s="2"/>
      <c r="BB1269" s="2"/>
      <c r="BC1269" s="2"/>
      <c r="BD1269" s="2"/>
      <c r="BE1269" s="2"/>
      <c r="BF1269" s="2"/>
      <c r="BG1269" s="2"/>
      <c r="BH1269" s="2"/>
      <c r="BI1269" s="2"/>
      <c r="BJ1269" s="2"/>
      <c r="BK1269" s="2"/>
      <c r="BL1269" s="2"/>
      <c r="BM1269" s="2"/>
      <c r="BN1269" s="2"/>
    </row>
    <row r="1270" spans="11:66" x14ac:dyDescent="0.25">
      <c r="K1270" s="2"/>
      <c r="L1270" s="2"/>
      <c r="M1270" s="2"/>
      <c r="N1270" s="2"/>
      <c r="O1270" s="2"/>
      <c r="P1270" s="2"/>
      <c r="Q1270" s="2"/>
      <c r="R1270" s="2"/>
      <c r="S1270" s="2"/>
      <c r="T1270" s="2"/>
      <c r="U1270" s="2"/>
      <c r="V1270" s="2"/>
      <c r="W1270" s="2"/>
      <c r="X1270" s="2"/>
      <c r="Y1270" s="2"/>
      <c r="Z1270" s="2"/>
      <c r="AA1270" s="2"/>
      <c r="AB1270" s="2"/>
      <c r="AC1270" s="2"/>
      <c r="AD1270" s="2"/>
      <c r="AE1270" s="2"/>
      <c r="AF1270" s="2"/>
      <c r="AG1270" s="2"/>
      <c r="AH1270" s="2"/>
      <c r="AI1270" s="2"/>
      <c r="AJ1270" s="2"/>
      <c r="AK1270" s="2"/>
      <c r="AL1270" s="2"/>
      <c r="AM1270" s="2"/>
      <c r="AN1270" s="2"/>
      <c r="AO1270" s="2"/>
      <c r="AP1270" s="2"/>
      <c r="AQ1270" s="2"/>
      <c r="AR1270" s="2"/>
      <c r="AS1270" s="2"/>
      <c r="AT1270" s="2"/>
      <c r="AU1270" s="2"/>
      <c r="AV1270" s="2"/>
      <c r="AW1270" s="2"/>
      <c r="AX1270" s="2"/>
      <c r="AY1270" s="2"/>
      <c r="AZ1270" s="2"/>
      <c r="BA1270" s="2"/>
      <c r="BB1270" s="2"/>
      <c r="BC1270" s="2"/>
      <c r="BD1270" s="2"/>
      <c r="BE1270" s="2"/>
      <c r="BF1270" s="2"/>
      <c r="BG1270" s="2"/>
      <c r="BH1270" s="2"/>
      <c r="BI1270" s="2"/>
      <c r="BJ1270" s="2"/>
      <c r="BK1270" s="2"/>
      <c r="BL1270" s="2"/>
      <c r="BM1270" s="2"/>
      <c r="BN1270" s="2"/>
    </row>
    <row r="1271" spans="11:66" x14ac:dyDescent="0.25">
      <c r="K1271" s="2"/>
      <c r="L1271" s="2"/>
      <c r="M1271" s="2"/>
      <c r="N1271" s="2"/>
      <c r="O1271" s="2"/>
      <c r="P1271" s="2"/>
      <c r="Q1271" s="2"/>
      <c r="R1271" s="2"/>
      <c r="S1271" s="2"/>
      <c r="T1271" s="2"/>
      <c r="U1271" s="2"/>
      <c r="V1271" s="2"/>
      <c r="W1271" s="2"/>
      <c r="X1271" s="2"/>
      <c r="Y1271" s="2"/>
      <c r="Z1271" s="2"/>
      <c r="AA1271" s="2"/>
      <c r="AB1271" s="2"/>
      <c r="AC1271" s="2"/>
      <c r="AD1271" s="2"/>
      <c r="AE1271" s="2"/>
      <c r="AF1271" s="2"/>
      <c r="AG1271" s="2"/>
      <c r="AH1271" s="2"/>
      <c r="AI1271" s="2"/>
      <c r="AJ1271" s="2"/>
      <c r="AK1271" s="2"/>
      <c r="AL1271" s="2"/>
      <c r="AM1271" s="2"/>
      <c r="AN1271" s="2"/>
      <c r="AO1271" s="2"/>
      <c r="AP1271" s="2"/>
      <c r="AQ1271" s="2"/>
      <c r="AR1271" s="2"/>
      <c r="AS1271" s="2"/>
      <c r="AT1271" s="2"/>
      <c r="AU1271" s="2"/>
      <c r="AV1271" s="2"/>
      <c r="AW1271" s="2"/>
      <c r="AX1271" s="2"/>
      <c r="AY1271" s="2"/>
      <c r="AZ1271" s="2"/>
      <c r="BA1271" s="2"/>
      <c r="BB1271" s="2"/>
      <c r="BC1271" s="2"/>
      <c r="BD1271" s="2"/>
      <c r="BE1271" s="2"/>
      <c r="BF1271" s="2"/>
      <c r="BG1271" s="2"/>
      <c r="BH1271" s="2"/>
      <c r="BI1271" s="2"/>
      <c r="BJ1271" s="2"/>
      <c r="BK1271" s="2"/>
      <c r="BL1271" s="2"/>
      <c r="BM1271" s="2"/>
      <c r="BN1271" s="2"/>
    </row>
    <row r="1272" spans="11:66" x14ac:dyDescent="0.25">
      <c r="K1272" s="2"/>
      <c r="L1272" s="2"/>
      <c r="M1272" s="2"/>
      <c r="N1272" s="2"/>
      <c r="O1272" s="2"/>
      <c r="P1272" s="2"/>
      <c r="Q1272" s="2"/>
      <c r="R1272" s="2"/>
      <c r="S1272" s="2"/>
      <c r="T1272" s="2"/>
      <c r="U1272" s="2"/>
      <c r="V1272" s="2"/>
      <c r="W1272" s="2"/>
      <c r="X1272" s="2"/>
      <c r="Y1272" s="2"/>
      <c r="Z1272" s="2"/>
      <c r="AA1272" s="2"/>
      <c r="AB1272" s="2"/>
      <c r="AC1272" s="2"/>
      <c r="AD1272" s="2"/>
      <c r="AE1272" s="2"/>
      <c r="AF1272" s="2"/>
      <c r="AG1272" s="2"/>
      <c r="AH1272" s="2"/>
      <c r="AI1272" s="2"/>
      <c r="AJ1272" s="2"/>
      <c r="AK1272" s="2"/>
      <c r="AL1272" s="2"/>
      <c r="AM1272" s="2"/>
      <c r="AN1272" s="2"/>
      <c r="AO1272" s="2"/>
      <c r="AP1272" s="2"/>
      <c r="AQ1272" s="2"/>
      <c r="AR1272" s="2"/>
      <c r="AS1272" s="2"/>
      <c r="AT1272" s="2"/>
      <c r="AU1272" s="2"/>
      <c r="AV1272" s="2"/>
      <c r="AW1272" s="2"/>
      <c r="AX1272" s="2"/>
      <c r="AY1272" s="2"/>
      <c r="AZ1272" s="2"/>
      <c r="BA1272" s="2"/>
      <c r="BB1272" s="2"/>
      <c r="BC1272" s="2"/>
      <c r="BD1272" s="2"/>
      <c r="BE1272" s="2"/>
      <c r="BF1272" s="2"/>
      <c r="BG1272" s="2"/>
      <c r="BH1272" s="2"/>
      <c r="BI1272" s="2"/>
      <c r="BJ1272" s="2"/>
      <c r="BK1272" s="2"/>
      <c r="BL1272" s="2"/>
      <c r="BM1272" s="2"/>
      <c r="BN1272" s="2"/>
    </row>
    <row r="1273" spans="11:66" x14ac:dyDescent="0.25">
      <c r="K1273" s="2"/>
      <c r="L1273" s="2"/>
      <c r="M1273" s="2"/>
      <c r="N1273" s="2"/>
      <c r="O1273" s="2"/>
      <c r="P1273" s="2"/>
      <c r="Q1273" s="2"/>
      <c r="R1273" s="2"/>
      <c r="S1273" s="2"/>
      <c r="T1273" s="2"/>
      <c r="U1273" s="2"/>
      <c r="V1273" s="2"/>
      <c r="W1273" s="2"/>
      <c r="X1273" s="2"/>
      <c r="Y1273" s="2"/>
      <c r="Z1273" s="2"/>
      <c r="AA1273" s="2"/>
      <c r="AB1273" s="2"/>
      <c r="AC1273" s="2"/>
      <c r="AD1273" s="2"/>
      <c r="AE1273" s="2"/>
      <c r="AF1273" s="2"/>
      <c r="AG1273" s="2"/>
      <c r="AH1273" s="2"/>
      <c r="AI1273" s="2"/>
      <c r="AJ1273" s="2"/>
      <c r="AK1273" s="2"/>
      <c r="AL1273" s="2"/>
      <c r="AM1273" s="2"/>
      <c r="AN1273" s="2"/>
      <c r="AO1273" s="2"/>
      <c r="AP1273" s="2"/>
      <c r="AQ1273" s="2"/>
      <c r="AR1273" s="2"/>
      <c r="AS1273" s="2"/>
      <c r="AT1273" s="2"/>
      <c r="AU1273" s="2"/>
      <c r="AV1273" s="2"/>
      <c r="AW1273" s="2"/>
      <c r="AX1273" s="2"/>
      <c r="AY1273" s="2"/>
      <c r="AZ1273" s="2"/>
      <c r="BA1273" s="2"/>
      <c r="BB1273" s="2"/>
      <c r="BC1273" s="2"/>
      <c r="BD1273" s="2"/>
      <c r="BE1273" s="2"/>
      <c r="BF1273" s="2"/>
      <c r="BG1273" s="2"/>
      <c r="BH1273" s="2"/>
      <c r="BI1273" s="2"/>
      <c r="BJ1273" s="2"/>
      <c r="BK1273" s="2"/>
      <c r="BL1273" s="2"/>
      <c r="BM1273" s="2"/>
      <c r="BN1273" s="2"/>
    </row>
    <row r="1274" spans="11:66" x14ac:dyDescent="0.25">
      <c r="K1274" s="2"/>
      <c r="L1274" s="2"/>
      <c r="M1274" s="2"/>
      <c r="N1274" s="2"/>
      <c r="O1274" s="2"/>
      <c r="P1274" s="2"/>
      <c r="Q1274" s="2"/>
      <c r="R1274" s="2"/>
      <c r="S1274" s="2"/>
      <c r="T1274" s="2"/>
      <c r="U1274" s="2"/>
      <c r="V1274" s="2"/>
      <c r="W1274" s="2"/>
      <c r="X1274" s="2"/>
      <c r="Y1274" s="2"/>
      <c r="Z1274" s="2"/>
      <c r="AA1274" s="2"/>
      <c r="AB1274" s="2"/>
      <c r="AC1274" s="2"/>
      <c r="AD1274" s="2"/>
      <c r="AE1274" s="2"/>
      <c r="AF1274" s="2"/>
      <c r="AG1274" s="2"/>
      <c r="AH1274" s="2"/>
      <c r="AI1274" s="2"/>
      <c r="AJ1274" s="2"/>
      <c r="AK1274" s="2"/>
      <c r="AL1274" s="2"/>
      <c r="AM1274" s="2"/>
      <c r="AN1274" s="2"/>
      <c r="AO1274" s="2"/>
      <c r="AP1274" s="2"/>
      <c r="AQ1274" s="2"/>
      <c r="AR1274" s="2"/>
      <c r="AS1274" s="2"/>
      <c r="AT1274" s="2"/>
      <c r="AU1274" s="2"/>
      <c r="AV1274" s="2"/>
      <c r="AW1274" s="2"/>
      <c r="AX1274" s="2"/>
      <c r="AY1274" s="2"/>
      <c r="AZ1274" s="2"/>
      <c r="BA1274" s="2"/>
      <c r="BB1274" s="2"/>
      <c r="BC1274" s="2"/>
      <c r="BD1274" s="2"/>
      <c r="BE1274" s="2"/>
      <c r="BF1274" s="2"/>
      <c r="BG1274" s="2"/>
      <c r="BH1274" s="2"/>
      <c r="BI1274" s="2"/>
      <c r="BJ1274" s="2"/>
      <c r="BK1274" s="2"/>
      <c r="BL1274" s="2"/>
      <c r="BM1274" s="2"/>
      <c r="BN1274" s="2"/>
    </row>
    <row r="1275" spans="11:66" x14ac:dyDescent="0.25">
      <c r="K1275" s="2"/>
      <c r="L1275" s="2"/>
      <c r="M1275" s="2"/>
      <c r="N1275" s="2"/>
      <c r="O1275" s="2"/>
      <c r="P1275" s="2"/>
      <c r="Q1275" s="2"/>
      <c r="R1275" s="2"/>
      <c r="S1275" s="2"/>
      <c r="T1275" s="2"/>
      <c r="U1275" s="2"/>
      <c r="V1275" s="2"/>
      <c r="W1275" s="2"/>
      <c r="X1275" s="2"/>
      <c r="Y1275" s="2"/>
      <c r="Z1275" s="2"/>
      <c r="AA1275" s="2"/>
      <c r="AB1275" s="2"/>
      <c r="AC1275" s="2"/>
      <c r="AD1275" s="2"/>
      <c r="AE1275" s="2"/>
      <c r="AF1275" s="2"/>
      <c r="AG1275" s="2"/>
      <c r="AH1275" s="2"/>
      <c r="AI1275" s="2"/>
      <c r="AJ1275" s="2"/>
      <c r="AK1275" s="2"/>
      <c r="AL1275" s="2"/>
      <c r="AM1275" s="2"/>
      <c r="AN1275" s="2"/>
      <c r="AO1275" s="2"/>
      <c r="AP1275" s="2"/>
      <c r="AQ1275" s="2"/>
      <c r="AR1275" s="2"/>
      <c r="AS1275" s="2"/>
      <c r="AT1275" s="2"/>
      <c r="AU1275" s="2"/>
      <c r="AV1275" s="2"/>
      <c r="AW1275" s="2"/>
      <c r="AX1275" s="2"/>
      <c r="AY1275" s="2"/>
      <c r="AZ1275" s="2"/>
      <c r="BA1275" s="2"/>
      <c r="BB1275" s="2"/>
      <c r="BC1275" s="2"/>
      <c r="BD1275" s="2"/>
      <c r="BE1275" s="2"/>
      <c r="BF1275" s="2"/>
      <c r="BG1275" s="2"/>
      <c r="BH1275" s="2"/>
      <c r="BI1275" s="2"/>
      <c r="BJ1275" s="2"/>
      <c r="BK1275" s="2"/>
      <c r="BL1275" s="2"/>
      <c r="BM1275" s="2"/>
      <c r="BN1275" s="2"/>
    </row>
    <row r="1276" spans="11:66" x14ac:dyDescent="0.25">
      <c r="K1276" s="2"/>
      <c r="L1276" s="2"/>
      <c r="M1276" s="2"/>
      <c r="N1276" s="2"/>
      <c r="O1276" s="2"/>
      <c r="P1276" s="2"/>
      <c r="Q1276" s="2"/>
      <c r="R1276" s="2"/>
      <c r="S1276" s="2"/>
      <c r="T1276" s="2"/>
      <c r="U1276" s="2"/>
      <c r="V1276" s="2"/>
      <c r="W1276" s="2"/>
      <c r="X1276" s="2"/>
      <c r="Y1276" s="2"/>
      <c r="Z1276" s="2"/>
      <c r="AA1276" s="2"/>
      <c r="AB1276" s="2"/>
      <c r="AC1276" s="2"/>
      <c r="AD1276" s="2"/>
      <c r="AE1276" s="2"/>
      <c r="AF1276" s="2"/>
      <c r="AG1276" s="2"/>
      <c r="AH1276" s="2"/>
      <c r="AI1276" s="2"/>
      <c r="AJ1276" s="2"/>
      <c r="AK1276" s="2"/>
      <c r="AL1276" s="2"/>
      <c r="AM1276" s="2"/>
      <c r="AN1276" s="2"/>
      <c r="AO1276" s="2"/>
      <c r="AP1276" s="2"/>
      <c r="AQ1276" s="2"/>
      <c r="AR1276" s="2"/>
      <c r="AS1276" s="2"/>
      <c r="AT1276" s="2"/>
      <c r="AU1276" s="2"/>
      <c r="AV1276" s="2"/>
      <c r="AW1276" s="2"/>
      <c r="AX1276" s="2"/>
      <c r="AY1276" s="2"/>
      <c r="AZ1276" s="2"/>
      <c r="BA1276" s="2"/>
      <c r="BB1276" s="2"/>
      <c r="BC1276" s="2"/>
      <c r="BD1276" s="2"/>
      <c r="BE1276" s="2"/>
      <c r="BF1276" s="2"/>
      <c r="BG1276" s="2"/>
      <c r="BH1276" s="2"/>
      <c r="BI1276" s="2"/>
      <c r="BJ1276" s="2"/>
      <c r="BK1276" s="2"/>
      <c r="BL1276" s="2"/>
      <c r="BM1276" s="2"/>
      <c r="BN1276" s="2"/>
    </row>
    <row r="1277" spans="11:66" x14ac:dyDescent="0.25">
      <c r="K1277" s="2"/>
      <c r="L1277" s="2"/>
      <c r="M1277" s="2"/>
      <c r="N1277" s="2"/>
      <c r="O1277" s="2"/>
      <c r="P1277" s="2"/>
      <c r="Q1277" s="2"/>
      <c r="R1277" s="2"/>
      <c r="S1277" s="2"/>
      <c r="T1277" s="2"/>
      <c r="U1277" s="2"/>
      <c r="V1277" s="2"/>
      <c r="W1277" s="2"/>
      <c r="X1277" s="2"/>
      <c r="Y1277" s="2"/>
      <c r="Z1277" s="2"/>
      <c r="AA1277" s="2"/>
      <c r="AB1277" s="2"/>
      <c r="AC1277" s="2"/>
      <c r="AD1277" s="2"/>
      <c r="AE1277" s="2"/>
      <c r="AF1277" s="2"/>
      <c r="AG1277" s="2"/>
      <c r="AH1277" s="2"/>
      <c r="AI1277" s="2"/>
      <c r="AJ1277" s="2"/>
      <c r="AK1277" s="2"/>
      <c r="AL1277" s="2"/>
      <c r="AM1277" s="2"/>
      <c r="AN1277" s="2"/>
      <c r="AO1277" s="2"/>
      <c r="AP1277" s="2"/>
      <c r="AQ1277" s="2"/>
      <c r="AR1277" s="2"/>
      <c r="AS1277" s="2"/>
      <c r="AT1277" s="2"/>
      <c r="AU1277" s="2"/>
      <c r="AV1277" s="2"/>
      <c r="AW1277" s="2"/>
      <c r="AX1277" s="2"/>
      <c r="AY1277" s="2"/>
      <c r="AZ1277" s="2"/>
      <c r="BA1277" s="2"/>
      <c r="BB1277" s="2"/>
      <c r="BC1277" s="2"/>
      <c r="BD1277" s="2"/>
      <c r="BE1277" s="2"/>
      <c r="BF1277" s="2"/>
      <c r="BG1277" s="2"/>
      <c r="BH1277" s="2"/>
      <c r="BI1277" s="2"/>
      <c r="BJ1277" s="2"/>
      <c r="BK1277" s="2"/>
      <c r="BL1277" s="2"/>
      <c r="BM1277" s="2"/>
      <c r="BN1277" s="2"/>
    </row>
    <row r="1278" spans="11:66" x14ac:dyDescent="0.25">
      <c r="K1278" s="2"/>
      <c r="L1278" s="2"/>
      <c r="M1278" s="2"/>
      <c r="N1278" s="2"/>
      <c r="O1278" s="2"/>
      <c r="P1278" s="2"/>
      <c r="Q1278" s="2"/>
      <c r="R1278" s="2"/>
      <c r="S1278" s="2"/>
      <c r="T1278" s="2"/>
      <c r="U1278" s="2"/>
      <c r="V1278" s="2"/>
      <c r="W1278" s="2"/>
      <c r="X1278" s="2"/>
      <c r="Y1278" s="2"/>
      <c r="Z1278" s="2"/>
      <c r="AA1278" s="2"/>
      <c r="AB1278" s="2"/>
      <c r="AC1278" s="2"/>
      <c r="AD1278" s="2"/>
      <c r="AE1278" s="2"/>
      <c r="AF1278" s="2"/>
      <c r="AG1278" s="2"/>
      <c r="AH1278" s="2"/>
      <c r="AI1278" s="2"/>
      <c r="AJ1278" s="2"/>
      <c r="AK1278" s="2"/>
      <c r="AL1278" s="2"/>
      <c r="AM1278" s="2"/>
      <c r="AN1278" s="2"/>
      <c r="AO1278" s="2"/>
      <c r="AP1278" s="2"/>
      <c r="AQ1278" s="2"/>
      <c r="AR1278" s="2"/>
      <c r="AS1278" s="2"/>
      <c r="AT1278" s="2"/>
      <c r="AU1278" s="2"/>
      <c r="AV1278" s="2"/>
      <c r="AW1278" s="2"/>
      <c r="AX1278" s="2"/>
      <c r="AY1278" s="2"/>
      <c r="AZ1278" s="2"/>
      <c r="BA1278" s="2"/>
      <c r="BB1278" s="2"/>
      <c r="BC1278" s="2"/>
      <c r="BD1278" s="2"/>
      <c r="BE1278" s="2"/>
      <c r="BF1278" s="2"/>
      <c r="BG1278" s="2"/>
      <c r="BH1278" s="2"/>
      <c r="BI1278" s="2"/>
      <c r="BJ1278" s="2"/>
      <c r="BK1278" s="2"/>
      <c r="BL1278" s="2"/>
      <c r="BM1278" s="2"/>
      <c r="BN1278" s="2"/>
    </row>
    <row r="1279" spans="11:66" x14ac:dyDescent="0.25">
      <c r="K1279" s="2"/>
      <c r="L1279" s="2"/>
      <c r="M1279" s="2"/>
      <c r="N1279" s="2"/>
      <c r="O1279" s="2"/>
      <c r="P1279" s="2"/>
      <c r="Q1279" s="2"/>
      <c r="R1279" s="2"/>
      <c r="S1279" s="2"/>
      <c r="T1279" s="2"/>
      <c r="U1279" s="2"/>
      <c r="V1279" s="2"/>
      <c r="W1279" s="2"/>
      <c r="X1279" s="2"/>
      <c r="Y1279" s="2"/>
      <c r="Z1279" s="2"/>
      <c r="AA1279" s="2"/>
      <c r="AB1279" s="2"/>
      <c r="AC1279" s="2"/>
      <c r="AD1279" s="2"/>
      <c r="AE1279" s="2"/>
      <c r="AF1279" s="2"/>
      <c r="AG1279" s="2"/>
      <c r="AH1279" s="2"/>
      <c r="AI1279" s="2"/>
      <c r="AJ1279" s="2"/>
      <c r="AK1279" s="2"/>
      <c r="AL1279" s="2"/>
      <c r="AM1279" s="2"/>
      <c r="AN1279" s="2"/>
      <c r="AO1279" s="2"/>
      <c r="AP1279" s="2"/>
      <c r="AQ1279" s="2"/>
      <c r="AR1279" s="2"/>
      <c r="AS1279" s="2"/>
      <c r="AT1279" s="2"/>
      <c r="AU1279" s="2"/>
      <c r="AV1279" s="2"/>
      <c r="AW1279" s="2"/>
      <c r="AX1279" s="2"/>
      <c r="AY1279" s="2"/>
      <c r="AZ1279" s="2"/>
      <c r="BA1279" s="2"/>
      <c r="BB1279" s="2"/>
      <c r="BC1279" s="2"/>
      <c r="BD1279" s="2"/>
      <c r="BE1279" s="2"/>
      <c r="BF1279" s="2"/>
      <c r="BG1279" s="2"/>
      <c r="BH1279" s="2"/>
      <c r="BI1279" s="2"/>
      <c r="BJ1279" s="2"/>
      <c r="BK1279" s="2"/>
      <c r="BL1279" s="2"/>
      <c r="BM1279" s="2"/>
      <c r="BN1279" s="2"/>
    </row>
    <row r="1280" spans="11:66" x14ac:dyDescent="0.25">
      <c r="K1280" s="2"/>
      <c r="L1280" s="2"/>
      <c r="M1280" s="2"/>
      <c r="N1280" s="2"/>
      <c r="O1280" s="2"/>
      <c r="P1280" s="2"/>
      <c r="Q1280" s="2"/>
      <c r="R1280" s="2"/>
      <c r="S1280" s="2"/>
      <c r="T1280" s="2"/>
      <c r="U1280" s="2"/>
      <c r="V1280" s="2"/>
      <c r="W1280" s="2"/>
      <c r="X1280" s="2"/>
      <c r="Y1280" s="2"/>
      <c r="Z1280" s="2"/>
      <c r="AA1280" s="2"/>
      <c r="AB1280" s="2"/>
      <c r="AC1280" s="2"/>
      <c r="AD1280" s="2"/>
      <c r="AE1280" s="2"/>
      <c r="AF1280" s="2"/>
      <c r="AG1280" s="2"/>
      <c r="AH1280" s="2"/>
      <c r="AI1280" s="2"/>
      <c r="AJ1280" s="2"/>
      <c r="AK1280" s="2"/>
      <c r="AL1280" s="2"/>
      <c r="AM1280" s="2"/>
      <c r="AN1280" s="2"/>
      <c r="AO1280" s="2"/>
      <c r="AP1280" s="2"/>
      <c r="AQ1280" s="2"/>
      <c r="AR1280" s="2"/>
      <c r="AS1280" s="2"/>
      <c r="AT1280" s="2"/>
      <c r="AU1280" s="2"/>
      <c r="AV1280" s="2"/>
      <c r="AW1280" s="2"/>
      <c r="AX1280" s="2"/>
      <c r="AY1280" s="2"/>
      <c r="AZ1280" s="2"/>
      <c r="BA1280" s="2"/>
      <c r="BB1280" s="2"/>
      <c r="BC1280" s="2"/>
      <c r="BD1280" s="2"/>
      <c r="BE1280" s="2"/>
      <c r="BF1280" s="2"/>
      <c r="BG1280" s="2"/>
      <c r="BH1280" s="2"/>
      <c r="BI1280" s="2"/>
      <c r="BJ1280" s="2"/>
      <c r="BK1280" s="2"/>
      <c r="BL1280" s="2"/>
      <c r="BM1280" s="2"/>
      <c r="BN1280" s="2"/>
    </row>
    <row r="1281" spans="11:66" x14ac:dyDescent="0.25">
      <c r="K1281" s="2"/>
      <c r="L1281" s="2"/>
      <c r="M1281" s="2"/>
      <c r="N1281" s="2"/>
      <c r="O1281" s="2"/>
      <c r="P1281" s="2"/>
      <c r="Q1281" s="2"/>
      <c r="R1281" s="2"/>
      <c r="S1281" s="2"/>
      <c r="T1281" s="2"/>
      <c r="U1281" s="2"/>
      <c r="V1281" s="2"/>
      <c r="W1281" s="2"/>
      <c r="X1281" s="2"/>
      <c r="Y1281" s="2"/>
      <c r="Z1281" s="2"/>
      <c r="AA1281" s="2"/>
      <c r="AB1281" s="2"/>
      <c r="AC1281" s="2"/>
      <c r="AD1281" s="2"/>
      <c r="AE1281" s="2"/>
      <c r="AF1281" s="2"/>
      <c r="AG1281" s="2"/>
      <c r="AH1281" s="2"/>
      <c r="AI1281" s="2"/>
      <c r="AJ1281" s="2"/>
      <c r="AK1281" s="2"/>
      <c r="AL1281" s="2"/>
      <c r="AM1281" s="2"/>
      <c r="AN1281" s="2"/>
      <c r="AO1281" s="2"/>
      <c r="AP1281" s="2"/>
      <c r="AQ1281" s="2"/>
      <c r="AR1281" s="2"/>
      <c r="AS1281" s="2"/>
      <c r="AT1281" s="2"/>
      <c r="AU1281" s="2"/>
      <c r="AV1281" s="2"/>
      <c r="AW1281" s="2"/>
      <c r="AX1281" s="2"/>
      <c r="AY1281" s="2"/>
      <c r="AZ1281" s="2"/>
      <c r="BA1281" s="2"/>
      <c r="BB1281" s="2"/>
      <c r="BC1281" s="2"/>
      <c r="BD1281" s="2"/>
      <c r="BE1281" s="2"/>
      <c r="BF1281" s="2"/>
      <c r="BG1281" s="2"/>
      <c r="BH1281" s="2"/>
      <c r="BI1281" s="2"/>
      <c r="BJ1281" s="2"/>
      <c r="BK1281" s="2"/>
      <c r="BL1281" s="2"/>
      <c r="BM1281" s="2"/>
      <c r="BN1281" s="2"/>
    </row>
    <row r="1282" spans="11:66" x14ac:dyDescent="0.25">
      <c r="K1282" s="2"/>
      <c r="L1282" s="2"/>
      <c r="M1282" s="2"/>
      <c r="N1282" s="2"/>
      <c r="O1282" s="2"/>
      <c r="P1282" s="2"/>
      <c r="Q1282" s="2"/>
      <c r="R1282" s="2"/>
      <c r="S1282" s="2"/>
      <c r="T1282" s="2"/>
      <c r="U1282" s="2"/>
      <c r="V1282" s="2"/>
      <c r="W1282" s="2"/>
      <c r="X1282" s="2"/>
      <c r="Y1282" s="2"/>
      <c r="Z1282" s="2"/>
      <c r="AA1282" s="2"/>
      <c r="AB1282" s="2"/>
      <c r="AC1282" s="2"/>
      <c r="AD1282" s="2"/>
      <c r="AE1282" s="2"/>
      <c r="AF1282" s="2"/>
      <c r="AG1282" s="2"/>
      <c r="AH1282" s="2"/>
      <c r="AI1282" s="2"/>
      <c r="AJ1282" s="2"/>
      <c r="AK1282" s="2"/>
      <c r="AL1282" s="2"/>
      <c r="AM1282" s="2"/>
      <c r="AN1282" s="2"/>
      <c r="AO1282" s="2"/>
      <c r="AP1282" s="2"/>
      <c r="AQ1282" s="2"/>
      <c r="AR1282" s="2"/>
      <c r="AS1282" s="2"/>
      <c r="AT1282" s="2"/>
      <c r="AU1282" s="2"/>
      <c r="AV1282" s="2"/>
      <c r="AW1282" s="2"/>
      <c r="AX1282" s="2"/>
      <c r="AY1282" s="2"/>
      <c r="AZ1282" s="2"/>
      <c r="BA1282" s="2"/>
      <c r="BB1282" s="2"/>
      <c r="BC1282" s="2"/>
      <c r="BD1282" s="2"/>
      <c r="BE1282" s="2"/>
      <c r="BF1282" s="2"/>
      <c r="BG1282" s="2"/>
      <c r="BH1282" s="2"/>
      <c r="BI1282" s="2"/>
      <c r="BJ1282" s="2"/>
      <c r="BK1282" s="2"/>
      <c r="BL1282" s="2"/>
      <c r="BM1282" s="2"/>
      <c r="BN1282" s="2"/>
    </row>
    <row r="1283" spans="11:66" x14ac:dyDescent="0.25">
      <c r="K1283" s="2"/>
      <c r="L1283" s="2"/>
      <c r="M1283" s="2"/>
      <c r="N1283" s="2"/>
      <c r="O1283" s="2"/>
      <c r="P1283" s="2"/>
      <c r="Q1283" s="2"/>
      <c r="R1283" s="2"/>
      <c r="S1283" s="2"/>
      <c r="T1283" s="2"/>
      <c r="U1283" s="2"/>
      <c r="V1283" s="2"/>
      <c r="W1283" s="2"/>
      <c r="X1283" s="2"/>
      <c r="Y1283" s="2"/>
      <c r="Z1283" s="2"/>
      <c r="AA1283" s="2"/>
      <c r="AB1283" s="2"/>
      <c r="AC1283" s="2"/>
      <c r="AD1283" s="2"/>
      <c r="AE1283" s="2"/>
      <c r="AF1283" s="2"/>
      <c r="AG1283" s="2"/>
      <c r="AH1283" s="2"/>
      <c r="AI1283" s="2"/>
      <c r="AJ1283" s="2"/>
      <c r="AK1283" s="2"/>
      <c r="AL1283" s="2"/>
      <c r="AM1283" s="2"/>
      <c r="AN1283" s="2"/>
      <c r="AO1283" s="2"/>
      <c r="AP1283" s="2"/>
      <c r="AQ1283" s="2"/>
      <c r="AR1283" s="2"/>
      <c r="AS1283" s="2"/>
      <c r="AT1283" s="2"/>
      <c r="AU1283" s="2"/>
      <c r="AV1283" s="2"/>
      <c r="AW1283" s="2"/>
      <c r="AX1283" s="2"/>
      <c r="AY1283" s="2"/>
      <c r="AZ1283" s="2"/>
      <c r="BA1283" s="2"/>
      <c r="BB1283" s="2"/>
      <c r="BC1283" s="2"/>
      <c r="BD1283" s="2"/>
      <c r="BE1283" s="2"/>
      <c r="BF1283" s="2"/>
      <c r="BG1283" s="2"/>
      <c r="BH1283" s="2"/>
      <c r="BI1283" s="2"/>
      <c r="BJ1283" s="2"/>
      <c r="BK1283" s="2"/>
      <c r="BL1283" s="2"/>
      <c r="BM1283" s="2"/>
      <c r="BN1283" s="2"/>
    </row>
    <row r="1284" spans="11:66" x14ac:dyDescent="0.25">
      <c r="K1284" s="2"/>
      <c r="L1284" s="2"/>
      <c r="M1284" s="2"/>
      <c r="N1284" s="2"/>
      <c r="O1284" s="2"/>
      <c r="P1284" s="2"/>
      <c r="Q1284" s="2"/>
      <c r="R1284" s="2"/>
      <c r="S1284" s="2"/>
      <c r="T1284" s="2"/>
      <c r="U1284" s="2"/>
      <c r="V1284" s="2"/>
      <c r="W1284" s="2"/>
      <c r="X1284" s="2"/>
      <c r="Y1284" s="2"/>
      <c r="Z1284" s="2"/>
      <c r="AA1284" s="2"/>
      <c r="AB1284" s="2"/>
      <c r="AC1284" s="2"/>
      <c r="AD1284" s="2"/>
      <c r="AE1284" s="2"/>
      <c r="AF1284" s="2"/>
      <c r="AG1284" s="2"/>
      <c r="AH1284" s="2"/>
      <c r="AI1284" s="2"/>
      <c r="AJ1284" s="2"/>
      <c r="AK1284" s="2"/>
      <c r="AL1284" s="2"/>
      <c r="AM1284" s="2"/>
      <c r="AN1284" s="2"/>
      <c r="AO1284" s="2"/>
      <c r="AP1284" s="2"/>
      <c r="AQ1284" s="2"/>
      <c r="AR1284" s="2"/>
      <c r="AS1284" s="2"/>
      <c r="AT1284" s="2"/>
      <c r="AU1284" s="2"/>
      <c r="AV1284" s="2"/>
      <c r="AW1284" s="2"/>
      <c r="AX1284" s="2"/>
      <c r="AY1284" s="2"/>
      <c r="AZ1284" s="2"/>
      <c r="BA1284" s="2"/>
      <c r="BB1284" s="2"/>
      <c r="BC1284" s="2"/>
      <c r="BD1284" s="2"/>
      <c r="BE1284" s="2"/>
      <c r="BF1284" s="2"/>
      <c r="BG1284" s="2"/>
      <c r="BH1284" s="2"/>
      <c r="BI1284" s="2"/>
      <c r="BJ1284" s="2"/>
      <c r="BK1284" s="2"/>
      <c r="BL1284" s="2"/>
      <c r="BM1284" s="2"/>
      <c r="BN1284" s="2"/>
    </row>
    <row r="1285" spans="11:66" x14ac:dyDescent="0.25">
      <c r="K1285" s="2"/>
      <c r="L1285" s="2"/>
      <c r="M1285" s="2"/>
      <c r="N1285" s="2"/>
      <c r="O1285" s="2"/>
      <c r="P1285" s="2"/>
      <c r="Q1285" s="2"/>
      <c r="R1285" s="2"/>
      <c r="S1285" s="2"/>
      <c r="T1285" s="2"/>
      <c r="U1285" s="2"/>
      <c r="V1285" s="2"/>
      <c r="W1285" s="2"/>
      <c r="X1285" s="2"/>
      <c r="Y1285" s="2"/>
      <c r="Z1285" s="2"/>
      <c r="AA1285" s="2"/>
      <c r="AB1285" s="2"/>
      <c r="AC1285" s="2"/>
      <c r="AD1285" s="2"/>
      <c r="AE1285" s="2"/>
      <c r="AF1285" s="2"/>
      <c r="AG1285" s="2"/>
      <c r="AH1285" s="2"/>
      <c r="AI1285" s="2"/>
      <c r="AJ1285" s="2"/>
      <c r="AK1285" s="2"/>
      <c r="AL1285" s="2"/>
      <c r="AM1285" s="2"/>
      <c r="AN1285" s="2"/>
      <c r="AO1285" s="2"/>
      <c r="AP1285" s="2"/>
      <c r="AQ1285" s="2"/>
      <c r="AR1285" s="2"/>
      <c r="AS1285" s="2"/>
      <c r="AT1285" s="2"/>
      <c r="AU1285" s="2"/>
      <c r="AV1285" s="2"/>
      <c r="AW1285" s="2"/>
      <c r="AX1285" s="2"/>
      <c r="AY1285" s="2"/>
      <c r="AZ1285" s="2"/>
      <c r="BA1285" s="2"/>
      <c r="BB1285" s="2"/>
      <c r="BC1285" s="2"/>
      <c r="BD1285" s="2"/>
      <c r="BE1285" s="2"/>
      <c r="BF1285" s="2"/>
      <c r="BG1285" s="2"/>
      <c r="BH1285" s="2"/>
      <c r="BI1285" s="2"/>
      <c r="BJ1285" s="2"/>
      <c r="BK1285" s="2"/>
      <c r="BL1285" s="2"/>
      <c r="BM1285" s="2"/>
      <c r="BN1285" s="2"/>
    </row>
    <row r="1286" spans="11:66" x14ac:dyDescent="0.25">
      <c r="K1286" s="2"/>
      <c r="L1286" s="2"/>
      <c r="M1286" s="2"/>
      <c r="N1286" s="2"/>
      <c r="O1286" s="2"/>
      <c r="P1286" s="2"/>
      <c r="Q1286" s="2"/>
      <c r="R1286" s="2"/>
      <c r="S1286" s="2"/>
      <c r="T1286" s="2"/>
      <c r="U1286" s="2"/>
      <c r="V1286" s="2"/>
      <c r="W1286" s="2"/>
      <c r="X1286" s="2"/>
      <c r="Y1286" s="2"/>
      <c r="Z1286" s="2"/>
      <c r="AA1286" s="2"/>
      <c r="AB1286" s="2"/>
      <c r="AC1286" s="2"/>
      <c r="AD1286" s="2"/>
      <c r="AE1286" s="2"/>
      <c r="AF1286" s="2"/>
      <c r="AG1286" s="2"/>
      <c r="AH1286" s="2"/>
      <c r="AI1286" s="2"/>
      <c r="AJ1286" s="2"/>
      <c r="AK1286" s="2"/>
      <c r="AL1286" s="2"/>
      <c r="AM1286" s="2"/>
      <c r="AN1286" s="2"/>
      <c r="AO1286" s="2"/>
      <c r="AP1286" s="2"/>
      <c r="AQ1286" s="2"/>
      <c r="AR1286" s="2"/>
      <c r="AS1286" s="2"/>
      <c r="AT1286" s="2"/>
      <c r="AU1286" s="2"/>
      <c r="AV1286" s="2"/>
      <c r="AW1286" s="2"/>
      <c r="AX1286" s="2"/>
      <c r="AY1286" s="2"/>
      <c r="AZ1286" s="2"/>
      <c r="BA1286" s="2"/>
      <c r="BB1286" s="2"/>
      <c r="BC1286" s="2"/>
      <c r="BD1286" s="2"/>
      <c r="BE1286" s="2"/>
      <c r="BF1286" s="2"/>
      <c r="BG1286" s="2"/>
      <c r="BH1286" s="2"/>
      <c r="BI1286" s="2"/>
      <c r="BJ1286" s="2"/>
      <c r="BK1286" s="2"/>
      <c r="BL1286" s="2"/>
      <c r="BM1286" s="2"/>
      <c r="BN1286" s="2"/>
    </row>
    <row r="1287" spans="11:66" x14ac:dyDescent="0.25">
      <c r="K1287" s="2"/>
      <c r="L1287" s="2"/>
      <c r="M1287" s="2"/>
      <c r="N1287" s="2"/>
      <c r="O1287" s="2"/>
      <c r="P1287" s="2"/>
      <c r="Q1287" s="2"/>
      <c r="R1287" s="2"/>
      <c r="S1287" s="2"/>
      <c r="T1287" s="2"/>
      <c r="U1287" s="2"/>
      <c r="V1287" s="2"/>
      <c r="W1287" s="2"/>
      <c r="X1287" s="2"/>
      <c r="Y1287" s="2"/>
      <c r="Z1287" s="2"/>
      <c r="AA1287" s="2"/>
      <c r="AB1287" s="2"/>
      <c r="AC1287" s="2"/>
      <c r="AD1287" s="2"/>
      <c r="AE1287" s="2"/>
      <c r="AF1287" s="2"/>
      <c r="AG1287" s="2"/>
      <c r="AH1287" s="2"/>
      <c r="AI1287" s="2"/>
      <c r="AJ1287" s="2"/>
      <c r="AK1287" s="2"/>
      <c r="AL1287" s="2"/>
      <c r="AM1287" s="2"/>
      <c r="AN1287" s="2"/>
      <c r="AO1287" s="2"/>
      <c r="AP1287" s="2"/>
      <c r="AQ1287" s="2"/>
      <c r="AR1287" s="2"/>
      <c r="AS1287" s="2"/>
      <c r="AT1287" s="2"/>
      <c r="AU1287" s="2"/>
      <c r="AV1287" s="2"/>
      <c r="AW1287" s="2"/>
      <c r="AX1287" s="2"/>
      <c r="AY1287" s="2"/>
      <c r="AZ1287" s="2"/>
      <c r="BA1287" s="2"/>
      <c r="BB1287" s="2"/>
      <c r="BC1287" s="2"/>
      <c r="BD1287" s="2"/>
      <c r="BE1287" s="2"/>
      <c r="BF1287" s="2"/>
      <c r="BG1287" s="2"/>
      <c r="BH1287" s="2"/>
      <c r="BI1287" s="2"/>
      <c r="BJ1287" s="2"/>
      <c r="BK1287" s="2"/>
      <c r="BL1287" s="2"/>
      <c r="BM1287" s="2"/>
      <c r="BN1287" s="2"/>
    </row>
    <row r="1288" spans="11:66" x14ac:dyDescent="0.25">
      <c r="K1288" s="2"/>
      <c r="L1288" s="2"/>
      <c r="M1288" s="2"/>
      <c r="N1288" s="2"/>
      <c r="O1288" s="2"/>
      <c r="P1288" s="2"/>
      <c r="Q1288" s="2"/>
      <c r="R1288" s="2"/>
      <c r="S1288" s="2"/>
      <c r="T1288" s="2"/>
      <c r="U1288" s="2"/>
      <c r="V1288" s="2"/>
      <c r="W1288" s="2"/>
      <c r="X1288" s="2"/>
      <c r="Y1288" s="2"/>
      <c r="Z1288" s="2"/>
      <c r="AA1288" s="2"/>
      <c r="AB1288" s="2"/>
      <c r="AC1288" s="2"/>
      <c r="AD1288" s="2"/>
      <c r="AE1288" s="2"/>
      <c r="AF1288" s="2"/>
      <c r="AG1288" s="2"/>
      <c r="AH1288" s="2"/>
      <c r="AI1288" s="2"/>
      <c r="AJ1288" s="2"/>
      <c r="AK1288" s="2"/>
      <c r="AL1288" s="2"/>
      <c r="AM1288" s="2"/>
      <c r="AN1288" s="2"/>
      <c r="AO1288" s="2"/>
      <c r="AP1288" s="2"/>
      <c r="AQ1288" s="2"/>
      <c r="AR1288" s="2"/>
      <c r="AS1288" s="2"/>
      <c r="AT1288" s="2"/>
      <c r="AU1288" s="2"/>
      <c r="AV1288" s="2"/>
      <c r="AW1288" s="2"/>
      <c r="AX1288" s="2"/>
      <c r="AY1288" s="2"/>
      <c r="AZ1288" s="2"/>
      <c r="BA1288" s="2"/>
      <c r="BB1288" s="2"/>
      <c r="BC1288" s="2"/>
      <c r="BD1288" s="2"/>
      <c r="BE1288" s="2"/>
      <c r="BF1288" s="2"/>
      <c r="BG1288" s="2"/>
      <c r="BH1288" s="2"/>
      <c r="BI1288" s="2"/>
      <c r="BJ1288" s="2"/>
      <c r="BK1288" s="2"/>
      <c r="BL1288" s="2"/>
      <c r="BM1288" s="2"/>
      <c r="BN1288" s="2"/>
    </row>
    <row r="1289" spans="11:66" x14ac:dyDescent="0.25">
      <c r="K1289" s="2"/>
      <c r="L1289" s="2"/>
      <c r="M1289" s="2"/>
      <c r="N1289" s="2"/>
      <c r="O1289" s="2"/>
      <c r="P1289" s="2"/>
      <c r="Q1289" s="2"/>
      <c r="R1289" s="2"/>
      <c r="S1289" s="2"/>
      <c r="T1289" s="2"/>
      <c r="U1289" s="2"/>
      <c r="V1289" s="2"/>
      <c r="W1289" s="2"/>
      <c r="X1289" s="2"/>
      <c r="Y1289" s="2"/>
      <c r="Z1289" s="2"/>
      <c r="AA1289" s="2"/>
      <c r="AB1289" s="2"/>
      <c r="AC1289" s="2"/>
      <c r="AD1289" s="2"/>
      <c r="AE1289" s="2"/>
      <c r="AF1289" s="2"/>
      <c r="AG1289" s="2"/>
      <c r="AH1289" s="2"/>
      <c r="AI1289" s="2"/>
      <c r="AJ1289" s="2"/>
      <c r="AK1289" s="2"/>
      <c r="AL1289" s="2"/>
      <c r="AM1289" s="2"/>
      <c r="AN1289" s="2"/>
      <c r="AO1289" s="2"/>
      <c r="AP1289" s="2"/>
      <c r="AQ1289" s="2"/>
      <c r="AR1289" s="2"/>
      <c r="AS1289" s="2"/>
      <c r="AT1289" s="2"/>
      <c r="AU1289" s="2"/>
      <c r="AV1289" s="2"/>
      <c r="AW1289" s="2"/>
      <c r="AX1289" s="2"/>
      <c r="AY1289" s="2"/>
      <c r="AZ1289" s="2"/>
      <c r="BA1289" s="2"/>
      <c r="BB1289" s="2"/>
      <c r="BC1289" s="2"/>
      <c r="BD1289" s="2"/>
      <c r="BE1289" s="2"/>
      <c r="BF1289" s="2"/>
      <c r="BG1289" s="2"/>
      <c r="BH1289" s="2"/>
      <c r="BI1289" s="2"/>
      <c r="BJ1289" s="2"/>
      <c r="BK1289" s="2"/>
      <c r="BL1289" s="2"/>
      <c r="BM1289" s="2"/>
      <c r="BN1289" s="2"/>
    </row>
    <row r="1290" spans="11:66" x14ac:dyDescent="0.25">
      <c r="K1290" s="2"/>
      <c r="L1290" s="2"/>
      <c r="M1290" s="2"/>
      <c r="N1290" s="2"/>
      <c r="O1290" s="2"/>
      <c r="P1290" s="2"/>
      <c r="Q1290" s="2"/>
      <c r="R1290" s="2"/>
      <c r="S1290" s="2"/>
      <c r="T1290" s="2"/>
      <c r="U1290" s="2"/>
      <c r="V1290" s="2"/>
      <c r="W1290" s="2"/>
      <c r="X1290" s="2"/>
      <c r="Y1290" s="2"/>
      <c r="Z1290" s="2"/>
      <c r="AA1290" s="2"/>
      <c r="AB1290" s="2"/>
      <c r="AC1290" s="2"/>
      <c r="AD1290" s="2"/>
      <c r="AE1290" s="2"/>
      <c r="AF1290" s="2"/>
      <c r="AG1290" s="2"/>
      <c r="AH1290" s="2"/>
      <c r="AI1290" s="2"/>
      <c r="AJ1290" s="2"/>
      <c r="AK1290" s="2"/>
      <c r="AL1290" s="2"/>
      <c r="AM1290" s="2"/>
      <c r="AN1290" s="2"/>
      <c r="AO1290" s="2"/>
      <c r="AP1290" s="2"/>
      <c r="AQ1290" s="2"/>
      <c r="AR1290" s="2"/>
      <c r="AS1290" s="2"/>
      <c r="AT1290" s="2"/>
      <c r="AU1290" s="2"/>
      <c r="AV1290" s="2"/>
      <c r="AW1290" s="2"/>
      <c r="AX1290" s="2"/>
      <c r="AY1290" s="2"/>
      <c r="AZ1290" s="2"/>
      <c r="BA1290" s="2"/>
      <c r="BB1290" s="2"/>
      <c r="BC1290" s="2"/>
      <c r="BD1290" s="2"/>
      <c r="BE1290" s="2"/>
      <c r="BF1290" s="2"/>
      <c r="BG1290" s="2"/>
      <c r="BH1290" s="2"/>
      <c r="BI1290" s="2"/>
      <c r="BJ1290" s="2"/>
      <c r="BK1290" s="2"/>
      <c r="BL1290" s="2"/>
      <c r="BM1290" s="2"/>
      <c r="BN1290" s="2"/>
    </row>
    <row r="1291" spans="11:66" x14ac:dyDescent="0.25">
      <c r="K1291" s="2"/>
      <c r="L1291" s="2"/>
      <c r="M1291" s="2"/>
      <c r="N1291" s="2"/>
      <c r="O1291" s="2"/>
      <c r="P1291" s="2"/>
      <c r="Q1291" s="2"/>
      <c r="R1291" s="2"/>
      <c r="S1291" s="2"/>
      <c r="T1291" s="2"/>
      <c r="U1291" s="2"/>
      <c r="V1291" s="2"/>
      <c r="W1291" s="2"/>
      <c r="X1291" s="2"/>
      <c r="Y1291" s="2"/>
      <c r="Z1291" s="2"/>
      <c r="AA1291" s="2"/>
      <c r="AB1291" s="2"/>
      <c r="AC1291" s="2"/>
      <c r="AD1291" s="2"/>
      <c r="AE1291" s="2"/>
      <c r="AF1291" s="2"/>
      <c r="AG1291" s="2"/>
      <c r="AH1291" s="2"/>
      <c r="AI1291" s="2"/>
      <c r="AJ1291" s="2"/>
      <c r="AK1291" s="2"/>
      <c r="AL1291" s="2"/>
      <c r="AM1291" s="2"/>
      <c r="AN1291" s="2"/>
      <c r="AO1291" s="2"/>
      <c r="AP1291" s="2"/>
      <c r="AQ1291" s="2"/>
      <c r="AR1291" s="2"/>
      <c r="AS1291" s="2"/>
      <c r="AT1291" s="2"/>
      <c r="AU1291" s="2"/>
      <c r="AV1291" s="2"/>
      <c r="AW1291" s="2"/>
      <c r="AX1291" s="2"/>
      <c r="AY1291" s="2"/>
      <c r="AZ1291" s="2"/>
      <c r="BA1291" s="2"/>
      <c r="BB1291" s="2"/>
      <c r="BC1291" s="2"/>
      <c r="BD1291" s="2"/>
      <c r="BE1291" s="2"/>
      <c r="BF1291" s="2"/>
      <c r="BG1291" s="2"/>
      <c r="BH1291" s="2"/>
      <c r="BI1291" s="2"/>
      <c r="BJ1291" s="2"/>
      <c r="BK1291" s="2"/>
      <c r="BL1291" s="2"/>
      <c r="BM1291" s="2"/>
      <c r="BN1291" s="2"/>
    </row>
    <row r="1292" spans="11:66" x14ac:dyDescent="0.25">
      <c r="K1292" s="2"/>
      <c r="L1292" s="2"/>
      <c r="M1292" s="2"/>
      <c r="N1292" s="2"/>
      <c r="O1292" s="2"/>
      <c r="P1292" s="2"/>
      <c r="Q1292" s="2"/>
      <c r="R1292" s="2"/>
      <c r="S1292" s="2"/>
      <c r="T1292" s="2"/>
      <c r="U1292" s="2"/>
      <c r="V1292" s="2"/>
      <c r="W1292" s="2"/>
      <c r="X1292" s="2"/>
      <c r="Y1292" s="2"/>
      <c r="Z1292" s="2"/>
      <c r="AA1292" s="2"/>
      <c r="AB1292" s="2"/>
      <c r="AC1292" s="2"/>
      <c r="AD1292" s="2"/>
      <c r="AE1292" s="2"/>
      <c r="AF1292" s="2"/>
      <c r="AG1292" s="2"/>
      <c r="AH1292" s="2"/>
      <c r="AI1292" s="2"/>
      <c r="AJ1292" s="2"/>
      <c r="AK1292" s="2"/>
      <c r="AL1292" s="2"/>
      <c r="AM1292" s="2"/>
      <c r="AN1292" s="2"/>
      <c r="AO1292" s="2"/>
      <c r="AP1292" s="2"/>
      <c r="AQ1292" s="2"/>
      <c r="AR1292" s="2"/>
      <c r="AS1292" s="2"/>
      <c r="AT1292" s="2"/>
      <c r="AU1292" s="2"/>
      <c r="AV1292" s="2"/>
      <c r="AW1292" s="2"/>
      <c r="AX1292" s="2"/>
      <c r="AY1292" s="2"/>
      <c r="AZ1292" s="2"/>
      <c r="BA1292" s="2"/>
      <c r="BB1292" s="2"/>
      <c r="BC1292" s="2"/>
      <c r="BD1292" s="2"/>
      <c r="BE1292" s="2"/>
      <c r="BF1292" s="2"/>
      <c r="BG1292" s="2"/>
      <c r="BH1292" s="2"/>
      <c r="BI1292" s="2"/>
      <c r="BJ1292" s="2"/>
      <c r="BK1292" s="2"/>
      <c r="BL1292" s="2"/>
      <c r="BM1292" s="2"/>
      <c r="BN1292" s="2"/>
    </row>
    <row r="1293" spans="11:66" x14ac:dyDescent="0.25">
      <c r="K1293" s="2"/>
      <c r="L1293" s="2"/>
      <c r="M1293" s="2"/>
      <c r="N1293" s="2"/>
      <c r="O1293" s="2"/>
      <c r="P1293" s="2"/>
      <c r="Q1293" s="2"/>
      <c r="R1293" s="2"/>
      <c r="S1293" s="2"/>
      <c r="T1293" s="2"/>
      <c r="U1293" s="2"/>
      <c r="V1293" s="2"/>
      <c r="W1293" s="2"/>
      <c r="X1293" s="2"/>
      <c r="Y1293" s="2"/>
      <c r="Z1293" s="2"/>
      <c r="AA1293" s="2"/>
      <c r="AB1293" s="2"/>
      <c r="AC1293" s="2"/>
      <c r="AD1293" s="2"/>
      <c r="AE1293" s="2"/>
      <c r="AF1293" s="2"/>
      <c r="AG1293" s="2"/>
      <c r="AH1293" s="2"/>
      <c r="AI1293" s="2"/>
      <c r="AJ1293" s="2"/>
      <c r="AK1293" s="2"/>
      <c r="AL1293" s="2"/>
      <c r="AM1293" s="2"/>
      <c r="AN1293" s="2"/>
      <c r="AO1293" s="2"/>
      <c r="AP1293" s="2"/>
      <c r="AQ1293" s="2"/>
      <c r="AR1293" s="2"/>
      <c r="AS1293" s="2"/>
      <c r="AT1293" s="2"/>
      <c r="AU1293" s="2"/>
      <c r="AV1293" s="2"/>
      <c r="AW1293" s="2"/>
      <c r="AX1293" s="2"/>
      <c r="AY1293" s="2"/>
      <c r="AZ1293" s="2"/>
      <c r="BA1293" s="2"/>
      <c r="BB1293" s="2"/>
      <c r="BC1293" s="2"/>
      <c r="BD1293" s="2"/>
      <c r="BE1293" s="2"/>
      <c r="BF1293" s="2"/>
      <c r="BG1293" s="2"/>
      <c r="BH1293" s="2"/>
      <c r="BI1293" s="2"/>
      <c r="BJ1293" s="2"/>
      <c r="BK1293" s="2"/>
      <c r="BL1293" s="2"/>
      <c r="BM1293" s="2"/>
      <c r="BN1293" s="2"/>
    </row>
    <row r="1294" spans="11:66" x14ac:dyDescent="0.25">
      <c r="K1294" s="2"/>
      <c r="L1294" s="2"/>
      <c r="M1294" s="2"/>
      <c r="N1294" s="2"/>
      <c r="O1294" s="2"/>
      <c r="P1294" s="2"/>
      <c r="Q1294" s="2"/>
      <c r="R1294" s="2"/>
      <c r="S1294" s="2"/>
      <c r="T1294" s="2"/>
      <c r="U1294" s="2"/>
      <c r="V1294" s="2"/>
      <c r="W1294" s="2"/>
      <c r="X1294" s="2"/>
      <c r="Y1294" s="2"/>
      <c r="Z1294" s="2"/>
      <c r="AA1294" s="2"/>
      <c r="AB1294" s="2"/>
      <c r="AC1294" s="2"/>
      <c r="AD1294" s="2"/>
      <c r="AE1294" s="2"/>
      <c r="AF1294" s="2"/>
      <c r="AG1294" s="2"/>
      <c r="AH1294" s="2"/>
      <c r="AI1294" s="2"/>
      <c r="AJ1294" s="2"/>
      <c r="AK1294" s="2"/>
      <c r="AL1294" s="2"/>
      <c r="AM1294" s="2"/>
      <c r="AN1294" s="2"/>
      <c r="AO1294" s="2"/>
      <c r="AP1294" s="2"/>
      <c r="AQ1294" s="2"/>
      <c r="AR1294" s="2"/>
      <c r="AS1294" s="2"/>
      <c r="AT1294" s="2"/>
      <c r="AU1294" s="2"/>
      <c r="AV1294" s="2"/>
      <c r="AW1294" s="2"/>
      <c r="AX1294" s="2"/>
      <c r="AY1294" s="2"/>
      <c r="AZ1294" s="2"/>
      <c r="BA1294" s="2"/>
      <c r="BB1294" s="2"/>
      <c r="BC1294" s="2"/>
      <c r="BD1294" s="2"/>
      <c r="BE1294" s="2"/>
      <c r="BF1294" s="2"/>
      <c r="BG1294" s="2"/>
      <c r="BH1294" s="2"/>
      <c r="BI1294" s="2"/>
      <c r="BJ1294" s="2"/>
      <c r="BK1294" s="2"/>
      <c r="BL1294" s="2"/>
      <c r="BM1294" s="2"/>
      <c r="BN1294" s="2"/>
    </row>
    <row r="1295" spans="11:66" x14ac:dyDescent="0.25">
      <c r="K1295" s="2"/>
      <c r="L1295" s="2"/>
      <c r="M1295" s="2"/>
      <c r="N1295" s="2"/>
      <c r="O1295" s="2"/>
      <c r="P1295" s="2"/>
      <c r="Q1295" s="2"/>
      <c r="R1295" s="2"/>
      <c r="S1295" s="2"/>
      <c r="T1295" s="2"/>
      <c r="U1295" s="2"/>
      <c r="V1295" s="2"/>
      <c r="W1295" s="2"/>
      <c r="X1295" s="2"/>
      <c r="Y1295" s="2"/>
      <c r="Z1295" s="2"/>
      <c r="AA1295" s="2"/>
      <c r="AB1295" s="2"/>
      <c r="AC1295" s="2"/>
      <c r="AD1295" s="2"/>
      <c r="AE1295" s="2"/>
      <c r="AF1295" s="2"/>
      <c r="AG1295" s="2"/>
      <c r="AH1295" s="2"/>
      <c r="AI1295" s="2"/>
      <c r="AJ1295" s="2"/>
      <c r="AK1295" s="2"/>
      <c r="AL1295" s="2"/>
      <c r="AM1295" s="2"/>
      <c r="AN1295" s="2"/>
      <c r="AO1295" s="2"/>
      <c r="AP1295" s="2"/>
      <c r="AQ1295" s="2"/>
      <c r="AR1295" s="2"/>
      <c r="AS1295" s="2"/>
      <c r="AT1295" s="2"/>
      <c r="AU1295" s="2"/>
      <c r="AV1295" s="2"/>
      <c r="AW1295" s="2"/>
      <c r="AX1295" s="2"/>
      <c r="AY1295" s="2"/>
      <c r="AZ1295" s="2"/>
      <c r="BA1295" s="2"/>
      <c r="BB1295" s="2"/>
      <c r="BC1295" s="2"/>
      <c r="BD1295" s="2"/>
      <c r="BE1295" s="2"/>
      <c r="BF1295" s="2"/>
      <c r="BG1295" s="2"/>
      <c r="BH1295" s="2"/>
      <c r="BI1295" s="2"/>
      <c r="BJ1295" s="2"/>
      <c r="BK1295" s="2"/>
      <c r="BL1295" s="2"/>
      <c r="BM1295" s="2"/>
      <c r="BN1295" s="2"/>
    </row>
    <row r="1296" spans="11:66" x14ac:dyDescent="0.25">
      <c r="K1296" s="2"/>
      <c r="L1296" s="2"/>
      <c r="M1296" s="2"/>
      <c r="N1296" s="2"/>
      <c r="O1296" s="2"/>
      <c r="P1296" s="2"/>
      <c r="Q1296" s="2"/>
      <c r="R1296" s="2"/>
      <c r="S1296" s="2"/>
      <c r="T1296" s="2"/>
      <c r="U1296" s="2"/>
      <c r="V1296" s="2"/>
      <c r="W1296" s="2"/>
      <c r="X1296" s="2"/>
      <c r="Y1296" s="2"/>
      <c r="Z1296" s="2"/>
      <c r="AA1296" s="2"/>
      <c r="AB1296" s="2"/>
      <c r="AC1296" s="2"/>
      <c r="AD1296" s="2"/>
      <c r="AE1296" s="2"/>
      <c r="AF1296" s="2"/>
      <c r="AG1296" s="2"/>
      <c r="AH1296" s="2"/>
      <c r="AI1296" s="2"/>
      <c r="AJ1296" s="2"/>
      <c r="AK1296" s="2"/>
      <c r="AL1296" s="2"/>
      <c r="AM1296" s="2"/>
      <c r="AN1296" s="2"/>
      <c r="AO1296" s="2"/>
      <c r="AP1296" s="2"/>
      <c r="AQ1296" s="2"/>
      <c r="AR1296" s="2"/>
      <c r="AS1296" s="2"/>
      <c r="AT1296" s="2"/>
      <c r="AU1296" s="2"/>
      <c r="AV1296" s="2"/>
      <c r="AW1296" s="2"/>
      <c r="AX1296" s="2"/>
      <c r="AY1296" s="2"/>
      <c r="AZ1296" s="2"/>
      <c r="BA1296" s="2"/>
      <c r="BB1296" s="2"/>
      <c r="BC1296" s="2"/>
      <c r="BD1296" s="2"/>
      <c r="BE1296" s="2"/>
      <c r="BF1296" s="2"/>
      <c r="BG1296" s="2"/>
      <c r="BH1296" s="2"/>
      <c r="BI1296" s="2"/>
      <c r="BJ1296" s="2"/>
      <c r="BK1296" s="2"/>
      <c r="BL1296" s="2"/>
      <c r="BM1296" s="2"/>
      <c r="BN1296" s="2"/>
    </row>
    <row r="1297" spans="11:66" x14ac:dyDescent="0.25">
      <c r="K1297" s="2"/>
      <c r="L1297" s="2"/>
      <c r="M1297" s="2"/>
      <c r="N1297" s="2"/>
      <c r="O1297" s="2"/>
      <c r="P1297" s="2"/>
      <c r="Q1297" s="2"/>
      <c r="R1297" s="2"/>
      <c r="S1297" s="2"/>
      <c r="T1297" s="2"/>
      <c r="U1297" s="2"/>
      <c r="V1297" s="2"/>
      <c r="W1297" s="2"/>
      <c r="X1297" s="2"/>
      <c r="Y1297" s="2"/>
      <c r="Z1297" s="2"/>
      <c r="AA1297" s="2"/>
      <c r="AB1297" s="2"/>
      <c r="AC1297" s="2"/>
      <c r="AD1297" s="2"/>
      <c r="AE1297" s="2"/>
      <c r="AF1297" s="2"/>
      <c r="AG1297" s="2"/>
      <c r="AH1297" s="2"/>
      <c r="AI1297" s="2"/>
      <c r="AJ1297" s="2"/>
      <c r="AK1297" s="2"/>
      <c r="AL1297" s="2"/>
      <c r="AM1297" s="2"/>
      <c r="AN1297" s="2"/>
      <c r="AO1297" s="2"/>
      <c r="AP1297" s="2"/>
      <c r="AQ1297" s="2"/>
      <c r="AR1297" s="2"/>
      <c r="AS1297" s="2"/>
      <c r="AT1297" s="2"/>
      <c r="AU1297" s="2"/>
      <c r="AV1297" s="2"/>
      <c r="AW1297" s="2"/>
      <c r="AX1297" s="2"/>
      <c r="AY1297" s="2"/>
      <c r="AZ1297" s="2"/>
      <c r="BA1297" s="2"/>
      <c r="BB1297" s="2"/>
      <c r="BC1297" s="2"/>
      <c r="BD1297" s="2"/>
      <c r="BE1297" s="2"/>
      <c r="BF1297" s="2"/>
      <c r="BG1297" s="2"/>
      <c r="BH1297" s="2"/>
      <c r="BI1297" s="2"/>
      <c r="BJ1297" s="2"/>
      <c r="BK1297" s="2"/>
      <c r="BL1297" s="2"/>
      <c r="BM1297" s="2"/>
      <c r="BN1297" s="2"/>
    </row>
    <row r="1298" spans="11:66" x14ac:dyDescent="0.25">
      <c r="K1298" s="2"/>
      <c r="L1298" s="2"/>
      <c r="M1298" s="2"/>
      <c r="N1298" s="2"/>
      <c r="O1298" s="2"/>
      <c r="P1298" s="2"/>
      <c r="Q1298" s="2"/>
      <c r="R1298" s="2"/>
      <c r="S1298" s="2"/>
      <c r="T1298" s="2"/>
      <c r="U1298" s="2"/>
      <c r="V1298" s="2"/>
      <c r="W1298" s="2"/>
      <c r="X1298" s="2"/>
      <c r="Y1298" s="2"/>
      <c r="Z1298" s="2"/>
      <c r="AA1298" s="2"/>
      <c r="AB1298" s="2"/>
      <c r="AC1298" s="2"/>
      <c r="AD1298" s="2"/>
      <c r="AE1298" s="2"/>
      <c r="AF1298" s="2"/>
      <c r="AG1298" s="2"/>
      <c r="AH1298" s="2"/>
      <c r="AI1298" s="2"/>
      <c r="AJ1298" s="2"/>
      <c r="AK1298" s="2"/>
      <c r="AL1298" s="2"/>
      <c r="AM1298" s="2"/>
      <c r="AN1298" s="2"/>
      <c r="AO1298" s="2"/>
      <c r="AP1298" s="2"/>
      <c r="AQ1298" s="2"/>
      <c r="AR1298" s="2"/>
      <c r="AS1298" s="2"/>
      <c r="AT1298" s="2"/>
      <c r="AU1298" s="2"/>
      <c r="AV1298" s="2"/>
      <c r="AW1298" s="2"/>
      <c r="AX1298" s="2"/>
      <c r="AY1298" s="2"/>
      <c r="AZ1298" s="2"/>
      <c r="BA1298" s="2"/>
      <c r="BB1298" s="2"/>
      <c r="BC1298" s="2"/>
      <c r="BD1298" s="2"/>
      <c r="BE1298" s="2"/>
      <c r="BF1298" s="2"/>
      <c r="BG1298" s="2"/>
      <c r="BH1298" s="2"/>
      <c r="BI1298" s="2"/>
      <c r="BJ1298" s="2"/>
      <c r="BK1298" s="2"/>
      <c r="BL1298" s="2"/>
      <c r="BM1298" s="2"/>
      <c r="BN1298" s="2"/>
    </row>
    <row r="1299" spans="11:66" x14ac:dyDescent="0.25">
      <c r="K1299" s="2"/>
      <c r="L1299" s="2"/>
      <c r="M1299" s="2"/>
      <c r="N1299" s="2"/>
      <c r="O1299" s="2"/>
      <c r="P1299" s="2"/>
      <c r="Q1299" s="2"/>
      <c r="R1299" s="2"/>
      <c r="S1299" s="2"/>
      <c r="T1299" s="2"/>
      <c r="U1299" s="2"/>
      <c r="V1299" s="2"/>
      <c r="W1299" s="2"/>
      <c r="X1299" s="2"/>
      <c r="Y1299" s="2"/>
      <c r="Z1299" s="2"/>
      <c r="AA1299" s="2"/>
      <c r="AB1299" s="2"/>
      <c r="AC1299" s="2"/>
      <c r="AD1299" s="2"/>
      <c r="AE1299" s="2"/>
      <c r="AF1299" s="2"/>
      <c r="AG1299" s="2"/>
      <c r="AH1299" s="2"/>
      <c r="AI1299" s="2"/>
      <c r="AJ1299" s="2"/>
      <c r="AK1299" s="2"/>
      <c r="AL1299" s="2"/>
      <c r="AM1299" s="2"/>
      <c r="AN1299" s="2"/>
      <c r="AO1299" s="2"/>
      <c r="AP1299" s="2"/>
      <c r="AQ1299" s="2"/>
      <c r="AR1299" s="2"/>
      <c r="AS1299" s="2"/>
      <c r="AT1299" s="2"/>
      <c r="AU1299" s="2"/>
      <c r="AV1299" s="2"/>
      <c r="AW1299" s="2"/>
      <c r="AX1299" s="2"/>
      <c r="AY1299" s="2"/>
      <c r="AZ1299" s="2"/>
      <c r="BA1299" s="2"/>
      <c r="BB1299" s="2"/>
      <c r="BC1299" s="2"/>
      <c r="BD1299" s="2"/>
      <c r="BE1299" s="2"/>
      <c r="BF1299" s="2"/>
      <c r="BG1299" s="2"/>
      <c r="BH1299" s="2"/>
      <c r="BI1299" s="2"/>
      <c r="BJ1299" s="2"/>
      <c r="BK1299" s="2"/>
      <c r="BL1299" s="2"/>
      <c r="BM1299" s="2"/>
      <c r="BN1299" s="2"/>
    </row>
    <row r="1300" spans="11:66" x14ac:dyDescent="0.25">
      <c r="K1300" s="2"/>
      <c r="L1300" s="2"/>
      <c r="M1300" s="2"/>
      <c r="N1300" s="2"/>
      <c r="O1300" s="2"/>
      <c r="P1300" s="2"/>
      <c r="Q1300" s="2"/>
      <c r="R1300" s="2"/>
      <c r="S1300" s="2"/>
      <c r="T1300" s="2"/>
      <c r="U1300" s="2"/>
      <c r="V1300" s="2"/>
      <c r="W1300" s="2"/>
      <c r="X1300" s="2"/>
      <c r="Y1300" s="2"/>
      <c r="Z1300" s="2"/>
      <c r="AA1300" s="2"/>
      <c r="AB1300" s="2"/>
      <c r="AC1300" s="2"/>
      <c r="AD1300" s="2"/>
      <c r="AE1300" s="2"/>
      <c r="AF1300" s="2"/>
      <c r="AG1300" s="2"/>
      <c r="AH1300" s="2"/>
      <c r="AI1300" s="2"/>
      <c r="AJ1300" s="2"/>
      <c r="AK1300" s="2"/>
      <c r="AL1300" s="2"/>
      <c r="AM1300" s="2"/>
      <c r="AN1300" s="2"/>
      <c r="AO1300" s="2"/>
      <c r="AP1300" s="2"/>
      <c r="AQ1300" s="2"/>
      <c r="AR1300" s="2"/>
      <c r="AS1300" s="2"/>
      <c r="AT1300" s="2"/>
      <c r="AU1300" s="2"/>
      <c r="AV1300" s="2"/>
      <c r="AW1300" s="2"/>
      <c r="AX1300" s="2"/>
      <c r="AY1300" s="2"/>
      <c r="AZ1300" s="2"/>
      <c r="BA1300" s="2"/>
      <c r="BB1300" s="2"/>
      <c r="BC1300" s="2"/>
      <c r="BD1300" s="2"/>
      <c r="BE1300" s="2"/>
      <c r="BF1300" s="2"/>
      <c r="BG1300" s="2"/>
      <c r="BH1300" s="2"/>
      <c r="BI1300" s="2"/>
      <c r="BJ1300" s="2"/>
      <c r="BK1300" s="2"/>
      <c r="BL1300" s="2"/>
      <c r="BM1300" s="2"/>
      <c r="BN1300" s="2"/>
    </row>
    <row r="1301" spans="11:66" x14ac:dyDescent="0.25">
      <c r="K1301" s="2"/>
      <c r="L1301" s="2"/>
      <c r="M1301" s="2"/>
      <c r="N1301" s="2"/>
      <c r="O1301" s="2"/>
      <c r="P1301" s="2"/>
      <c r="Q1301" s="2"/>
      <c r="R1301" s="2"/>
      <c r="S1301" s="2"/>
      <c r="T1301" s="2"/>
      <c r="U1301" s="2"/>
      <c r="V1301" s="2"/>
      <c r="W1301" s="2"/>
      <c r="X1301" s="2"/>
      <c r="Y1301" s="2"/>
      <c r="Z1301" s="2"/>
      <c r="AA1301" s="2"/>
      <c r="AB1301" s="2"/>
      <c r="AC1301" s="2"/>
      <c r="AD1301" s="2"/>
      <c r="AE1301" s="2"/>
      <c r="AF1301" s="2"/>
      <c r="AG1301" s="2"/>
      <c r="AH1301" s="2"/>
      <c r="AI1301" s="2"/>
      <c r="AJ1301" s="2"/>
      <c r="AK1301" s="2"/>
      <c r="AL1301" s="2"/>
      <c r="AM1301" s="2"/>
      <c r="AN1301" s="2"/>
      <c r="AO1301" s="2"/>
      <c r="AP1301" s="2"/>
      <c r="AQ1301" s="2"/>
      <c r="AR1301" s="2"/>
      <c r="AS1301" s="2"/>
      <c r="AT1301" s="2"/>
      <c r="AU1301" s="2"/>
      <c r="AV1301" s="2"/>
      <c r="AW1301" s="2"/>
      <c r="AX1301" s="2"/>
      <c r="AY1301" s="2"/>
      <c r="AZ1301" s="2"/>
      <c r="BA1301" s="2"/>
      <c r="BB1301" s="2"/>
      <c r="BC1301" s="2"/>
      <c r="BD1301" s="2"/>
      <c r="BE1301" s="2"/>
      <c r="BF1301" s="2"/>
      <c r="BG1301" s="2"/>
      <c r="BH1301" s="2"/>
      <c r="BI1301" s="2"/>
      <c r="BJ1301" s="2"/>
      <c r="BK1301" s="2"/>
      <c r="BL1301" s="2"/>
      <c r="BM1301" s="2"/>
      <c r="BN1301" s="2"/>
    </row>
    <row r="1302" spans="11:66" x14ac:dyDescent="0.25">
      <c r="K1302" s="2"/>
      <c r="L1302" s="2"/>
      <c r="M1302" s="2"/>
      <c r="N1302" s="2"/>
      <c r="O1302" s="2"/>
      <c r="P1302" s="2"/>
      <c r="Q1302" s="2"/>
      <c r="R1302" s="2"/>
      <c r="S1302" s="2"/>
      <c r="T1302" s="2"/>
      <c r="U1302" s="2"/>
      <c r="V1302" s="2"/>
      <c r="W1302" s="2"/>
      <c r="X1302" s="2"/>
      <c r="Y1302" s="2"/>
      <c r="Z1302" s="2"/>
      <c r="AA1302" s="2"/>
      <c r="AB1302" s="2"/>
      <c r="AC1302" s="2"/>
      <c r="AD1302" s="2"/>
      <c r="AE1302" s="2"/>
      <c r="AF1302" s="2"/>
      <c r="AG1302" s="2"/>
      <c r="AH1302" s="2"/>
      <c r="AI1302" s="2"/>
      <c r="AJ1302" s="2"/>
      <c r="AK1302" s="2"/>
      <c r="AL1302" s="2"/>
      <c r="AM1302" s="2"/>
      <c r="AN1302" s="2"/>
      <c r="AO1302" s="2"/>
      <c r="AP1302" s="2"/>
      <c r="AQ1302" s="2"/>
      <c r="AR1302" s="2"/>
      <c r="AS1302" s="2"/>
      <c r="AT1302" s="2"/>
      <c r="AU1302" s="2"/>
      <c r="AV1302" s="2"/>
      <c r="AW1302" s="2"/>
      <c r="AX1302" s="2"/>
      <c r="AY1302" s="2"/>
      <c r="AZ1302" s="2"/>
      <c r="BA1302" s="2"/>
      <c r="BB1302" s="2"/>
      <c r="BC1302" s="2"/>
      <c r="BD1302" s="2"/>
      <c r="BE1302" s="2"/>
      <c r="BF1302" s="2"/>
      <c r="BG1302" s="2"/>
      <c r="BH1302" s="2"/>
      <c r="BI1302" s="2"/>
      <c r="BJ1302" s="2"/>
      <c r="BK1302" s="2"/>
      <c r="BL1302" s="2"/>
      <c r="BM1302" s="2"/>
      <c r="BN1302" s="2"/>
    </row>
    <row r="1303" spans="11:66" x14ac:dyDescent="0.25">
      <c r="K1303" s="2"/>
      <c r="L1303" s="2"/>
      <c r="M1303" s="2"/>
      <c r="N1303" s="2"/>
      <c r="O1303" s="2"/>
      <c r="P1303" s="2"/>
      <c r="Q1303" s="2"/>
      <c r="R1303" s="2"/>
      <c r="S1303" s="2"/>
      <c r="T1303" s="2"/>
      <c r="U1303" s="2"/>
      <c r="V1303" s="2"/>
      <c r="W1303" s="2"/>
      <c r="X1303" s="2"/>
      <c r="Y1303" s="2"/>
      <c r="Z1303" s="2"/>
      <c r="AA1303" s="2"/>
      <c r="AB1303" s="2"/>
      <c r="AC1303" s="2"/>
      <c r="AD1303" s="2"/>
      <c r="AE1303" s="2"/>
      <c r="AF1303" s="2"/>
      <c r="AG1303" s="2"/>
      <c r="AH1303" s="2"/>
      <c r="AI1303" s="2"/>
      <c r="AJ1303" s="2"/>
      <c r="AK1303" s="2"/>
      <c r="AL1303" s="2"/>
      <c r="AM1303" s="2"/>
      <c r="AN1303" s="2"/>
      <c r="AO1303" s="2"/>
      <c r="AP1303" s="2"/>
      <c r="AQ1303" s="2"/>
      <c r="AR1303" s="2"/>
      <c r="AS1303" s="2"/>
      <c r="AT1303" s="2"/>
      <c r="AU1303" s="2"/>
      <c r="AV1303" s="2"/>
      <c r="AW1303" s="2"/>
      <c r="AX1303" s="2"/>
      <c r="AY1303" s="2"/>
      <c r="AZ1303" s="2"/>
      <c r="BA1303" s="2"/>
      <c r="BB1303" s="2"/>
      <c r="BC1303" s="2"/>
      <c r="BD1303" s="2"/>
      <c r="BE1303" s="2"/>
      <c r="BF1303" s="2"/>
      <c r="BG1303" s="2"/>
      <c r="BH1303" s="2"/>
      <c r="BI1303" s="2"/>
      <c r="BJ1303" s="2"/>
      <c r="BK1303" s="2"/>
      <c r="BL1303" s="2"/>
      <c r="BM1303" s="2"/>
      <c r="BN1303" s="2"/>
    </row>
    <row r="1304" spans="11:66" x14ac:dyDescent="0.25">
      <c r="K1304" s="2"/>
      <c r="L1304" s="2"/>
      <c r="M1304" s="2"/>
      <c r="N1304" s="2"/>
      <c r="O1304" s="2"/>
      <c r="P1304" s="2"/>
      <c r="Q1304" s="2"/>
      <c r="R1304" s="2"/>
      <c r="S1304" s="2"/>
      <c r="T1304" s="2"/>
      <c r="U1304" s="2"/>
      <c r="V1304" s="2"/>
      <c r="W1304" s="2"/>
      <c r="X1304" s="2"/>
      <c r="Y1304" s="2"/>
      <c r="Z1304" s="2"/>
      <c r="AA1304" s="2"/>
      <c r="AB1304" s="2"/>
      <c r="AC1304" s="2"/>
      <c r="AD1304" s="2"/>
      <c r="AE1304" s="2"/>
      <c r="AF1304" s="2"/>
      <c r="AG1304" s="2"/>
      <c r="AH1304" s="2"/>
      <c r="AI1304" s="2"/>
      <c r="AJ1304" s="2"/>
      <c r="AK1304" s="2"/>
      <c r="AL1304" s="2"/>
      <c r="AM1304" s="2"/>
      <c r="AN1304" s="2"/>
      <c r="AO1304" s="2"/>
      <c r="AP1304" s="2"/>
      <c r="AQ1304" s="2"/>
      <c r="AR1304" s="2"/>
      <c r="AS1304" s="2"/>
      <c r="AT1304" s="2"/>
      <c r="AU1304" s="2"/>
      <c r="AV1304" s="2"/>
      <c r="AW1304" s="2"/>
      <c r="AX1304" s="2"/>
      <c r="AY1304" s="2"/>
      <c r="AZ1304" s="2"/>
      <c r="BA1304" s="2"/>
      <c r="BB1304" s="2"/>
      <c r="BC1304" s="2"/>
      <c r="BD1304" s="2"/>
      <c r="BE1304" s="2"/>
      <c r="BF1304" s="2"/>
      <c r="BG1304" s="2"/>
      <c r="BH1304" s="2"/>
      <c r="BI1304" s="2"/>
      <c r="BJ1304" s="2"/>
      <c r="BK1304" s="2"/>
      <c r="BL1304" s="2"/>
      <c r="BM1304" s="2"/>
      <c r="BN1304" s="2"/>
    </row>
    <row r="1305" spans="11:66" x14ac:dyDescent="0.25">
      <c r="K1305" s="2"/>
      <c r="L1305" s="2"/>
      <c r="M1305" s="2"/>
      <c r="N1305" s="2"/>
      <c r="O1305" s="2"/>
      <c r="P1305" s="2"/>
      <c r="Q1305" s="2"/>
      <c r="R1305" s="2"/>
      <c r="S1305" s="2"/>
      <c r="T1305" s="2"/>
      <c r="U1305" s="2"/>
      <c r="V1305" s="2"/>
      <c r="W1305" s="2"/>
      <c r="X1305" s="2"/>
      <c r="Y1305" s="2"/>
      <c r="Z1305" s="2"/>
      <c r="AA1305" s="2"/>
      <c r="AB1305" s="2"/>
      <c r="AC1305" s="2"/>
      <c r="AD1305" s="2"/>
      <c r="AE1305" s="2"/>
      <c r="AF1305" s="2"/>
      <c r="AG1305" s="2"/>
      <c r="AH1305" s="2"/>
      <c r="AI1305" s="2"/>
      <c r="AJ1305" s="2"/>
      <c r="AK1305" s="2"/>
      <c r="AL1305" s="2"/>
      <c r="AM1305" s="2"/>
      <c r="AN1305" s="2"/>
      <c r="AO1305" s="2"/>
      <c r="AP1305" s="2"/>
      <c r="AQ1305" s="2"/>
      <c r="AR1305" s="2"/>
      <c r="AS1305" s="2"/>
      <c r="AT1305" s="2"/>
      <c r="AU1305" s="2"/>
      <c r="AV1305" s="2"/>
      <c r="AW1305" s="2"/>
      <c r="AX1305" s="2"/>
      <c r="AY1305" s="2"/>
      <c r="AZ1305" s="2"/>
      <c r="BA1305" s="2"/>
      <c r="BB1305" s="2"/>
      <c r="BC1305" s="2"/>
      <c r="BD1305" s="2"/>
      <c r="BE1305" s="2"/>
      <c r="BF1305" s="2"/>
      <c r="BG1305" s="2"/>
      <c r="BH1305" s="2"/>
      <c r="BI1305" s="2"/>
      <c r="BJ1305" s="2"/>
      <c r="BK1305" s="2"/>
      <c r="BL1305" s="2"/>
      <c r="BM1305" s="2"/>
      <c r="BN1305" s="2"/>
    </row>
    <row r="1306" spans="11:66" x14ac:dyDescent="0.25">
      <c r="K1306" s="2"/>
      <c r="L1306" s="2"/>
      <c r="M1306" s="2"/>
      <c r="N1306" s="2"/>
      <c r="O1306" s="2"/>
      <c r="P1306" s="2"/>
      <c r="Q1306" s="2"/>
      <c r="R1306" s="2"/>
      <c r="S1306" s="2"/>
      <c r="T1306" s="2"/>
      <c r="U1306" s="2"/>
      <c r="V1306" s="2"/>
      <c r="W1306" s="2"/>
      <c r="X1306" s="2"/>
      <c r="Y1306" s="2"/>
      <c r="Z1306" s="2"/>
      <c r="AA1306" s="2"/>
      <c r="AB1306" s="2"/>
      <c r="AC1306" s="2"/>
      <c r="AD1306" s="2"/>
      <c r="AE1306" s="2"/>
      <c r="AF1306" s="2"/>
      <c r="AG1306" s="2"/>
      <c r="AH1306" s="2"/>
      <c r="AI1306" s="2"/>
      <c r="AJ1306" s="2"/>
      <c r="AK1306" s="2"/>
      <c r="AL1306" s="2"/>
      <c r="AM1306" s="2"/>
      <c r="AN1306" s="2"/>
      <c r="AO1306" s="2"/>
      <c r="AP1306" s="2"/>
      <c r="AQ1306" s="2"/>
      <c r="AR1306" s="2"/>
      <c r="AS1306" s="2"/>
      <c r="AT1306" s="2"/>
      <c r="AU1306" s="2"/>
      <c r="AV1306" s="2"/>
      <c r="AW1306" s="2"/>
      <c r="AX1306" s="2"/>
      <c r="AY1306" s="2"/>
      <c r="AZ1306" s="2"/>
      <c r="BA1306" s="2"/>
      <c r="BB1306" s="2"/>
      <c r="BC1306" s="2"/>
      <c r="BD1306" s="2"/>
      <c r="BE1306" s="2"/>
      <c r="BF1306" s="2"/>
      <c r="BG1306" s="2"/>
      <c r="BH1306" s="2"/>
      <c r="BI1306" s="2"/>
      <c r="BJ1306" s="2"/>
      <c r="BK1306" s="2"/>
      <c r="BL1306" s="2"/>
      <c r="BM1306" s="2"/>
      <c r="BN1306" s="2"/>
    </row>
    <row r="1307" spans="11:66" x14ac:dyDescent="0.25">
      <c r="K1307" s="2"/>
      <c r="L1307" s="2"/>
      <c r="M1307" s="2"/>
      <c r="N1307" s="2"/>
      <c r="O1307" s="2"/>
      <c r="P1307" s="2"/>
      <c r="Q1307" s="2"/>
      <c r="R1307" s="2"/>
      <c r="S1307" s="2"/>
      <c r="T1307" s="2"/>
      <c r="U1307" s="2"/>
      <c r="V1307" s="2"/>
      <c r="W1307" s="2"/>
      <c r="X1307" s="2"/>
      <c r="Y1307" s="2"/>
      <c r="Z1307" s="2"/>
      <c r="AA1307" s="2"/>
      <c r="AB1307" s="2"/>
      <c r="AC1307" s="2"/>
      <c r="AD1307" s="2"/>
      <c r="AE1307" s="2"/>
      <c r="AF1307" s="2"/>
      <c r="AG1307" s="2"/>
      <c r="AH1307" s="2"/>
      <c r="AI1307" s="2"/>
      <c r="AJ1307" s="2"/>
      <c r="AK1307" s="2"/>
      <c r="AL1307" s="2"/>
      <c r="AM1307" s="2"/>
      <c r="AN1307" s="2"/>
      <c r="AO1307" s="2"/>
      <c r="AP1307" s="2"/>
      <c r="AQ1307" s="2"/>
      <c r="AR1307" s="2"/>
      <c r="AS1307" s="2"/>
      <c r="AT1307" s="2"/>
      <c r="AU1307" s="2"/>
      <c r="AV1307" s="2"/>
      <c r="AW1307" s="2"/>
      <c r="AX1307" s="2"/>
      <c r="AY1307" s="2"/>
      <c r="AZ1307" s="2"/>
      <c r="BA1307" s="2"/>
      <c r="BB1307" s="2"/>
      <c r="BC1307" s="2"/>
      <c r="BD1307" s="2"/>
      <c r="BE1307" s="2"/>
      <c r="BF1307" s="2"/>
      <c r="BG1307" s="2"/>
      <c r="BH1307" s="2"/>
      <c r="BI1307" s="2"/>
      <c r="BJ1307" s="2"/>
      <c r="BK1307" s="2"/>
      <c r="BL1307" s="2"/>
      <c r="BM1307" s="2"/>
      <c r="BN1307" s="2"/>
    </row>
    <row r="1308" spans="11:66" x14ac:dyDescent="0.25">
      <c r="K1308" s="2"/>
      <c r="L1308" s="2"/>
      <c r="M1308" s="2"/>
      <c r="N1308" s="2"/>
      <c r="O1308" s="2"/>
      <c r="P1308" s="2"/>
      <c r="Q1308" s="2"/>
      <c r="R1308" s="2"/>
      <c r="S1308" s="2"/>
      <c r="T1308" s="2"/>
      <c r="U1308" s="2"/>
      <c r="V1308" s="2"/>
      <c r="W1308" s="2"/>
      <c r="X1308" s="2"/>
      <c r="Y1308" s="2"/>
      <c r="Z1308" s="2"/>
      <c r="AA1308" s="2"/>
      <c r="AB1308" s="2"/>
      <c r="AC1308" s="2"/>
      <c r="AD1308" s="2"/>
      <c r="AE1308" s="2"/>
      <c r="AF1308" s="2"/>
      <c r="AG1308" s="2"/>
      <c r="AH1308" s="2"/>
      <c r="AI1308" s="2"/>
      <c r="AJ1308" s="2"/>
      <c r="AK1308" s="2"/>
      <c r="AL1308" s="2"/>
      <c r="AM1308" s="2"/>
      <c r="AN1308" s="2"/>
      <c r="AO1308" s="2"/>
      <c r="AP1308" s="2"/>
      <c r="AQ1308" s="2"/>
      <c r="AR1308" s="2"/>
      <c r="AS1308" s="2"/>
      <c r="AT1308" s="2"/>
      <c r="AU1308" s="2"/>
      <c r="AV1308" s="2"/>
      <c r="AW1308" s="2"/>
      <c r="AX1308" s="2"/>
      <c r="AY1308" s="2"/>
      <c r="AZ1308" s="2"/>
      <c r="BA1308" s="2"/>
      <c r="BB1308" s="2"/>
      <c r="BC1308" s="2"/>
      <c r="BD1308" s="2"/>
      <c r="BE1308" s="2"/>
      <c r="BF1308" s="2"/>
      <c r="BG1308" s="2"/>
      <c r="BH1308" s="2"/>
      <c r="BI1308" s="2"/>
      <c r="BJ1308" s="2"/>
      <c r="BK1308" s="2"/>
      <c r="BL1308" s="2"/>
      <c r="BM1308" s="2"/>
      <c r="BN1308" s="2"/>
    </row>
    <row r="1309" spans="11:66" x14ac:dyDescent="0.25">
      <c r="K1309" s="2"/>
      <c r="L1309" s="2"/>
      <c r="M1309" s="2"/>
      <c r="N1309" s="2"/>
      <c r="O1309" s="2"/>
      <c r="P1309" s="2"/>
      <c r="Q1309" s="2"/>
      <c r="R1309" s="2"/>
      <c r="S1309" s="2"/>
      <c r="T1309" s="2"/>
      <c r="U1309" s="2"/>
      <c r="V1309" s="2"/>
      <c r="W1309" s="2"/>
      <c r="X1309" s="2"/>
      <c r="Y1309" s="2"/>
      <c r="Z1309" s="2"/>
      <c r="AA1309" s="2"/>
      <c r="AB1309" s="2"/>
      <c r="AC1309" s="2"/>
      <c r="AD1309" s="2"/>
      <c r="AE1309" s="2"/>
      <c r="AF1309" s="2"/>
      <c r="AG1309" s="2"/>
      <c r="AH1309" s="2"/>
      <c r="AI1309" s="2"/>
      <c r="AJ1309" s="2"/>
      <c r="AK1309" s="2"/>
      <c r="AL1309" s="2"/>
      <c r="AM1309" s="2"/>
      <c r="AN1309" s="2"/>
      <c r="AO1309" s="2"/>
      <c r="AP1309" s="2"/>
      <c r="AQ1309" s="2"/>
      <c r="AR1309" s="2"/>
      <c r="AS1309" s="2"/>
      <c r="AT1309" s="2"/>
      <c r="AU1309" s="2"/>
      <c r="AV1309" s="2"/>
      <c r="AW1309" s="2"/>
      <c r="AX1309" s="2"/>
      <c r="AY1309" s="2"/>
      <c r="AZ1309" s="2"/>
      <c r="BA1309" s="2"/>
      <c r="BB1309" s="2"/>
      <c r="BC1309" s="2"/>
      <c r="BD1309" s="2"/>
      <c r="BE1309" s="2"/>
      <c r="BF1309" s="2"/>
      <c r="BG1309" s="2"/>
      <c r="BH1309" s="2"/>
      <c r="BI1309" s="2"/>
      <c r="BJ1309" s="2"/>
      <c r="BK1309" s="2"/>
      <c r="BL1309" s="2"/>
      <c r="BM1309" s="2"/>
      <c r="BN1309" s="2"/>
    </row>
    <row r="1310" spans="11:66" x14ac:dyDescent="0.25">
      <c r="K1310" s="2"/>
      <c r="L1310" s="2"/>
      <c r="M1310" s="2"/>
      <c r="N1310" s="2"/>
      <c r="O1310" s="2"/>
      <c r="P1310" s="2"/>
      <c r="Q1310" s="2"/>
      <c r="R1310" s="2"/>
      <c r="S1310" s="2"/>
      <c r="T1310" s="2"/>
      <c r="U1310" s="2"/>
      <c r="V1310" s="2"/>
      <c r="W1310" s="2"/>
      <c r="X1310" s="2"/>
      <c r="Y1310" s="2"/>
      <c r="Z1310" s="2"/>
      <c r="AA1310" s="2"/>
      <c r="AB1310" s="2"/>
      <c r="AC1310" s="2"/>
      <c r="AD1310" s="2"/>
      <c r="AE1310" s="2"/>
      <c r="AF1310" s="2"/>
      <c r="AG1310" s="2"/>
      <c r="AH1310" s="2"/>
      <c r="AI1310" s="2"/>
      <c r="AJ1310" s="2"/>
      <c r="AK1310" s="2"/>
      <c r="AL1310" s="2"/>
      <c r="AM1310" s="2"/>
      <c r="AN1310" s="2"/>
      <c r="AO1310" s="2"/>
      <c r="AP1310" s="2"/>
      <c r="AQ1310" s="2"/>
      <c r="AR1310" s="2"/>
      <c r="AS1310" s="2"/>
      <c r="AT1310" s="2"/>
      <c r="AU1310" s="2"/>
      <c r="AV1310" s="2"/>
      <c r="AW1310" s="2"/>
      <c r="AX1310" s="2"/>
      <c r="AY1310" s="2"/>
      <c r="AZ1310" s="2"/>
      <c r="BA1310" s="2"/>
      <c r="BB1310" s="2"/>
      <c r="BC1310" s="2"/>
      <c r="BD1310" s="2"/>
      <c r="BE1310" s="2"/>
      <c r="BF1310" s="2"/>
      <c r="BG1310" s="2"/>
      <c r="BH1310" s="2"/>
      <c r="BI1310" s="2"/>
      <c r="BJ1310" s="2"/>
      <c r="BK1310" s="2"/>
      <c r="BL1310" s="2"/>
      <c r="BM1310" s="2"/>
      <c r="BN1310" s="2"/>
    </row>
    <row r="1311" spans="11:66" x14ac:dyDescent="0.25">
      <c r="K1311" s="2"/>
      <c r="L1311" s="2"/>
      <c r="M1311" s="2"/>
      <c r="N1311" s="2"/>
      <c r="O1311" s="2"/>
      <c r="P1311" s="2"/>
      <c r="Q1311" s="2"/>
      <c r="R1311" s="2"/>
      <c r="S1311" s="2"/>
      <c r="T1311" s="2"/>
      <c r="U1311" s="2"/>
      <c r="V1311" s="2"/>
      <c r="W1311" s="2"/>
      <c r="X1311" s="2"/>
      <c r="Y1311" s="2"/>
      <c r="Z1311" s="2"/>
      <c r="AA1311" s="2"/>
      <c r="AB1311" s="2"/>
      <c r="AC1311" s="2"/>
      <c r="AD1311" s="2"/>
      <c r="AE1311" s="2"/>
      <c r="AF1311" s="2"/>
      <c r="AG1311" s="2"/>
      <c r="AH1311" s="2"/>
      <c r="AI1311" s="2"/>
      <c r="AJ1311" s="2"/>
      <c r="AK1311" s="2"/>
      <c r="AL1311" s="2"/>
      <c r="AM1311" s="2"/>
      <c r="AN1311" s="2"/>
      <c r="AO1311" s="2"/>
      <c r="AP1311" s="2"/>
      <c r="AQ1311" s="2"/>
      <c r="AR1311" s="2"/>
      <c r="AS1311" s="2"/>
      <c r="AT1311" s="2"/>
      <c r="AU1311" s="2"/>
      <c r="AV1311" s="2"/>
      <c r="AW1311" s="2"/>
      <c r="AX1311" s="2"/>
      <c r="AY1311" s="2"/>
      <c r="AZ1311" s="2"/>
      <c r="BA1311" s="2"/>
      <c r="BB1311" s="2"/>
      <c r="BC1311" s="2"/>
      <c r="BD1311" s="2"/>
      <c r="BE1311" s="2"/>
      <c r="BF1311" s="2"/>
      <c r="BG1311" s="2"/>
      <c r="BH1311" s="2"/>
      <c r="BI1311" s="2"/>
      <c r="BJ1311" s="2"/>
      <c r="BK1311" s="2"/>
      <c r="BL1311" s="2"/>
      <c r="BM1311" s="2"/>
      <c r="BN1311" s="2"/>
    </row>
    <row r="1312" spans="11:66" x14ac:dyDescent="0.25">
      <c r="K1312" s="2"/>
      <c r="L1312" s="2"/>
      <c r="M1312" s="2"/>
      <c r="N1312" s="2"/>
      <c r="O1312" s="2"/>
      <c r="P1312" s="2"/>
      <c r="Q1312" s="2"/>
      <c r="R1312" s="2"/>
      <c r="S1312" s="2"/>
      <c r="T1312" s="2"/>
      <c r="U1312" s="2"/>
      <c r="V1312" s="2"/>
      <c r="W1312" s="2"/>
      <c r="X1312" s="2"/>
      <c r="Y1312" s="2"/>
      <c r="Z1312" s="2"/>
      <c r="AA1312" s="2"/>
      <c r="AB1312" s="2"/>
      <c r="AC1312" s="2"/>
      <c r="AD1312" s="2"/>
      <c r="AE1312" s="2"/>
      <c r="AF1312" s="2"/>
      <c r="AG1312" s="2"/>
      <c r="AH1312" s="2"/>
      <c r="AI1312" s="2"/>
      <c r="AJ1312" s="2"/>
      <c r="AK1312" s="2"/>
      <c r="AL1312" s="2"/>
      <c r="AM1312" s="2"/>
      <c r="AN1312" s="2"/>
      <c r="AO1312" s="2"/>
      <c r="AP1312" s="2"/>
      <c r="AQ1312" s="2"/>
      <c r="AR1312" s="2"/>
      <c r="AS1312" s="2"/>
      <c r="AT1312" s="2"/>
      <c r="AU1312" s="2"/>
      <c r="AV1312" s="2"/>
      <c r="AW1312" s="2"/>
      <c r="AX1312" s="2"/>
      <c r="AY1312" s="2"/>
      <c r="AZ1312" s="2"/>
      <c r="BA1312" s="2"/>
      <c r="BB1312" s="2"/>
      <c r="BC1312" s="2"/>
      <c r="BD1312" s="2"/>
      <c r="BE1312" s="2"/>
      <c r="BF1312" s="2"/>
      <c r="BG1312" s="2"/>
      <c r="BH1312" s="2"/>
      <c r="BI1312" s="2"/>
      <c r="BJ1312" s="2"/>
      <c r="BK1312" s="2"/>
      <c r="BL1312" s="2"/>
      <c r="BM1312" s="2"/>
      <c r="BN1312" s="2"/>
    </row>
    <row r="1313" spans="11:66" x14ac:dyDescent="0.25">
      <c r="K1313" s="2"/>
      <c r="L1313" s="2"/>
      <c r="M1313" s="2"/>
      <c r="N1313" s="2"/>
      <c r="O1313" s="2"/>
      <c r="P1313" s="2"/>
      <c r="Q1313" s="2"/>
      <c r="R1313" s="2"/>
      <c r="S1313" s="2"/>
      <c r="T1313" s="2"/>
      <c r="U1313" s="2"/>
      <c r="V1313" s="2"/>
      <c r="W1313" s="2"/>
      <c r="X1313" s="2"/>
      <c r="Y1313" s="2"/>
      <c r="Z1313" s="2"/>
      <c r="AA1313" s="2"/>
      <c r="AB1313" s="2"/>
      <c r="AC1313" s="2"/>
      <c r="AD1313" s="2"/>
      <c r="AE1313" s="2"/>
      <c r="AF1313" s="2"/>
      <c r="AG1313" s="2"/>
      <c r="AH1313" s="2"/>
      <c r="AI1313" s="2"/>
      <c r="AJ1313" s="2"/>
      <c r="AK1313" s="2"/>
      <c r="AL1313" s="2"/>
      <c r="AM1313" s="2"/>
      <c r="AN1313" s="2"/>
      <c r="AO1313" s="2"/>
      <c r="AP1313" s="2"/>
      <c r="AQ1313" s="2"/>
      <c r="AR1313" s="2"/>
      <c r="AS1313" s="2"/>
      <c r="AT1313" s="2"/>
      <c r="AU1313" s="2"/>
      <c r="AV1313" s="2"/>
      <c r="AW1313" s="2"/>
      <c r="AX1313" s="2"/>
      <c r="AY1313" s="2"/>
      <c r="AZ1313" s="2"/>
      <c r="BA1313" s="2"/>
      <c r="BB1313" s="2"/>
      <c r="BC1313" s="2"/>
      <c r="BD1313" s="2"/>
      <c r="BE1313" s="2"/>
      <c r="BF1313" s="2"/>
      <c r="BG1313" s="2"/>
      <c r="BH1313" s="2"/>
      <c r="BI1313" s="2"/>
      <c r="BJ1313" s="2"/>
      <c r="BK1313" s="2"/>
      <c r="BL1313" s="2"/>
      <c r="BM1313" s="2"/>
      <c r="BN1313" s="2"/>
    </row>
    <row r="1314" spans="11:66" x14ac:dyDescent="0.25">
      <c r="K1314" s="2"/>
      <c r="L1314" s="2"/>
      <c r="M1314" s="2"/>
      <c r="N1314" s="2"/>
      <c r="O1314" s="2"/>
      <c r="P1314" s="2"/>
      <c r="Q1314" s="2"/>
      <c r="R1314" s="2"/>
      <c r="S1314" s="2"/>
      <c r="T1314" s="2"/>
      <c r="U1314" s="2"/>
      <c r="V1314" s="2"/>
      <c r="W1314" s="2"/>
      <c r="X1314" s="2"/>
      <c r="Y1314" s="2"/>
      <c r="Z1314" s="2"/>
      <c r="AA1314" s="2"/>
      <c r="AB1314" s="2"/>
      <c r="AC1314" s="2"/>
      <c r="AD1314" s="2"/>
      <c r="AE1314" s="2"/>
      <c r="AF1314" s="2"/>
      <c r="AG1314" s="2"/>
      <c r="AH1314" s="2"/>
      <c r="AI1314" s="2"/>
      <c r="AJ1314" s="2"/>
      <c r="AK1314" s="2"/>
      <c r="AL1314" s="2"/>
      <c r="AM1314" s="2"/>
      <c r="AN1314" s="2"/>
      <c r="AO1314" s="2"/>
      <c r="AP1314" s="2"/>
      <c r="AQ1314" s="2"/>
      <c r="AR1314" s="2"/>
      <c r="AS1314" s="2"/>
      <c r="AT1314" s="2"/>
      <c r="AU1314" s="2"/>
      <c r="AV1314" s="2"/>
      <c r="AW1314" s="2"/>
      <c r="AX1314" s="2"/>
      <c r="AY1314" s="2"/>
      <c r="AZ1314" s="2"/>
      <c r="BA1314" s="2"/>
      <c r="BB1314" s="2"/>
      <c r="BC1314" s="2"/>
      <c r="BD1314" s="2"/>
      <c r="BE1314" s="2"/>
      <c r="BF1314" s="2"/>
      <c r="BG1314" s="2"/>
      <c r="BH1314" s="2"/>
      <c r="BI1314" s="2"/>
      <c r="BJ1314" s="2"/>
      <c r="BK1314" s="2"/>
      <c r="BL1314" s="2"/>
      <c r="BM1314" s="2"/>
      <c r="BN1314" s="2"/>
    </row>
    <row r="1315" spans="11:66" x14ac:dyDescent="0.25">
      <c r="K1315" s="2"/>
      <c r="L1315" s="2"/>
      <c r="M1315" s="2"/>
      <c r="N1315" s="2"/>
      <c r="O1315" s="2"/>
      <c r="P1315" s="2"/>
      <c r="Q1315" s="2"/>
      <c r="R1315" s="2"/>
      <c r="S1315" s="2"/>
      <c r="T1315" s="2"/>
      <c r="U1315" s="2"/>
      <c r="V1315" s="2"/>
      <c r="W1315" s="2"/>
      <c r="X1315" s="2"/>
      <c r="Y1315" s="2"/>
      <c r="Z1315" s="2"/>
      <c r="AA1315" s="2"/>
      <c r="AB1315" s="2"/>
      <c r="AC1315" s="2"/>
      <c r="AD1315" s="2"/>
      <c r="AE1315" s="2"/>
      <c r="AF1315" s="2"/>
      <c r="AG1315" s="2"/>
      <c r="AH1315" s="2"/>
      <c r="AI1315" s="2"/>
      <c r="AJ1315" s="2"/>
      <c r="AK1315" s="2"/>
      <c r="AL1315" s="2"/>
      <c r="AM1315" s="2"/>
      <c r="AN1315" s="2"/>
      <c r="AO1315" s="2"/>
      <c r="AP1315" s="2"/>
      <c r="AQ1315" s="2"/>
      <c r="AR1315" s="2"/>
      <c r="AS1315" s="2"/>
      <c r="AT1315" s="2"/>
      <c r="AU1315" s="2"/>
      <c r="AV1315" s="2"/>
      <c r="AW1315" s="2"/>
      <c r="AX1315" s="2"/>
      <c r="AY1315" s="2"/>
      <c r="AZ1315" s="2"/>
      <c r="BA1315" s="2"/>
      <c r="BB1315" s="2"/>
      <c r="BC1315" s="2"/>
      <c r="BD1315" s="2"/>
      <c r="BE1315" s="2"/>
      <c r="BF1315" s="2"/>
      <c r="BG1315" s="2"/>
      <c r="BH1315" s="2"/>
      <c r="BI1315" s="2"/>
      <c r="BJ1315" s="2"/>
      <c r="BK1315" s="2"/>
      <c r="BL1315" s="2"/>
      <c r="BM1315" s="2"/>
      <c r="BN1315" s="2"/>
    </row>
    <row r="1316" spans="11:66" x14ac:dyDescent="0.25">
      <c r="K1316" s="2"/>
      <c r="L1316" s="2"/>
      <c r="M1316" s="2"/>
      <c r="N1316" s="2"/>
      <c r="O1316" s="2"/>
      <c r="P1316" s="2"/>
      <c r="Q1316" s="2"/>
      <c r="R1316" s="2"/>
      <c r="S1316" s="2"/>
      <c r="T1316" s="2"/>
      <c r="U1316" s="2"/>
      <c r="V1316" s="2"/>
      <c r="W1316" s="2"/>
      <c r="X1316" s="2"/>
      <c r="Y1316" s="2"/>
      <c r="Z1316" s="2"/>
      <c r="AA1316" s="2"/>
      <c r="AB1316" s="2"/>
      <c r="AC1316" s="2"/>
      <c r="AD1316" s="2"/>
      <c r="AE1316" s="2"/>
      <c r="AF1316" s="2"/>
      <c r="AG1316" s="2"/>
      <c r="AH1316" s="2"/>
      <c r="AI1316" s="2"/>
      <c r="AJ1316" s="2"/>
      <c r="AK1316" s="2"/>
      <c r="AL1316" s="2"/>
      <c r="AM1316" s="2"/>
      <c r="AN1316" s="2"/>
      <c r="AO1316" s="2"/>
      <c r="AP1316" s="2"/>
      <c r="AQ1316" s="2"/>
      <c r="AR1316" s="2"/>
      <c r="AS1316" s="2"/>
      <c r="AT1316" s="2"/>
      <c r="AU1316" s="2"/>
      <c r="AV1316" s="2"/>
      <c r="AW1316" s="2"/>
      <c r="AX1316" s="2"/>
      <c r="AY1316" s="2"/>
      <c r="AZ1316" s="2"/>
      <c r="BA1316" s="2"/>
      <c r="BB1316" s="2"/>
      <c r="BC1316" s="2"/>
      <c r="BD1316" s="2"/>
      <c r="BE1316" s="2"/>
      <c r="BF1316" s="2"/>
      <c r="BG1316" s="2"/>
      <c r="BH1316" s="2"/>
      <c r="BI1316" s="2"/>
      <c r="BJ1316" s="2"/>
      <c r="BK1316" s="2"/>
      <c r="BL1316" s="2"/>
      <c r="BM1316" s="2"/>
      <c r="BN1316" s="2"/>
    </row>
    <row r="1317" spans="11:66" x14ac:dyDescent="0.25">
      <c r="K1317" s="2"/>
      <c r="L1317" s="2"/>
      <c r="M1317" s="2"/>
      <c r="N1317" s="2"/>
      <c r="O1317" s="2"/>
      <c r="P1317" s="2"/>
      <c r="Q1317" s="2"/>
      <c r="R1317" s="2"/>
      <c r="S1317" s="2"/>
      <c r="T1317" s="2"/>
      <c r="U1317" s="2"/>
      <c r="V1317" s="2"/>
      <c r="W1317" s="2"/>
      <c r="X1317" s="2"/>
      <c r="Y1317" s="2"/>
      <c r="Z1317" s="2"/>
      <c r="AA1317" s="2"/>
      <c r="AB1317" s="2"/>
      <c r="AC1317" s="2"/>
      <c r="AD1317" s="2"/>
      <c r="AE1317" s="2"/>
      <c r="AF1317" s="2"/>
      <c r="AG1317" s="2"/>
      <c r="AH1317" s="2"/>
      <c r="AI1317" s="2"/>
      <c r="AJ1317" s="2"/>
      <c r="AK1317" s="2"/>
      <c r="AL1317" s="2"/>
      <c r="AM1317" s="2"/>
      <c r="AN1317" s="2"/>
      <c r="AO1317" s="2"/>
      <c r="AP1317" s="2"/>
      <c r="AQ1317" s="2"/>
      <c r="AR1317" s="2"/>
      <c r="AS1317" s="2"/>
      <c r="AT1317" s="2"/>
      <c r="AU1317" s="2"/>
      <c r="AV1317" s="2"/>
      <c r="AW1317" s="2"/>
      <c r="AX1317" s="2"/>
      <c r="AY1317" s="2"/>
      <c r="AZ1317" s="2"/>
      <c r="BA1317" s="2"/>
      <c r="BB1317" s="2"/>
      <c r="BC1317" s="2"/>
      <c r="BD1317" s="2"/>
      <c r="BE1317" s="2"/>
      <c r="BF1317" s="2"/>
      <c r="BG1317" s="2"/>
      <c r="BH1317" s="2"/>
      <c r="BI1317" s="2"/>
      <c r="BJ1317" s="2"/>
      <c r="BK1317" s="2"/>
      <c r="BL1317" s="2"/>
      <c r="BM1317" s="2"/>
      <c r="BN1317" s="2"/>
    </row>
    <row r="1318" spans="11:66" x14ac:dyDescent="0.25">
      <c r="K1318" s="2"/>
      <c r="L1318" s="2"/>
      <c r="M1318" s="2"/>
      <c r="N1318" s="2"/>
      <c r="O1318" s="2"/>
      <c r="P1318" s="2"/>
      <c r="Q1318" s="2"/>
      <c r="R1318" s="2"/>
      <c r="S1318" s="2"/>
      <c r="T1318" s="2"/>
      <c r="U1318" s="2"/>
      <c r="V1318" s="2"/>
      <c r="W1318" s="2"/>
      <c r="X1318" s="2"/>
      <c r="Y1318" s="2"/>
      <c r="Z1318" s="2"/>
      <c r="AA1318" s="2"/>
      <c r="AB1318" s="2"/>
      <c r="AC1318" s="2"/>
      <c r="AD1318" s="2"/>
      <c r="AE1318" s="2"/>
      <c r="AF1318" s="2"/>
      <c r="AG1318" s="2"/>
      <c r="AH1318" s="2"/>
      <c r="AI1318" s="2"/>
      <c r="AJ1318" s="2"/>
      <c r="AK1318" s="2"/>
      <c r="AL1318" s="2"/>
      <c r="AM1318" s="2"/>
      <c r="AN1318" s="2"/>
      <c r="AO1318" s="2"/>
      <c r="AP1318" s="2"/>
      <c r="AQ1318" s="2"/>
      <c r="AR1318" s="2"/>
      <c r="AS1318" s="2"/>
      <c r="AT1318" s="2"/>
      <c r="AU1318" s="2"/>
      <c r="AV1318" s="2"/>
      <c r="AW1318" s="2"/>
      <c r="AX1318" s="2"/>
      <c r="AY1318" s="2"/>
      <c r="AZ1318" s="2"/>
      <c r="BA1318" s="2"/>
      <c r="BB1318" s="2"/>
      <c r="BC1318" s="2"/>
      <c r="BD1318" s="2"/>
      <c r="BE1318" s="2"/>
      <c r="BF1318" s="2"/>
      <c r="BG1318" s="2"/>
      <c r="BH1318" s="2"/>
      <c r="BI1318" s="2"/>
      <c r="BJ1318" s="2"/>
      <c r="BK1318" s="2"/>
      <c r="BL1318" s="2"/>
      <c r="BM1318" s="2"/>
      <c r="BN1318" s="2"/>
    </row>
    <row r="1319" spans="11:66" x14ac:dyDescent="0.25">
      <c r="K1319" s="2"/>
      <c r="L1319" s="2"/>
      <c r="M1319" s="2"/>
      <c r="N1319" s="2"/>
      <c r="O1319" s="2"/>
      <c r="P1319" s="2"/>
      <c r="Q1319" s="2"/>
      <c r="R1319" s="2"/>
      <c r="S1319" s="2"/>
      <c r="T1319" s="2"/>
      <c r="U1319" s="2"/>
      <c r="V1319" s="2"/>
      <c r="W1319" s="2"/>
      <c r="X1319" s="2"/>
      <c r="Y1319" s="2"/>
      <c r="Z1319" s="2"/>
      <c r="AA1319" s="2"/>
      <c r="AB1319" s="2"/>
      <c r="AC1319" s="2"/>
      <c r="AD1319" s="2"/>
      <c r="AE1319" s="2"/>
      <c r="AF1319" s="2"/>
      <c r="AG1319" s="2"/>
      <c r="AH1319" s="2"/>
      <c r="AI1319" s="2"/>
      <c r="AJ1319" s="2"/>
      <c r="AK1319" s="2"/>
      <c r="AL1319" s="2"/>
      <c r="AM1319" s="2"/>
      <c r="AN1319" s="2"/>
      <c r="AO1319" s="2"/>
      <c r="AP1319" s="2"/>
      <c r="AQ1319" s="2"/>
      <c r="AR1319" s="2"/>
      <c r="AS1319" s="2"/>
      <c r="AT1319" s="2"/>
      <c r="AU1319" s="2"/>
      <c r="AV1319" s="2"/>
      <c r="AW1319" s="2"/>
      <c r="AX1319" s="2"/>
      <c r="AY1319" s="2"/>
      <c r="AZ1319" s="2"/>
      <c r="BA1319" s="2"/>
      <c r="BB1319" s="2"/>
      <c r="BC1319" s="2"/>
      <c r="BD1319" s="2"/>
      <c r="BE1319" s="2"/>
      <c r="BF1319" s="2"/>
      <c r="BG1319" s="2"/>
      <c r="BH1319" s="2"/>
      <c r="BI1319" s="2"/>
      <c r="BJ1319" s="2"/>
      <c r="BK1319" s="2"/>
      <c r="BL1319" s="2"/>
      <c r="BM1319" s="2"/>
      <c r="BN1319" s="2"/>
    </row>
    <row r="1320" spans="11:66" x14ac:dyDescent="0.25">
      <c r="K1320" s="2"/>
      <c r="L1320" s="2"/>
      <c r="M1320" s="2"/>
      <c r="N1320" s="2"/>
      <c r="O1320" s="2"/>
      <c r="P1320" s="2"/>
      <c r="Q1320" s="2"/>
      <c r="R1320" s="2"/>
      <c r="S1320" s="2"/>
      <c r="T1320" s="2"/>
      <c r="U1320" s="2"/>
      <c r="V1320" s="2"/>
      <c r="W1320" s="2"/>
      <c r="X1320" s="2"/>
      <c r="Y1320" s="2"/>
      <c r="Z1320" s="2"/>
      <c r="AA1320" s="2"/>
      <c r="AB1320" s="2"/>
      <c r="AC1320" s="2"/>
      <c r="AD1320" s="2"/>
      <c r="AE1320" s="2"/>
      <c r="AF1320" s="2"/>
      <c r="AG1320" s="2"/>
      <c r="AH1320" s="2"/>
      <c r="AI1320" s="2"/>
      <c r="AJ1320" s="2"/>
      <c r="AK1320" s="2"/>
      <c r="AL1320" s="2"/>
      <c r="AM1320" s="2"/>
      <c r="AN1320" s="2"/>
      <c r="AO1320" s="2"/>
      <c r="AP1320" s="2"/>
      <c r="AQ1320" s="2"/>
      <c r="AR1320" s="2"/>
      <c r="AS1320" s="2"/>
      <c r="AT1320" s="2"/>
      <c r="AU1320" s="2"/>
      <c r="AV1320" s="2"/>
      <c r="AW1320" s="2"/>
      <c r="AX1320" s="2"/>
      <c r="AY1320" s="2"/>
      <c r="AZ1320" s="2"/>
      <c r="BA1320" s="2"/>
      <c r="BB1320" s="2"/>
      <c r="BC1320" s="2"/>
      <c r="BD1320" s="2"/>
      <c r="BE1320" s="2"/>
      <c r="BF1320" s="2"/>
      <c r="BG1320" s="2"/>
      <c r="BH1320" s="2"/>
      <c r="BI1320" s="2"/>
      <c r="BJ1320" s="2"/>
      <c r="BK1320" s="2"/>
      <c r="BL1320" s="2"/>
      <c r="BM1320" s="2"/>
      <c r="BN1320" s="2"/>
    </row>
    <row r="1321" spans="11:66" x14ac:dyDescent="0.25">
      <c r="K1321" s="2"/>
      <c r="L1321" s="2"/>
      <c r="M1321" s="2"/>
      <c r="N1321" s="2"/>
      <c r="O1321" s="2"/>
      <c r="P1321" s="2"/>
      <c r="Q1321" s="2"/>
      <c r="R1321" s="2"/>
      <c r="S1321" s="2"/>
      <c r="T1321" s="2"/>
      <c r="U1321" s="2"/>
      <c r="V1321" s="2"/>
      <c r="W1321" s="2"/>
      <c r="X1321" s="2"/>
      <c r="Y1321" s="2"/>
      <c r="Z1321" s="2"/>
      <c r="AA1321" s="2"/>
      <c r="AB1321" s="2"/>
      <c r="AC1321" s="2"/>
      <c r="AD1321" s="2"/>
      <c r="AE1321" s="2"/>
      <c r="AF1321" s="2"/>
      <c r="AG1321" s="2"/>
      <c r="AH1321" s="2"/>
      <c r="AI1321" s="2"/>
      <c r="AJ1321" s="2"/>
      <c r="AK1321" s="2"/>
      <c r="AL1321" s="2"/>
      <c r="AM1321" s="2"/>
      <c r="AN1321" s="2"/>
      <c r="AO1321" s="2"/>
      <c r="AP1321" s="2"/>
      <c r="AQ1321" s="2"/>
      <c r="AR1321" s="2"/>
      <c r="AS1321" s="2"/>
      <c r="AT1321" s="2"/>
      <c r="AU1321" s="2"/>
      <c r="AV1321" s="2"/>
      <c r="AW1321" s="2"/>
      <c r="AX1321" s="2"/>
      <c r="AY1321" s="2"/>
      <c r="AZ1321" s="2"/>
      <c r="BA1321" s="2"/>
      <c r="BB1321" s="2"/>
      <c r="BC1321" s="2"/>
      <c r="BD1321" s="2"/>
      <c r="BE1321" s="2"/>
      <c r="BF1321" s="2"/>
      <c r="BG1321" s="2"/>
      <c r="BH1321" s="2"/>
      <c r="BI1321" s="2"/>
      <c r="BJ1321" s="2"/>
      <c r="BK1321" s="2"/>
      <c r="BL1321" s="2"/>
      <c r="BM1321" s="2"/>
      <c r="BN1321" s="2"/>
    </row>
    <row r="1322" spans="11:66" x14ac:dyDescent="0.25">
      <c r="K1322" s="2"/>
      <c r="L1322" s="2"/>
      <c r="M1322" s="2"/>
      <c r="N1322" s="2"/>
      <c r="O1322" s="2"/>
      <c r="P1322" s="2"/>
      <c r="Q1322" s="2"/>
      <c r="R1322" s="2"/>
      <c r="S1322" s="2"/>
      <c r="T1322" s="2"/>
      <c r="U1322" s="2"/>
      <c r="V1322" s="2"/>
      <c r="W1322" s="2"/>
      <c r="X1322" s="2"/>
      <c r="Y1322" s="2"/>
      <c r="Z1322" s="2"/>
      <c r="AA1322" s="2"/>
      <c r="AB1322" s="2"/>
      <c r="AC1322" s="2"/>
      <c r="AD1322" s="2"/>
      <c r="AE1322" s="2"/>
      <c r="AF1322" s="2"/>
      <c r="AG1322" s="2"/>
      <c r="AH1322" s="2"/>
      <c r="AI1322" s="2"/>
      <c r="AJ1322" s="2"/>
      <c r="AK1322" s="2"/>
      <c r="AL1322" s="2"/>
      <c r="AM1322" s="2"/>
      <c r="AN1322" s="2"/>
      <c r="AO1322" s="2"/>
      <c r="AP1322" s="2"/>
      <c r="AQ1322" s="2"/>
      <c r="AR1322" s="2"/>
      <c r="AS1322" s="2"/>
      <c r="AT1322" s="2"/>
      <c r="AU1322" s="2"/>
      <c r="AV1322" s="2"/>
      <c r="AW1322" s="2"/>
      <c r="AX1322" s="2"/>
      <c r="AY1322" s="2"/>
      <c r="AZ1322" s="2"/>
      <c r="BA1322" s="2"/>
      <c r="BB1322" s="2"/>
      <c r="BC1322" s="2"/>
      <c r="BD1322" s="2"/>
      <c r="BE1322" s="2"/>
      <c r="BF1322" s="2"/>
      <c r="BG1322" s="2"/>
      <c r="BH1322" s="2"/>
      <c r="BI1322" s="2"/>
      <c r="BJ1322" s="2"/>
      <c r="BK1322" s="2"/>
      <c r="BL1322" s="2"/>
      <c r="BM1322" s="2"/>
      <c r="BN1322" s="2"/>
    </row>
    <row r="1323" spans="11:66" x14ac:dyDescent="0.25">
      <c r="K1323" s="2"/>
      <c r="L1323" s="2"/>
      <c r="M1323" s="2"/>
      <c r="N1323" s="2"/>
      <c r="O1323" s="2"/>
      <c r="P1323" s="2"/>
      <c r="Q1323" s="2"/>
      <c r="R1323" s="2"/>
      <c r="S1323" s="2"/>
      <c r="T1323" s="2"/>
      <c r="U1323" s="2"/>
      <c r="V1323" s="2"/>
      <c r="W1323" s="2"/>
      <c r="X1323" s="2"/>
      <c r="Y1323" s="2"/>
      <c r="Z1323" s="2"/>
      <c r="AA1323" s="2"/>
      <c r="AB1323" s="2"/>
      <c r="AC1323" s="2"/>
      <c r="AD1323" s="2"/>
      <c r="AE1323" s="2"/>
      <c r="AF1323" s="2"/>
      <c r="AG1323" s="2"/>
      <c r="AH1323" s="2"/>
      <c r="AI1323" s="2"/>
      <c r="AJ1323" s="2"/>
      <c r="AK1323" s="2"/>
      <c r="AL1323" s="2"/>
      <c r="AM1323" s="2"/>
      <c r="AN1323" s="2"/>
      <c r="AO1323" s="2"/>
      <c r="AP1323" s="2"/>
      <c r="AQ1323" s="2"/>
      <c r="AR1323" s="2"/>
      <c r="AS1323" s="2"/>
      <c r="AT1323" s="2"/>
      <c r="AU1323" s="2"/>
      <c r="AV1323" s="2"/>
      <c r="AW1323" s="2"/>
      <c r="AX1323" s="2"/>
      <c r="AY1323" s="2"/>
      <c r="AZ1323" s="2"/>
      <c r="BA1323" s="2"/>
      <c r="BB1323" s="2"/>
      <c r="BC1323" s="2"/>
      <c r="BD1323" s="2"/>
      <c r="BE1323" s="2"/>
      <c r="BF1323" s="2"/>
      <c r="BG1323" s="2"/>
      <c r="BH1323" s="2"/>
      <c r="BI1323" s="2"/>
      <c r="BJ1323" s="2"/>
      <c r="BK1323" s="2"/>
      <c r="BL1323" s="2"/>
      <c r="BM1323" s="2"/>
      <c r="BN1323" s="2"/>
    </row>
    <row r="1324" spans="11:66" x14ac:dyDescent="0.25">
      <c r="K1324" s="2"/>
      <c r="L1324" s="2"/>
      <c r="M1324" s="2"/>
      <c r="N1324" s="2"/>
      <c r="O1324" s="2"/>
      <c r="P1324" s="2"/>
      <c r="Q1324" s="2"/>
      <c r="R1324" s="2"/>
      <c r="S1324" s="2"/>
      <c r="T1324" s="2"/>
      <c r="U1324" s="2"/>
      <c r="V1324" s="2"/>
      <c r="W1324" s="2"/>
      <c r="X1324" s="2"/>
      <c r="Y1324" s="2"/>
      <c r="Z1324" s="2"/>
      <c r="AA1324" s="2"/>
      <c r="AB1324" s="2"/>
      <c r="AC1324" s="2"/>
      <c r="AD1324" s="2"/>
      <c r="AE1324" s="2"/>
      <c r="AF1324" s="2"/>
      <c r="AG1324" s="2"/>
      <c r="AH1324" s="2"/>
      <c r="AI1324" s="2"/>
      <c r="AJ1324" s="2"/>
      <c r="AK1324" s="2"/>
      <c r="AL1324" s="2"/>
      <c r="AM1324" s="2"/>
      <c r="AN1324" s="2"/>
      <c r="AO1324" s="2"/>
      <c r="AP1324" s="2"/>
      <c r="AQ1324" s="2"/>
      <c r="AR1324" s="2"/>
      <c r="AS1324" s="2"/>
      <c r="AT1324" s="2"/>
      <c r="AU1324" s="2"/>
      <c r="AV1324" s="2"/>
      <c r="AW1324" s="2"/>
      <c r="AX1324" s="2"/>
      <c r="AY1324" s="2"/>
      <c r="AZ1324" s="2"/>
      <c r="BA1324" s="2"/>
      <c r="BB1324" s="2"/>
      <c r="BC1324" s="2"/>
      <c r="BD1324" s="2"/>
      <c r="BE1324" s="2"/>
      <c r="BF1324" s="2"/>
      <c r="BG1324" s="2"/>
      <c r="BH1324" s="2"/>
      <c r="BI1324" s="2"/>
      <c r="BJ1324" s="2"/>
      <c r="BK1324" s="2"/>
      <c r="BL1324" s="2"/>
      <c r="BM1324" s="2"/>
      <c r="BN1324" s="2"/>
    </row>
    <row r="1325" spans="11:66" x14ac:dyDescent="0.25">
      <c r="K1325" s="2"/>
      <c r="L1325" s="2"/>
      <c r="M1325" s="2"/>
      <c r="N1325" s="2"/>
      <c r="O1325" s="2"/>
      <c r="P1325" s="2"/>
      <c r="Q1325" s="2"/>
      <c r="R1325" s="2"/>
      <c r="S1325" s="2"/>
      <c r="T1325" s="2"/>
      <c r="U1325" s="2"/>
      <c r="V1325" s="2"/>
      <c r="W1325" s="2"/>
      <c r="X1325" s="2"/>
      <c r="Y1325" s="2"/>
      <c r="Z1325" s="2"/>
      <c r="AA1325" s="2"/>
      <c r="AB1325" s="2"/>
      <c r="AC1325" s="2"/>
      <c r="AD1325" s="2"/>
      <c r="AE1325" s="2"/>
      <c r="AF1325" s="2"/>
      <c r="AG1325" s="2"/>
      <c r="AH1325" s="2"/>
      <c r="AI1325" s="2"/>
      <c r="AJ1325" s="2"/>
      <c r="AK1325" s="2"/>
      <c r="AL1325" s="2"/>
      <c r="AM1325" s="2"/>
      <c r="AN1325" s="2"/>
      <c r="AO1325" s="2"/>
      <c r="AP1325" s="2"/>
      <c r="AQ1325" s="2"/>
      <c r="AR1325" s="2"/>
      <c r="AS1325" s="2"/>
      <c r="AT1325" s="2"/>
      <c r="AU1325" s="2"/>
      <c r="AV1325" s="2"/>
      <c r="AW1325" s="2"/>
      <c r="AX1325" s="2"/>
      <c r="AY1325" s="2"/>
      <c r="AZ1325" s="2"/>
      <c r="BA1325" s="2"/>
      <c r="BB1325" s="2"/>
      <c r="BC1325" s="2"/>
      <c r="BD1325" s="2"/>
      <c r="BE1325" s="2"/>
      <c r="BF1325" s="2"/>
      <c r="BG1325" s="2"/>
      <c r="BH1325" s="2"/>
      <c r="BI1325" s="2"/>
      <c r="BJ1325" s="2"/>
      <c r="BK1325" s="2"/>
      <c r="BL1325" s="2"/>
      <c r="BM1325" s="2"/>
      <c r="BN1325" s="2"/>
    </row>
    <row r="1326" spans="11:66" x14ac:dyDescent="0.25">
      <c r="K1326" s="2"/>
      <c r="L1326" s="2"/>
      <c r="M1326" s="2"/>
      <c r="N1326" s="2"/>
      <c r="O1326" s="2"/>
      <c r="P1326" s="2"/>
      <c r="Q1326" s="2"/>
      <c r="R1326" s="2"/>
      <c r="S1326" s="2"/>
      <c r="T1326" s="2"/>
      <c r="U1326" s="2"/>
      <c r="V1326" s="2"/>
      <c r="W1326" s="2"/>
      <c r="X1326" s="2"/>
      <c r="Y1326" s="2"/>
      <c r="Z1326" s="2"/>
      <c r="AA1326" s="2"/>
      <c r="AB1326" s="2"/>
      <c r="AC1326" s="2"/>
      <c r="AD1326" s="2"/>
      <c r="AE1326" s="2"/>
      <c r="AF1326" s="2"/>
      <c r="AG1326" s="2"/>
      <c r="AH1326" s="2"/>
      <c r="AI1326" s="2"/>
      <c r="AJ1326" s="2"/>
      <c r="AK1326" s="2"/>
      <c r="AL1326" s="2"/>
      <c r="AM1326" s="2"/>
      <c r="AN1326" s="2"/>
      <c r="AO1326" s="2"/>
      <c r="AP1326" s="2"/>
      <c r="AQ1326" s="2"/>
      <c r="AR1326" s="2"/>
      <c r="AS1326" s="2"/>
      <c r="AT1326" s="2"/>
      <c r="AU1326" s="2"/>
      <c r="AV1326" s="2"/>
      <c r="AW1326" s="2"/>
      <c r="AX1326" s="2"/>
      <c r="AY1326" s="2"/>
      <c r="AZ1326" s="2"/>
      <c r="BA1326" s="2"/>
      <c r="BB1326" s="2"/>
      <c r="BC1326" s="2"/>
      <c r="BD1326" s="2"/>
      <c r="BE1326" s="2"/>
      <c r="BF1326" s="2"/>
      <c r="BG1326" s="2"/>
      <c r="BH1326" s="2"/>
      <c r="BI1326" s="2"/>
      <c r="BJ1326" s="2"/>
      <c r="BK1326" s="2"/>
      <c r="BL1326" s="2"/>
      <c r="BM1326" s="2"/>
      <c r="BN1326" s="2"/>
    </row>
    <row r="1327" spans="11:66" x14ac:dyDescent="0.25">
      <c r="K1327" s="2"/>
      <c r="L1327" s="2"/>
      <c r="M1327" s="2"/>
      <c r="N1327" s="2"/>
      <c r="O1327" s="2"/>
      <c r="P1327" s="2"/>
      <c r="Q1327" s="2"/>
      <c r="R1327" s="2"/>
      <c r="S1327" s="2"/>
      <c r="T1327" s="2"/>
      <c r="U1327" s="2"/>
      <c r="V1327" s="2"/>
      <c r="W1327" s="2"/>
      <c r="X1327" s="2"/>
      <c r="Y1327" s="2"/>
      <c r="Z1327" s="2"/>
      <c r="AA1327" s="2"/>
      <c r="AB1327" s="2"/>
      <c r="AC1327" s="2"/>
      <c r="AD1327" s="2"/>
      <c r="AE1327" s="2"/>
      <c r="AF1327" s="2"/>
      <c r="AG1327" s="2"/>
      <c r="AH1327" s="2"/>
      <c r="AI1327" s="2"/>
      <c r="AJ1327" s="2"/>
      <c r="AK1327" s="2"/>
      <c r="AL1327" s="2"/>
      <c r="AM1327" s="2"/>
      <c r="AN1327" s="2"/>
      <c r="AO1327" s="2"/>
      <c r="AP1327" s="2"/>
      <c r="AQ1327" s="2"/>
      <c r="AR1327" s="2"/>
      <c r="AS1327" s="2"/>
      <c r="AT1327" s="2"/>
      <c r="AU1327" s="2"/>
      <c r="AV1327" s="2"/>
      <c r="AW1327" s="2"/>
      <c r="AX1327" s="2"/>
      <c r="AY1327" s="2"/>
      <c r="AZ1327" s="2"/>
      <c r="BA1327" s="2"/>
      <c r="BB1327" s="2"/>
      <c r="BC1327" s="2"/>
      <c r="BD1327" s="2"/>
      <c r="BE1327" s="2"/>
      <c r="BF1327" s="2"/>
      <c r="BG1327" s="2"/>
      <c r="BH1327" s="2"/>
      <c r="BI1327" s="2"/>
      <c r="BJ1327" s="2"/>
      <c r="BK1327" s="2"/>
      <c r="BL1327" s="2"/>
      <c r="BM1327" s="2"/>
      <c r="BN1327" s="2"/>
    </row>
    <row r="1328" spans="11:66" x14ac:dyDescent="0.25">
      <c r="K1328" s="2"/>
      <c r="L1328" s="2"/>
      <c r="M1328" s="2"/>
      <c r="N1328" s="2"/>
      <c r="O1328" s="2"/>
      <c r="P1328" s="2"/>
      <c r="Q1328" s="2"/>
      <c r="R1328" s="2"/>
      <c r="S1328" s="2"/>
      <c r="T1328" s="2"/>
      <c r="U1328" s="2"/>
      <c r="V1328" s="2"/>
      <c r="W1328" s="2"/>
      <c r="X1328" s="2"/>
      <c r="Y1328" s="2"/>
      <c r="Z1328" s="2"/>
      <c r="AA1328" s="2"/>
      <c r="AB1328" s="2"/>
      <c r="AC1328" s="2"/>
      <c r="AD1328" s="2"/>
      <c r="AE1328" s="2"/>
      <c r="AF1328" s="2"/>
      <c r="AG1328" s="2"/>
      <c r="AH1328" s="2"/>
      <c r="AI1328" s="2"/>
      <c r="AJ1328" s="2"/>
      <c r="AK1328" s="2"/>
      <c r="AL1328" s="2"/>
      <c r="AM1328" s="2"/>
      <c r="AN1328" s="2"/>
      <c r="AO1328" s="2"/>
      <c r="AP1328" s="2"/>
      <c r="AQ1328" s="2"/>
      <c r="AR1328" s="2"/>
      <c r="AS1328" s="2"/>
      <c r="AT1328" s="2"/>
      <c r="AU1328" s="2"/>
      <c r="AV1328" s="2"/>
      <c r="AW1328" s="2"/>
      <c r="AX1328" s="2"/>
      <c r="AY1328" s="2"/>
      <c r="AZ1328" s="2"/>
      <c r="BA1328" s="2"/>
      <c r="BB1328" s="2"/>
      <c r="BC1328" s="2"/>
      <c r="BD1328" s="2"/>
      <c r="BE1328" s="2"/>
      <c r="BF1328" s="2"/>
      <c r="BG1328" s="2"/>
      <c r="BH1328" s="2"/>
      <c r="BI1328" s="2"/>
      <c r="BJ1328" s="2"/>
      <c r="BK1328" s="2"/>
      <c r="BL1328" s="2"/>
      <c r="BM1328" s="2"/>
      <c r="BN1328" s="2"/>
    </row>
    <row r="1329" spans="11:66" x14ac:dyDescent="0.25">
      <c r="K1329" s="2"/>
      <c r="L1329" s="2"/>
      <c r="M1329" s="2"/>
      <c r="N1329" s="2"/>
      <c r="O1329" s="2"/>
      <c r="P1329" s="2"/>
      <c r="Q1329" s="2"/>
      <c r="R1329" s="2"/>
      <c r="S1329" s="2"/>
      <c r="T1329" s="2"/>
      <c r="U1329" s="2"/>
      <c r="V1329" s="2"/>
      <c r="W1329" s="2"/>
      <c r="X1329" s="2"/>
      <c r="Y1329" s="2"/>
      <c r="Z1329" s="2"/>
      <c r="AA1329" s="2"/>
      <c r="AB1329" s="2"/>
      <c r="AC1329" s="2"/>
      <c r="AD1329" s="2"/>
      <c r="AE1329" s="2"/>
      <c r="AF1329" s="2"/>
      <c r="AG1329" s="2"/>
      <c r="AH1329" s="2"/>
      <c r="AI1329" s="2"/>
      <c r="AJ1329" s="2"/>
      <c r="AK1329" s="2"/>
      <c r="AL1329" s="2"/>
      <c r="AM1329" s="2"/>
      <c r="AN1329" s="2"/>
      <c r="AO1329" s="2"/>
      <c r="AP1329" s="2"/>
      <c r="AQ1329" s="2"/>
      <c r="AR1329" s="2"/>
      <c r="AS1329" s="2"/>
      <c r="AT1329" s="2"/>
      <c r="AU1329" s="2"/>
      <c r="AV1329" s="2"/>
      <c r="AW1329" s="2"/>
      <c r="AX1329" s="2"/>
      <c r="AY1329" s="2"/>
      <c r="AZ1329" s="2"/>
      <c r="BA1329" s="2"/>
      <c r="BB1329" s="2"/>
      <c r="BC1329" s="2"/>
      <c r="BD1329" s="2"/>
      <c r="BE1329" s="2"/>
      <c r="BF1329" s="2"/>
      <c r="BG1329" s="2"/>
      <c r="BH1329" s="2"/>
      <c r="BI1329" s="2"/>
      <c r="BJ1329" s="2"/>
      <c r="BK1329" s="2"/>
      <c r="BL1329" s="2"/>
      <c r="BM1329" s="2"/>
      <c r="BN1329" s="2"/>
    </row>
    <row r="1330" spans="11:66" x14ac:dyDescent="0.25">
      <c r="K1330" s="2"/>
      <c r="L1330" s="2"/>
      <c r="M1330" s="2"/>
      <c r="N1330" s="2"/>
      <c r="O1330" s="2"/>
      <c r="P1330" s="2"/>
      <c r="Q1330" s="2"/>
      <c r="R1330" s="2"/>
      <c r="S1330" s="2"/>
      <c r="T1330" s="2"/>
      <c r="U1330" s="2"/>
      <c r="V1330" s="2"/>
      <c r="W1330" s="2"/>
      <c r="X1330" s="2"/>
      <c r="Y1330" s="2"/>
      <c r="Z1330" s="2"/>
      <c r="AA1330" s="2"/>
      <c r="AB1330" s="2"/>
      <c r="AC1330" s="2"/>
      <c r="AD1330" s="2"/>
      <c r="AE1330" s="2"/>
      <c r="AF1330" s="2"/>
      <c r="AG1330" s="2"/>
      <c r="AH1330" s="2"/>
      <c r="AI1330" s="2"/>
      <c r="AJ1330" s="2"/>
      <c r="AK1330" s="2"/>
      <c r="AL1330" s="2"/>
      <c r="AM1330" s="2"/>
      <c r="AN1330" s="2"/>
      <c r="AO1330" s="2"/>
      <c r="AP1330" s="2"/>
      <c r="AQ1330" s="2"/>
      <c r="AR1330" s="2"/>
      <c r="AS1330" s="2"/>
      <c r="AT1330" s="2"/>
      <c r="AU1330" s="2"/>
      <c r="AV1330" s="2"/>
      <c r="AW1330" s="2"/>
      <c r="AX1330" s="2"/>
      <c r="AY1330" s="2"/>
      <c r="AZ1330" s="2"/>
      <c r="BA1330" s="2"/>
      <c r="BB1330" s="2"/>
      <c r="BC1330" s="2"/>
      <c r="BD1330" s="2"/>
      <c r="BE1330" s="2"/>
      <c r="BF1330" s="2"/>
      <c r="BG1330" s="2"/>
      <c r="BH1330" s="2"/>
      <c r="BI1330" s="2"/>
      <c r="BJ1330" s="2"/>
      <c r="BK1330" s="2"/>
      <c r="BL1330" s="2"/>
      <c r="BM1330" s="2"/>
      <c r="BN1330" s="2"/>
    </row>
    <row r="1331" spans="11:66" x14ac:dyDescent="0.25">
      <c r="K1331" s="2"/>
      <c r="L1331" s="2"/>
      <c r="M1331" s="2"/>
      <c r="N1331" s="2"/>
      <c r="O1331" s="2"/>
      <c r="P1331" s="2"/>
      <c r="Q1331" s="2"/>
      <c r="R1331" s="2"/>
      <c r="S1331" s="2"/>
      <c r="T1331" s="2"/>
      <c r="U1331" s="2"/>
      <c r="V1331" s="2"/>
      <c r="W1331" s="2"/>
      <c r="X1331" s="2"/>
      <c r="Y1331" s="2"/>
      <c r="Z1331" s="2"/>
      <c r="AA1331" s="2"/>
      <c r="AB1331" s="2"/>
      <c r="AC1331" s="2"/>
      <c r="AD1331" s="2"/>
      <c r="AE1331" s="2"/>
      <c r="AF1331" s="2"/>
      <c r="AG1331" s="2"/>
      <c r="AH1331" s="2"/>
      <c r="AI1331" s="2"/>
      <c r="AJ1331" s="2"/>
      <c r="AK1331" s="2"/>
      <c r="AL1331" s="2"/>
      <c r="AM1331" s="2"/>
      <c r="AN1331" s="2"/>
      <c r="AO1331" s="2"/>
      <c r="AP1331" s="2"/>
      <c r="AQ1331" s="2"/>
      <c r="AR1331" s="2"/>
      <c r="AS1331" s="2"/>
      <c r="AT1331" s="2"/>
      <c r="AU1331" s="2"/>
      <c r="AV1331" s="2"/>
      <c r="AW1331" s="2"/>
      <c r="AX1331" s="2"/>
      <c r="AY1331" s="2"/>
      <c r="AZ1331" s="2"/>
      <c r="BA1331" s="2"/>
      <c r="BB1331" s="2"/>
      <c r="BC1331" s="2"/>
      <c r="BD1331" s="2"/>
      <c r="BE1331" s="2"/>
      <c r="BF1331" s="2"/>
      <c r="BG1331" s="2"/>
      <c r="BH1331" s="2"/>
      <c r="BI1331" s="2"/>
      <c r="BJ1331" s="2"/>
      <c r="BK1331" s="2"/>
      <c r="BL1331" s="2"/>
      <c r="BM1331" s="2"/>
      <c r="BN1331" s="2"/>
    </row>
    <row r="1332" spans="11:66" x14ac:dyDescent="0.25">
      <c r="K1332" s="2"/>
      <c r="L1332" s="2"/>
      <c r="M1332" s="2"/>
      <c r="N1332" s="2"/>
      <c r="O1332" s="2"/>
      <c r="P1332" s="2"/>
      <c r="Q1332" s="2"/>
      <c r="R1332" s="2"/>
      <c r="S1332" s="2"/>
      <c r="T1332" s="2"/>
      <c r="U1332" s="2"/>
      <c r="V1332" s="2"/>
      <c r="W1332" s="2"/>
      <c r="X1332" s="2"/>
      <c r="Y1332" s="2"/>
      <c r="Z1332" s="2"/>
      <c r="AA1332" s="2"/>
      <c r="AB1332" s="2"/>
      <c r="AC1332" s="2"/>
      <c r="AD1332" s="2"/>
      <c r="AE1332" s="2"/>
      <c r="AF1332" s="2"/>
      <c r="AG1332" s="2"/>
      <c r="AH1332" s="2"/>
      <c r="AI1332" s="2"/>
      <c r="AJ1332" s="2"/>
      <c r="AK1332" s="2"/>
      <c r="AL1332" s="2"/>
      <c r="AM1332" s="2"/>
      <c r="AN1332" s="2"/>
      <c r="AO1332" s="2"/>
      <c r="AP1332" s="2"/>
      <c r="AQ1332" s="2"/>
      <c r="AR1332" s="2"/>
      <c r="AS1332" s="2"/>
      <c r="AT1332" s="2"/>
      <c r="AU1332" s="2"/>
      <c r="AV1332" s="2"/>
      <c r="AW1332" s="2"/>
      <c r="AX1332" s="2"/>
      <c r="AY1332" s="2"/>
      <c r="AZ1332" s="2"/>
      <c r="BA1332" s="2"/>
      <c r="BB1332" s="2"/>
      <c r="BC1332" s="2"/>
      <c r="BD1332" s="2"/>
      <c r="BE1332" s="2"/>
      <c r="BF1332" s="2"/>
      <c r="BG1332" s="2"/>
      <c r="BH1332" s="2"/>
      <c r="BI1332" s="2"/>
      <c r="BJ1332" s="2"/>
      <c r="BK1332" s="2"/>
      <c r="BL1332" s="2"/>
      <c r="BM1332" s="2"/>
      <c r="BN1332" s="2"/>
    </row>
    <row r="1333" spans="11:66" x14ac:dyDescent="0.25">
      <c r="K1333" s="2"/>
      <c r="L1333" s="2"/>
      <c r="M1333" s="2"/>
      <c r="N1333" s="2"/>
      <c r="O1333" s="2"/>
      <c r="P1333" s="2"/>
      <c r="Q1333" s="2"/>
      <c r="R1333" s="2"/>
      <c r="S1333" s="2"/>
      <c r="T1333" s="2"/>
      <c r="U1333" s="2"/>
      <c r="V1333" s="2"/>
      <c r="W1333" s="2"/>
      <c r="X1333" s="2"/>
      <c r="Y1333" s="2"/>
      <c r="Z1333" s="2"/>
      <c r="AA1333" s="2"/>
      <c r="AB1333" s="2"/>
      <c r="AC1333" s="2"/>
      <c r="AD1333" s="2"/>
      <c r="AE1333" s="2"/>
      <c r="AF1333" s="2"/>
      <c r="AG1333" s="2"/>
      <c r="AH1333" s="2"/>
      <c r="AI1333" s="2"/>
      <c r="AJ1333" s="2"/>
      <c r="AK1333" s="2"/>
      <c r="AL1333" s="2"/>
      <c r="AM1333" s="2"/>
      <c r="AN1333" s="2"/>
      <c r="AO1333" s="2"/>
      <c r="AP1333" s="2"/>
      <c r="AQ1333" s="2"/>
      <c r="AR1333" s="2"/>
      <c r="AS1333" s="2"/>
      <c r="AT1333" s="2"/>
      <c r="AU1333" s="2"/>
      <c r="AV1333" s="2"/>
      <c r="AW1333" s="2"/>
      <c r="AX1333" s="2"/>
      <c r="AY1333" s="2"/>
      <c r="AZ1333" s="2"/>
      <c r="BA1333" s="2"/>
      <c r="BB1333" s="2"/>
      <c r="BC1333" s="2"/>
      <c r="BD1333" s="2"/>
      <c r="BE1333" s="2"/>
      <c r="BF1333" s="2"/>
      <c r="BG1333" s="2"/>
      <c r="BH1333" s="2"/>
      <c r="BI1333" s="2"/>
      <c r="BJ1333" s="2"/>
      <c r="BK1333" s="2"/>
      <c r="BL1333" s="2"/>
      <c r="BM1333" s="2"/>
      <c r="BN1333" s="2"/>
    </row>
    <row r="1334" spans="11:66" x14ac:dyDescent="0.25">
      <c r="K1334" s="2"/>
      <c r="L1334" s="2"/>
      <c r="M1334" s="2"/>
      <c r="N1334" s="2"/>
      <c r="O1334" s="2"/>
      <c r="P1334" s="2"/>
      <c r="Q1334" s="2"/>
      <c r="R1334" s="2"/>
      <c r="S1334" s="2"/>
      <c r="T1334" s="2"/>
      <c r="U1334" s="2"/>
      <c r="V1334" s="2"/>
      <c r="W1334" s="2"/>
      <c r="X1334" s="2"/>
      <c r="Y1334" s="2"/>
      <c r="Z1334" s="2"/>
      <c r="AA1334" s="2"/>
      <c r="AB1334" s="2"/>
      <c r="AC1334" s="2"/>
      <c r="AD1334" s="2"/>
      <c r="AE1334" s="2"/>
      <c r="AF1334" s="2"/>
      <c r="AG1334" s="2"/>
      <c r="AH1334" s="2"/>
      <c r="AI1334" s="2"/>
      <c r="AJ1334" s="2"/>
      <c r="AK1334" s="2"/>
      <c r="AL1334" s="2"/>
      <c r="AM1334" s="2"/>
      <c r="AN1334" s="2"/>
      <c r="AO1334" s="2"/>
      <c r="AP1334" s="2"/>
      <c r="AQ1334" s="2"/>
      <c r="AR1334" s="2"/>
      <c r="AS1334" s="2"/>
      <c r="AT1334" s="2"/>
      <c r="AU1334" s="2"/>
      <c r="AV1334" s="2"/>
      <c r="AW1334" s="2"/>
      <c r="AX1334" s="2"/>
      <c r="AY1334" s="2"/>
      <c r="AZ1334" s="2"/>
      <c r="BA1334" s="2"/>
      <c r="BB1334" s="2"/>
      <c r="BC1334" s="2"/>
      <c r="BD1334" s="2"/>
      <c r="BE1334" s="2"/>
      <c r="BF1334" s="2"/>
      <c r="BG1334" s="2"/>
      <c r="BH1334" s="2"/>
      <c r="BI1334" s="2"/>
      <c r="BJ1334" s="2"/>
      <c r="BK1334" s="2"/>
      <c r="BL1334" s="2"/>
      <c r="BM1334" s="2"/>
      <c r="BN1334" s="2"/>
    </row>
    <row r="1335" spans="11:66" x14ac:dyDescent="0.25">
      <c r="K1335" s="2"/>
      <c r="L1335" s="2"/>
      <c r="M1335" s="2"/>
      <c r="N1335" s="2"/>
      <c r="O1335" s="2"/>
      <c r="P1335" s="2"/>
      <c r="Q1335" s="2"/>
      <c r="R1335" s="2"/>
      <c r="S1335" s="2"/>
      <c r="T1335" s="2"/>
      <c r="U1335" s="2"/>
      <c r="V1335" s="2"/>
      <c r="W1335" s="2"/>
      <c r="X1335" s="2"/>
      <c r="Y1335" s="2"/>
      <c r="Z1335" s="2"/>
      <c r="AA1335" s="2"/>
      <c r="AB1335" s="2"/>
      <c r="AC1335" s="2"/>
      <c r="AD1335" s="2"/>
      <c r="AE1335" s="2"/>
      <c r="AF1335" s="2"/>
      <c r="AG1335" s="2"/>
      <c r="AH1335" s="2"/>
      <c r="AI1335" s="2"/>
      <c r="AJ1335" s="2"/>
      <c r="AK1335" s="2"/>
      <c r="AL1335" s="2"/>
      <c r="AM1335" s="2"/>
      <c r="AN1335" s="2"/>
      <c r="AO1335" s="2"/>
      <c r="AP1335" s="2"/>
      <c r="AQ1335" s="2"/>
      <c r="AR1335" s="2"/>
      <c r="AS1335" s="2"/>
      <c r="AT1335" s="2"/>
      <c r="AU1335" s="2"/>
      <c r="AV1335" s="2"/>
      <c r="AW1335" s="2"/>
      <c r="AX1335" s="2"/>
      <c r="AY1335" s="2"/>
      <c r="AZ1335" s="2"/>
      <c r="BA1335" s="2"/>
      <c r="BB1335" s="2"/>
      <c r="BC1335" s="2"/>
      <c r="BD1335" s="2"/>
      <c r="BE1335" s="2"/>
      <c r="BF1335" s="2"/>
      <c r="BG1335" s="2"/>
      <c r="BH1335" s="2"/>
      <c r="BI1335" s="2"/>
      <c r="BJ1335" s="2"/>
      <c r="BK1335" s="2"/>
      <c r="BL1335" s="2"/>
      <c r="BM1335" s="2"/>
      <c r="BN1335" s="2"/>
    </row>
    <row r="1336" spans="11:66" x14ac:dyDescent="0.25">
      <c r="K1336" s="2"/>
      <c r="L1336" s="2"/>
      <c r="M1336" s="2"/>
      <c r="N1336" s="2"/>
      <c r="O1336" s="2"/>
      <c r="P1336" s="2"/>
      <c r="Q1336" s="2"/>
      <c r="R1336" s="2"/>
      <c r="S1336" s="2"/>
      <c r="T1336" s="2"/>
      <c r="U1336" s="2"/>
      <c r="V1336" s="2"/>
      <c r="W1336" s="2"/>
      <c r="X1336" s="2"/>
      <c r="Y1336" s="2"/>
      <c r="Z1336" s="2"/>
      <c r="AA1336" s="2"/>
      <c r="AB1336" s="2"/>
      <c r="AC1336" s="2"/>
      <c r="AD1336" s="2"/>
      <c r="AE1336" s="2"/>
      <c r="AF1336" s="2"/>
      <c r="AG1336" s="2"/>
      <c r="AH1336" s="2"/>
      <c r="AI1336" s="2"/>
      <c r="AJ1336" s="2"/>
      <c r="AK1336" s="2"/>
      <c r="AL1336" s="2"/>
      <c r="AM1336" s="2"/>
      <c r="AN1336" s="2"/>
      <c r="AO1336" s="2"/>
      <c r="AP1336" s="2"/>
      <c r="AQ1336" s="2"/>
      <c r="AR1336" s="2"/>
      <c r="AS1336" s="2"/>
      <c r="AT1336" s="2"/>
      <c r="AU1336" s="2"/>
      <c r="AV1336" s="2"/>
      <c r="AW1336" s="2"/>
      <c r="AX1336" s="2"/>
      <c r="AY1336" s="2"/>
      <c r="AZ1336" s="2"/>
      <c r="BA1336" s="2"/>
      <c r="BB1336" s="2"/>
      <c r="BC1336" s="2"/>
      <c r="BD1336" s="2"/>
      <c r="BE1336" s="2"/>
      <c r="BF1336" s="2"/>
      <c r="BG1336" s="2"/>
      <c r="BH1336" s="2"/>
      <c r="BI1336" s="2"/>
      <c r="BJ1336" s="2"/>
      <c r="BK1336" s="2"/>
      <c r="BL1336" s="2"/>
      <c r="BM1336" s="2"/>
      <c r="BN1336" s="2"/>
    </row>
    <row r="1337" spans="11:66" x14ac:dyDescent="0.25">
      <c r="K1337" s="2"/>
      <c r="L1337" s="2"/>
      <c r="M1337" s="2"/>
      <c r="N1337" s="2"/>
      <c r="O1337" s="2"/>
      <c r="P1337" s="2"/>
      <c r="Q1337" s="2"/>
      <c r="R1337" s="2"/>
      <c r="S1337" s="2"/>
      <c r="T1337" s="2"/>
      <c r="U1337" s="2"/>
      <c r="V1337" s="2"/>
      <c r="W1337" s="2"/>
      <c r="X1337" s="2"/>
      <c r="Y1337" s="2"/>
      <c r="Z1337" s="2"/>
      <c r="AA1337" s="2"/>
      <c r="AB1337" s="2"/>
      <c r="AC1337" s="2"/>
      <c r="AD1337" s="2"/>
      <c r="AE1337" s="2"/>
      <c r="AF1337" s="2"/>
      <c r="AG1337" s="2"/>
      <c r="AH1337" s="2"/>
      <c r="AI1337" s="2"/>
      <c r="AJ1337" s="2"/>
      <c r="AK1337" s="2"/>
      <c r="AL1337" s="2"/>
      <c r="AM1337" s="2"/>
      <c r="AN1337" s="2"/>
      <c r="AO1337" s="2"/>
      <c r="AP1337" s="2"/>
      <c r="AQ1337" s="2"/>
      <c r="AR1337" s="2"/>
      <c r="AS1337" s="2"/>
      <c r="AT1337" s="2"/>
      <c r="AU1337" s="2"/>
      <c r="AV1337" s="2"/>
      <c r="AW1337" s="2"/>
      <c r="AX1337" s="2"/>
      <c r="AY1337" s="2"/>
      <c r="AZ1337" s="2"/>
      <c r="BA1337" s="2"/>
      <c r="BB1337" s="2"/>
      <c r="BC1337" s="2"/>
      <c r="BD1337" s="2"/>
      <c r="BE1337" s="2"/>
      <c r="BF1337" s="2"/>
      <c r="BG1337" s="2"/>
      <c r="BH1337" s="2"/>
      <c r="BI1337" s="2"/>
      <c r="BJ1337" s="2"/>
      <c r="BK1337" s="2"/>
      <c r="BL1337" s="2"/>
      <c r="BM1337" s="2"/>
      <c r="BN1337" s="2"/>
    </row>
    <row r="1338" spans="11:66" x14ac:dyDescent="0.25">
      <c r="K1338" s="2"/>
      <c r="L1338" s="2"/>
      <c r="M1338" s="2"/>
      <c r="N1338" s="2"/>
      <c r="O1338" s="2"/>
      <c r="P1338" s="2"/>
      <c r="Q1338" s="2"/>
      <c r="R1338" s="2"/>
      <c r="S1338" s="2"/>
      <c r="T1338" s="2"/>
      <c r="U1338" s="2"/>
      <c r="V1338" s="2"/>
      <c r="W1338" s="2"/>
      <c r="X1338" s="2"/>
      <c r="Y1338" s="2"/>
      <c r="Z1338" s="2"/>
      <c r="AA1338" s="2"/>
      <c r="AB1338" s="2"/>
      <c r="AC1338" s="2"/>
      <c r="AD1338" s="2"/>
      <c r="AE1338" s="2"/>
      <c r="AF1338" s="2"/>
      <c r="AG1338" s="2"/>
      <c r="AH1338" s="2"/>
      <c r="AI1338" s="2"/>
      <c r="AJ1338" s="2"/>
      <c r="AK1338" s="2"/>
      <c r="AL1338" s="2"/>
      <c r="AM1338" s="2"/>
      <c r="AN1338" s="2"/>
      <c r="AO1338" s="2"/>
      <c r="AP1338" s="2"/>
      <c r="AQ1338" s="2"/>
      <c r="AR1338" s="2"/>
      <c r="AS1338" s="2"/>
      <c r="AT1338" s="2"/>
      <c r="AU1338" s="2"/>
      <c r="AV1338" s="2"/>
      <c r="AW1338" s="2"/>
      <c r="AX1338" s="2"/>
      <c r="AY1338" s="2"/>
      <c r="AZ1338" s="2"/>
      <c r="BA1338" s="2"/>
      <c r="BB1338" s="2"/>
      <c r="BC1338" s="2"/>
      <c r="BD1338" s="2"/>
      <c r="BE1338" s="2"/>
      <c r="BF1338" s="2"/>
      <c r="BG1338" s="2"/>
      <c r="BH1338" s="2"/>
      <c r="BI1338" s="2"/>
      <c r="BJ1338" s="2"/>
      <c r="BK1338" s="2"/>
      <c r="BL1338" s="2"/>
      <c r="BM1338" s="2"/>
      <c r="BN1338" s="2"/>
    </row>
    <row r="1339" spans="11:66" x14ac:dyDescent="0.25">
      <c r="K1339" s="2"/>
      <c r="L1339" s="2"/>
      <c r="M1339" s="2"/>
      <c r="N1339" s="2"/>
      <c r="O1339" s="2"/>
      <c r="P1339" s="2"/>
      <c r="Q1339" s="2"/>
      <c r="R1339" s="2"/>
      <c r="S1339" s="2"/>
      <c r="T1339" s="2"/>
      <c r="U1339" s="2"/>
      <c r="V1339" s="2"/>
      <c r="W1339" s="2"/>
      <c r="X1339" s="2"/>
      <c r="Y1339" s="2"/>
      <c r="Z1339" s="2"/>
      <c r="AA1339" s="2"/>
      <c r="AB1339" s="2"/>
      <c r="AC1339" s="2"/>
      <c r="AD1339" s="2"/>
      <c r="AE1339" s="2"/>
      <c r="AF1339" s="2"/>
      <c r="AG1339" s="2"/>
      <c r="AH1339" s="2"/>
      <c r="AI1339" s="2"/>
      <c r="AJ1339" s="2"/>
      <c r="AK1339" s="2"/>
      <c r="AL1339" s="2"/>
      <c r="AM1339" s="2"/>
      <c r="AN1339" s="2"/>
      <c r="AO1339" s="2"/>
      <c r="AP1339" s="2"/>
      <c r="AQ1339" s="2"/>
      <c r="AR1339" s="2"/>
      <c r="AS1339" s="2"/>
      <c r="AT1339" s="2"/>
      <c r="AU1339" s="2"/>
      <c r="AV1339" s="2"/>
      <c r="AW1339" s="2"/>
      <c r="AX1339" s="2"/>
      <c r="AY1339" s="2"/>
      <c r="AZ1339" s="2"/>
      <c r="BA1339" s="2"/>
      <c r="BB1339" s="2"/>
      <c r="BC1339" s="2"/>
      <c r="BD1339" s="2"/>
      <c r="BE1339" s="2"/>
      <c r="BF1339" s="2"/>
      <c r="BG1339" s="2"/>
      <c r="BH1339" s="2"/>
      <c r="BI1339" s="2"/>
      <c r="BJ1339" s="2"/>
      <c r="BK1339" s="2"/>
      <c r="BL1339" s="2"/>
      <c r="BM1339" s="2"/>
      <c r="BN1339" s="2"/>
    </row>
    <row r="1340" spans="11:66" x14ac:dyDescent="0.25">
      <c r="K1340" s="2"/>
      <c r="L1340" s="2"/>
      <c r="M1340" s="2"/>
      <c r="N1340" s="2"/>
      <c r="O1340" s="2"/>
      <c r="P1340" s="2"/>
      <c r="Q1340" s="2"/>
      <c r="R1340" s="2"/>
      <c r="S1340" s="2"/>
      <c r="T1340" s="2"/>
      <c r="U1340" s="2"/>
      <c r="V1340" s="2"/>
      <c r="W1340" s="2"/>
      <c r="X1340" s="2"/>
      <c r="Y1340" s="2"/>
      <c r="Z1340" s="2"/>
      <c r="AA1340" s="2"/>
      <c r="AB1340" s="2"/>
      <c r="AC1340" s="2"/>
      <c r="AD1340" s="2"/>
      <c r="AE1340" s="2"/>
      <c r="AF1340" s="2"/>
      <c r="AG1340" s="2"/>
      <c r="AH1340" s="2"/>
      <c r="AI1340" s="2"/>
      <c r="AJ1340" s="2"/>
      <c r="AK1340" s="2"/>
      <c r="AL1340" s="2"/>
      <c r="AM1340" s="2"/>
      <c r="AN1340" s="2"/>
      <c r="AO1340" s="2"/>
      <c r="AP1340" s="2"/>
      <c r="AQ1340" s="2"/>
      <c r="AR1340" s="2"/>
      <c r="AS1340" s="2"/>
      <c r="AT1340" s="2"/>
      <c r="AU1340" s="2"/>
      <c r="AV1340" s="2"/>
      <c r="AW1340" s="2"/>
      <c r="AX1340" s="2"/>
      <c r="AY1340" s="2"/>
      <c r="AZ1340" s="2"/>
      <c r="BA1340" s="2"/>
      <c r="BB1340" s="2"/>
      <c r="BC1340" s="2"/>
      <c r="BD1340" s="2"/>
      <c r="BE1340" s="2"/>
      <c r="BF1340" s="2"/>
      <c r="BG1340" s="2"/>
      <c r="BH1340" s="2"/>
      <c r="BI1340" s="2"/>
      <c r="BJ1340" s="2"/>
      <c r="BK1340" s="2"/>
      <c r="BL1340" s="2"/>
      <c r="BM1340" s="2"/>
      <c r="BN1340" s="2"/>
    </row>
    <row r="1341" spans="11:66" x14ac:dyDescent="0.25">
      <c r="K1341" s="2"/>
      <c r="L1341" s="2"/>
      <c r="M1341" s="2"/>
      <c r="N1341" s="2"/>
      <c r="O1341" s="2"/>
      <c r="P1341" s="2"/>
      <c r="Q1341" s="2"/>
      <c r="R1341" s="2"/>
      <c r="S1341" s="2"/>
      <c r="T1341" s="2"/>
      <c r="U1341" s="2"/>
      <c r="V1341" s="2"/>
      <c r="W1341" s="2"/>
      <c r="X1341" s="2"/>
      <c r="Y1341" s="2"/>
      <c r="Z1341" s="2"/>
      <c r="AA1341" s="2"/>
      <c r="AB1341" s="2"/>
      <c r="AC1341" s="2"/>
      <c r="AD1341" s="2"/>
      <c r="AE1341" s="2"/>
      <c r="AF1341" s="2"/>
      <c r="AG1341" s="2"/>
      <c r="AH1341" s="2"/>
      <c r="AI1341" s="2"/>
      <c r="AJ1341" s="2"/>
      <c r="AK1341" s="2"/>
      <c r="AL1341" s="2"/>
      <c r="AM1341" s="2"/>
      <c r="AN1341" s="2"/>
      <c r="AO1341" s="2"/>
      <c r="AP1341" s="2"/>
      <c r="AQ1341" s="2"/>
      <c r="AR1341" s="2"/>
      <c r="AS1341" s="2"/>
      <c r="AT1341" s="2"/>
      <c r="AU1341" s="2"/>
      <c r="AV1341" s="2"/>
      <c r="AW1341" s="2"/>
      <c r="AX1341" s="2"/>
      <c r="AY1341" s="2"/>
      <c r="AZ1341" s="2"/>
      <c r="BA1341" s="2"/>
      <c r="BB1341" s="2"/>
      <c r="BC1341" s="2"/>
      <c r="BD1341" s="2"/>
      <c r="BE1341" s="2"/>
      <c r="BF1341" s="2"/>
      <c r="BG1341" s="2"/>
      <c r="BH1341" s="2"/>
      <c r="BI1341" s="2"/>
      <c r="BJ1341" s="2"/>
      <c r="BK1341" s="2"/>
      <c r="BL1341" s="2"/>
      <c r="BM1341" s="2"/>
      <c r="BN1341" s="2"/>
    </row>
    <row r="1342" spans="11:66" x14ac:dyDescent="0.25">
      <c r="K1342" s="2"/>
      <c r="L1342" s="2"/>
      <c r="M1342" s="2"/>
      <c r="N1342" s="2"/>
      <c r="O1342" s="2"/>
      <c r="P1342" s="2"/>
      <c r="Q1342" s="2"/>
      <c r="R1342" s="2"/>
      <c r="S1342" s="2"/>
      <c r="T1342" s="2"/>
      <c r="U1342" s="2"/>
      <c r="V1342" s="2"/>
      <c r="W1342" s="2"/>
      <c r="X1342" s="2"/>
      <c r="Y1342" s="2"/>
      <c r="Z1342" s="2"/>
      <c r="AA1342" s="2"/>
      <c r="AB1342" s="2"/>
      <c r="AC1342" s="2"/>
      <c r="AD1342" s="2"/>
      <c r="AE1342" s="2"/>
      <c r="AF1342" s="2"/>
      <c r="AG1342" s="2"/>
      <c r="AH1342" s="2"/>
      <c r="AI1342" s="2"/>
      <c r="AJ1342" s="2"/>
      <c r="AK1342" s="2"/>
      <c r="AL1342" s="2"/>
      <c r="AM1342" s="2"/>
      <c r="AN1342" s="2"/>
      <c r="AO1342" s="2"/>
      <c r="AP1342" s="2"/>
      <c r="AQ1342" s="2"/>
      <c r="AR1342" s="2"/>
      <c r="AS1342" s="2"/>
      <c r="AT1342" s="2"/>
      <c r="AU1342" s="2"/>
      <c r="AV1342" s="2"/>
      <c r="AW1342" s="2"/>
      <c r="AX1342" s="2"/>
      <c r="AY1342" s="2"/>
      <c r="AZ1342" s="2"/>
      <c r="BA1342" s="2"/>
      <c r="BB1342" s="2"/>
      <c r="BC1342" s="2"/>
      <c r="BD1342" s="2"/>
      <c r="BE1342" s="2"/>
      <c r="BF1342" s="2"/>
      <c r="BG1342" s="2"/>
      <c r="BH1342" s="2"/>
      <c r="BI1342" s="2"/>
      <c r="BJ1342" s="2"/>
      <c r="BK1342" s="2"/>
      <c r="BL1342" s="2"/>
      <c r="BM1342" s="2"/>
      <c r="BN1342" s="2"/>
    </row>
    <row r="1343" spans="11:66" x14ac:dyDescent="0.25">
      <c r="K1343" s="2"/>
      <c r="L1343" s="2"/>
      <c r="M1343" s="2"/>
      <c r="N1343" s="2"/>
      <c r="O1343" s="2"/>
      <c r="P1343" s="2"/>
      <c r="Q1343" s="2"/>
      <c r="R1343" s="2"/>
      <c r="S1343" s="2"/>
      <c r="T1343" s="2"/>
      <c r="U1343" s="2"/>
      <c r="V1343" s="2"/>
      <c r="W1343" s="2"/>
      <c r="X1343" s="2"/>
      <c r="Y1343" s="2"/>
      <c r="Z1343" s="2"/>
      <c r="AA1343" s="2"/>
      <c r="AB1343" s="2"/>
      <c r="AC1343" s="2"/>
      <c r="AD1343" s="2"/>
      <c r="AE1343" s="2"/>
      <c r="AF1343" s="2"/>
      <c r="AG1343" s="2"/>
      <c r="AH1343" s="2"/>
      <c r="AI1343" s="2"/>
      <c r="AJ1343" s="2"/>
      <c r="AK1343" s="2"/>
      <c r="AL1343" s="2"/>
      <c r="AM1343" s="2"/>
      <c r="AN1343" s="2"/>
      <c r="AO1343" s="2"/>
      <c r="AP1343" s="2"/>
      <c r="AQ1343" s="2"/>
      <c r="AR1343" s="2"/>
      <c r="AS1343" s="2"/>
      <c r="AT1343" s="2"/>
      <c r="AU1343" s="2"/>
      <c r="AV1343" s="2"/>
      <c r="AW1343" s="2"/>
      <c r="AX1343" s="2"/>
      <c r="AY1343" s="2"/>
      <c r="AZ1343" s="2"/>
      <c r="BA1343" s="2"/>
      <c r="BB1343" s="2"/>
      <c r="BC1343" s="2"/>
      <c r="BD1343" s="2"/>
      <c r="BE1343" s="2"/>
      <c r="BF1343" s="2"/>
      <c r="BG1343" s="2"/>
      <c r="BH1343" s="2"/>
      <c r="BI1343" s="2"/>
      <c r="BJ1343" s="2"/>
      <c r="BK1343" s="2"/>
      <c r="BL1343" s="2"/>
      <c r="BM1343" s="2"/>
      <c r="BN1343" s="2"/>
    </row>
    <row r="1344" spans="11:66" x14ac:dyDescent="0.25">
      <c r="K1344" s="2"/>
      <c r="L1344" s="2"/>
      <c r="M1344" s="2"/>
      <c r="N1344" s="2"/>
      <c r="O1344" s="2"/>
      <c r="P1344" s="2"/>
      <c r="Q1344" s="2"/>
      <c r="R1344" s="2"/>
      <c r="S1344" s="2"/>
      <c r="T1344" s="2"/>
      <c r="U1344" s="2"/>
      <c r="V1344" s="2"/>
      <c r="W1344" s="2"/>
      <c r="X1344" s="2"/>
      <c r="Y1344" s="2"/>
      <c r="Z1344" s="2"/>
      <c r="AA1344" s="2"/>
      <c r="AB1344" s="2"/>
      <c r="AC1344" s="2"/>
      <c r="AD1344" s="2"/>
      <c r="AE1344" s="2"/>
      <c r="AF1344" s="2"/>
      <c r="AG1344" s="2"/>
      <c r="AH1344" s="2"/>
      <c r="AI1344" s="2"/>
      <c r="AJ1344" s="2"/>
      <c r="AK1344" s="2"/>
      <c r="AL1344" s="2"/>
      <c r="AM1344" s="2"/>
      <c r="AN1344" s="2"/>
      <c r="AO1344" s="2"/>
      <c r="AP1344" s="2"/>
      <c r="AQ1344" s="2"/>
      <c r="AR1344" s="2"/>
      <c r="AS1344" s="2"/>
      <c r="AT1344" s="2"/>
      <c r="AU1344" s="2"/>
      <c r="AV1344" s="2"/>
      <c r="AW1344" s="2"/>
      <c r="AX1344" s="2"/>
      <c r="AY1344" s="2"/>
      <c r="AZ1344" s="2"/>
      <c r="BA1344" s="2"/>
      <c r="BB1344" s="2"/>
      <c r="BC1344" s="2"/>
      <c r="BD1344" s="2"/>
      <c r="BE1344" s="2"/>
      <c r="BF1344" s="2"/>
      <c r="BG1344" s="2"/>
      <c r="BH1344" s="2"/>
      <c r="BI1344" s="2"/>
      <c r="BJ1344" s="2"/>
      <c r="BK1344" s="2"/>
      <c r="BL1344" s="2"/>
      <c r="BM1344" s="2"/>
      <c r="BN1344" s="2"/>
    </row>
    <row r="1345" spans="11:66" x14ac:dyDescent="0.25">
      <c r="K1345" s="2"/>
      <c r="L1345" s="2"/>
      <c r="M1345" s="2"/>
      <c r="N1345" s="2"/>
      <c r="O1345" s="2"/>
      <c r="P1345" s="2"/>
      <c r="Q1345" s="2"/>
      <c r="R1345" s="2"/>
      <c r="S1345" s="2"/>
      <c r="T1345" s="2"/>
      <c r="U1345" s="2"/>
      <c r="V1345" s="2"/>
      <c r="W1345" s="2"/>
      <c r="X1345" s="2"/>
      <c r="Y1345" s="2"/>
      <c r="Z1345" s="2"/>
      <c r="AA1345" s="2"/>
      <c r="AB1345" s="2"/>
      <c r="AC1345" s="2"/>
      <c r="AD1345" s="2"/>
      <c r="AE1345" s="2"/>
      <c r="AF1345" s="2"/>
      <c r="AG1345" s="2"/>
      <c r="AH1345" s="2"/>
      <c r="AI1345" s="2"/>
      <c r="AJ1345" s="2"/>
      <c r="AK1345" s="2"/>
      <c r="AL1345" s="2"/>
      <c r="AM1345" s="2"/>
      <c r="AN1345" s="2"/>
      <c r="AO1345" s="2"/>
      <c r="AP1345" s="2"/>
      <c r="AQ1345" s="2"/>
      <c r="AR1345" s="2"/>
      <c r="AS1345" s="2"/>
      <c r="AT1345" s="2"/>
      <c r="AU1345" s="2"/>
      <c r="AV1345" s="2"/>
      <c r="AW1345" s="2"/>
      <c r="AX1345" s="2"/>
      <c r="AY1345" s="2"/>
      <c r="AZ1345" s="2"/>
      <c r="BA1345" s="2"/>
      <c r="BB1345" s="2"/>
      <c r="BC1345" s="2"/>
      <c r="BD1345" s="2"/>
      <c r="BE1345" s="2"/>
      <c r="BF1345" s="2"/>
      <c r="BG1345" s="2"/>
      <c r="BH1345" s="2"/>
      <c r="BI1345" s="2"/>
      <c r="BJ1345" s="2"/>
      <c r="BK1345" s="2"/>
      <c r="BL1345" s="2"/>
      <c r="BM1345" s="2"/>
      <c r="BN1345" s="2"/>
    </row>
    <row r="1346" spans="11:66" x14ac:dyDescent="0.25">
      <c r="K1346" s="2"/>
      <c r="L1346" s="2"/>
      <c r="M1346" s="2"/>
      <c r="N1346" s="2"/>
      <c r="O1346" s="2"/>
      <c r="P1346" s="2"/>
      <c r="Q1346" s="2"/>
      <c r="R1346" s="2"/>
      <c r="S1346" s="2"/>
      <c r="T1346" s="2"/>
      <c r="U1346" s="2"/>
      <c r="V1346" s="2"/>
      <c r="W1346" s="2"/>
      <c r="X1346" s="2"/>
      <c r="Y1346" s="2"/>
      <c r="Z1346" s="2"/>
      <c r="AA1346" s="2"/>
      <c r="AB1346" s="2"/>
      <c r="AC1346" s="2"/>
      <c r="AD1346" s="2"/>
      <c r="AE1346" s="2"/>
      <c r="AF1346" s="2"/>
      <c r="AG1346" s="2"/>
      <c r="AH1346" s="2"/>
      <c r="AI1346" s="2"/>
      <c r="AJ1346" s="2"/>
      <c r="AK1346" s="2"/>
      <c r="AL1346" s="2"/>
      <c r="AM1346" s="2"/>
      <c r="AN1346" s="2"/>
      <c r="AO1346" s="2"/>
      <c r="AP1346" s="2"/>
      <c r="AQ1346" s="2"/>
      <c r="AR1346" s="2"/>
      <c r="AS1346" s="2"/>
      <c r="AT1346" s="2"/>
      <c r="AU1346" s="2"/>
      <c r="AV1346" s="2"/>
      <c r="AW1346" s="2"/>
      <c r="AX1346" s="2"/>
      <c r="AY1346" s="2"/>
      <c r="AZ1346" s="2"/>
      <c r="BA1346" s="2"/>
      <c r="BB1346" s="2"/>
      <c r="BC1346" s="2"/>
      <c r="BD1346" s="2"/>
      <c r="BE1346" s="2"/>
      <c r="BF1346" s="2"/>
      <c r="BG1346" s="2"/>
      <c r="BH1346" s="2"/>
      <c r="BI1346" s="2"/>
      <c r="BJ1346" s="2"/>
      <c r="BK1346" s="2"/>
      <c r="BL1346" s="2"/>
      <c r="BM1346" s="2"/>
      <c r="BN1346" s="2"/>
    </row>
    <row r="1347" spans="11:66" x14ac:dyDescent="0.25">
      <c r="K1347" s="2"/>
      <c r="L1347" s="2"/>
      <c r="M1347" s="2"/>
      <c r="N1347" s="2"/>
      <c r="O1347" s="2"/>
      <c r="P1347" s="2"/>
      <c r="Q1347" s="2"/>
      <c r="R1347" s="2"/>
      <c r="S1347" s="2"/>
      <c r="T1347" s="2"/>
      <c r="U1347" s="2"/>
      <c r="V1347" s="2"/>
      <c r="W1347" s="2"/>
      <c r="X1347" s="2"/>
      <c r="Y1347" s="2"/>
      <c r="Z1347" s="2"/>
      <c r="AA1347" s="2"/>
      <c r="AB1347" s="2"/>
      <c r="AC1347" s="2"/>
      <c r="AD1347" s="2"/>
      <c r="AE1347" s="2"/>
      <c r="AF1347" s="2"/>
      <c r="AG1347" s="2"/>
      <c r="AH1347" s="2"/>
      <c r="AI1347" s="2"/>
      <c r="AJ1347" s="2"/>
      <c r="AK1347" s="2"/>
      <c r="AL1347" s="2"/>
      <c r="AM1347" s="2"/>
      <c r="AN1347" s="2"/>
      <c r="AO1347" s="2"/>
      <c r="AP1347" s="2"/>
      <c r="AQ1347" s="2"/>
      <c r="AR1347" s="2"/>
      <c r="AS1347" s="2"/>
      <c r="AT1347" s="2"/>
      <c r="AU1347" s="2"/>
      <c r="AV1347" s="2"/>
      <c r="AW1347" s="2"/>
      <c r="AX1347" s="2"/>
      <c r="AY1347" s="2"/>
      <c r="AZ1347" s="2"/>
      <c r="BA1347" s="2"/>
      <c r="BB1347" s="2"/>
      <c r="BC1347" s="2"/>
      <c r="BD1347" s="2"/>
      <c r="BE1347" s="2"/>
      <c r="BF1347" s="2"/>
      <c r="BG1347" s="2"/>
      <c r="BH1347" s="2"/>
      <c r="BI1347" s="2"/>
      <c r="BJ1347" s="2"/>
      <c r="BK1347" s="2"/>
      <c r="BL1347" s="2"/>
      <c r="BM1347" s="2"/>
      <c r="BN1347" s="2"/>
    </row>
    <row r="1348" spans="11:66" x14ac:dyDescent="0.25">
      <c r="K1348" s="2"/>
      <c r="L1348" s="2"/>
      <c r="M1348" s="2"/>
      <c r="N1348" s="2"/>
      <c r="O1348" s="2"/>
      <c r="P1348" s="2"/>
      <c r="Q1348" s="2"/>
      <c r="R1348" s="2"/>
      <c r="S1348" s="2"/>
      <c r="T1348" s="2"/>
      <c r="U1348" s="2"/>
      <c r="V1348" s="2"/>
      <c r="W1348" s="2"/>
      <c r="X1348" s="2"/>
      <c r="Y1348" s="2"/>
      <c r="Z1348" s="2"/>
      <c r="AA1348" s="2"/>
      <c r="AB1348" s="2"/>
      <c r="AC1348" s="2"/>
      <c r="AD1348" s="2"/>
      <c r="AE1348" s="2"/>
      <c r="AF1348" s="2"/>
      <c r="AG1348" s="2"/>
      <c r="AH1348" s="2"/>
      <c r="AI1348" s="2"/>
      <c r="AJ1348" s="2"/>
      <c r="AK1348" s="2"/>
      <c r="AL1348" s="2"/>
      <c r="AM1348" s="2"/>
      <c r="AN1348" s="2"/>
      <c r="AO1348" s="2"/>
      <c r="AP1348" s="2"/>
      <c r="AQ1348" s="2"/>
      <c r="AR1348" s="2"/>
      <c r="AS1348" s="2"/>
      <c r="AT1348" s="2"/>
      <c r="AU1348" s="2"/>
      <c r="AV1348" s="2"/>
      <c r="AW1348" s="2"/>
      <c r="AX1348" s="2"/>
      <c r="AY1348" s="2"/>
      <c r="AZ1348" s="2"/>
      <c r="BA1348" s="2"/>
      <c r="BB1348" s="2"/>
      <c r="BC1348" s="2"/>
      <c r="BD1348" s="2"/>
      <c r="BE1348" s="2"/>
      <c r="BF1348" s="2"/>
      <c r="BG1348" s="2"/>
      <c r="BH1348" s="2"/>
      <c r="BI1348" s="2"/>
      <c r="BJ1348" s="2"/>
      <c r="BK1348" s="2"/>
      <c r="BL1348" s="2"/>
      <c r="BM1348" s="2"/>
      <c r="BN1348" s="2"/>
    </row>
    <row r="1349" spans="11:66" x14ac:dyDescent="0.25">
      <c r="K1349" s="2"/>
      <c r="L1349" s="2"/>
      <c r="M1349" s="2"/>
      <c r="N1349" s="2"/>
      <c r="O1349" s="2"/>
      <c r="P1349" s="2"/>
      <c r="Q1349" s="2"/>
      <c r="R1349" s="2"/>
      <c r="S1349" s="2"/>
      <c r="T1349" s="2"/>
      <c r="U1349" s="2"/>
      <c r="V1349" s="2"/>
      <c r="W1349" s="2"/>
      <c r="X1349" s="2"/>
      <c r="Y1349" s="2"/>
      <c r="Z1349" s="2"/>
      <c r="AA1349" s="2"/>
      <c r="AB1349" s="2"/>
      <c r="AC1349" s="2"/>
      <c r="AD1349" s="2"/>
      <c r="AE1349" s="2"/>
      <c r="AF1349" s="2"/>
      <c r="AG1349" s="2"/>
      <c r="AH1349" s="2"/>
      <c r="AI1349" s="2"/>
      <c r="AJ1349" s="2"/>
      <c r="AK1349" s="2"/>
      <c r="AL1349" s="2"/>
      <c r="AM1349" s="2"/>
      <c r="AN1349" s="2"/>
      <c r="AO1349" s="2"/>
      <c r="AP1349" s="2"/>
      <c r="AQ1349" s="2"/>
      <c r="AR1349" s="2"/>
      <c r="AS1349" s="2"/>
      <c r="AT1349" s="2"/>
      <c r="AU1349" s="2"/>
      <c r="AV1349" s="2"/>
      <c r="AW1349" s="2"/>
      <c r="AX1349" s="2"/>
      <c r="AY1349" s="2"/>
      <c r="AZ1349" s="2"/>
      <c r="BA1349" s="2"/>
      <c r="BB1349" s="2"/>
      <c r="BC1349" s="2"/>
      <c r="BD1349" s="2"/>
      <c r="BE1349" s="2"/>
      <c r="BF1349" s="2"/>
      <c r="BG1349" s="2"/>
      <c r="BH1349" s="2"/>
      <c r="BI1349" s="2"/>
      <c r="BJ1349" s="2"/>
      <c r="BK1349" s="2"/>
      <c r="BL1349" s="2"/>
      <c r="BM1349" s="2"/>
      <c r="BN1349" s="2"/>
    </row>
    <row r="1350" spans="11:66" x14ac:dyDescent="0.25">
      <c r="K1350" s="2"/>
      <c r="L1350" s="2"/>
      <c r="M1350" s="2"/>
      <c r="N1350" s="2"/>
      <c r="O1350" s="2"/>
      <c r="P1350" s="2"/>
      <c r="Q1350" s="2"/>
      <c r="R1350" s="2"/>
      <c r="S1350" s="2"/>
      <c r="T1350" s="2"/>
      <c r="U1350" s="2"/>
      <c r="V1350" s="2"/>
      <c r="W1350" s="2"/>
      <c r="X1350" s="2"/>
      <c r="Y1350" s="2"/>
      <c r="Z1350" s="2"/>
      <c r="AA1350" s="2"/>
      <c r="AB1350" s="2"/>
      <c r="AC1350" s="2"/>
      <c r="AD1350" s="2"/>
      <c r="AE1350" s="2"/>
      <c r="AF1350" s="2"/>
      <c r="AG1350" s="2"/>
      <c r="AH1350" s="2"/>
      <c r="AI1350" s="2"/>
      <c r="AJ1350" s="2"/>
      <c r="AK1350" s="2"/>
      <c r="AL1350" s="2"/>
      <c r="AM1350" s="2"/>
      <c r="AN1350" s="2"/>
      <c r="AO1350" s="2"/>
      <c r="AP1350" s="2"/>
      <c r="AQ1350" s="2"/>
      <c r="AR1350" s="2"/>
      <c r="AS1350" s="2"/>
      <c r="AT1350" s="2"/>
      <c r="AU1350" s="2"/>
      <c r="AV1350" s="2"/>
      <c r="AW1350" s="2"/>
      <c r="AX1350" s="2"/>
      <c r="AY1350" s="2"/>
      <c r="AZ1350" s="2"/>
      <c r="BA1350" s="2"/>
      <c r="BB1350" s="2"/>
      <c r="BC1350" s="2"/>
      <c r="BD1350" s="2"/>
      <c r="BE1350" s="2"/>
      <c r="BF1350" s="2"/>
      <c r="BG1350" s="2"/>
      <c r="BH1350" s="2"/>
      <c r="BI1350" s="2"/>
      <c r="BJ1350" s="2"/>
      <c r="BK1350" s="2"/>
      <c r="BL1350" s="2"/>
      <c r="BM1350" s="2"/>
      <c r="BN1350" s="2"/>
    </row>
    <row r="1351" spans="11:66" x14ac:dyDescent="0.25">
      <c r="K1351" s="2"/>
      <c r="L1351" s="2"/>
      <c r="M1351" s="2"/>
      <c r="N1351" s="2"/>
      <c r="O1351" s="2"/>
      <c r="P1351" s="2"/>
      <c r="Q1351" s="2"/>
      <c r="R1351" s="2"/>
      <c r="S1351" s="2"/>
      <c r="T1351" s="2"/>
      <c r="U1351" s="2"/>
      <c r="V1351" s="2"/>
      <c r="W1351" s="2"/>
      <c r="X1351" s="2"/>
      <c r="Y1351" s="2"/>
      <c r="Z1351" s="2"/>
      <c r="AA1351" s="2"/>
      <c r="AB1351" s="2"/>
      <c r="AC1351" s="2"/>
      <c r="AD1351" s="2"/>
      <c r="AE1351" s="2"/>
      <c r="AF1351" s="2"/>
      <c r="AG1351" s="2"/>
      <c r="AH1351" s="2"/>
      <c r="AI1351" s="2"/>
      <c r="AJ1351" s="2"/>
      <c r="AK1351" s="2"/>
      <c r="AL1351" s="2"/>
      <c r="AM1351" s="2"/>
      <c r="AN1351" s="2"/>
      <c r="AO1351" s="2"/>
      <c r="AP1351" s="2"/>
      <c r="AQ1351" s="2"/>
      <c r="AR1351" s="2"/>
      <c r="AS1351" s="2"/>
      <c r="AT1351" s="2"/>
      <c r="AU1351" s="2"/>
      <c r="AV1351" s="2"/>
      <c r="AW1351" s="2"/>
      <c r="AX1351" s="2"/>
      <c r="AY1351" s="2"/>
      <c r="AZ1351" s="2"/>
      <c r="BA1351" s="2"/>
      <c r="BB1351" s="2"/>
      <c r="BC1351" s="2"/>
      <c r="BD1351" s="2"/>
      <c r="BE1351" s="2"/>
      <c r="BF1351" s="2"/>
      <c r="BG1351" s="2"/>
      <c r="BH1351" s="2"/>
      <c r="BI1351" s="2"/>
      <c r="BJ1351" s="2"/>
      <c r="BK1351" s="2"/>
      <c r="BL1351" s="2"/>
      <c r="BM1351" s="2"/>
      <c r="BN1351" s="2"/>
    </row>
    <row r="1352" spans="11:66" x14ac:dyDescent="0.25">
      <c r="K1352" s="2"/>
      <c r="L1352" s="2"/>
      <c r="M1352" s="2"/>
      <c r="N1352" s="2"/>
      <c r="O1352" s="2"/>
      <c r="P1352" s="2"/>
      <c r="Q1352" s="2"/>
      <c r="R1352" s="2"/>
      <c r="S1352" s="2"/>
      <c r="T1352" s="2"/>
      <c r="U1352" s="2"/>
      <c r="V1352" s="2"/>
      <c r="W1352" s="2"/>
      <c r="X1352" s="2"/>
      <c r="Y1352" s="2"/>
      <c r="Z1352" s="2"/>
      <c r="AA1352" s="2"/>
      <c r="AB1352" s="2"/>
      <c r="AC1352" s="2"/>
      <c r="AD1352" s="2"/>
      <c r="AE1352" s="2"/>
      <c r="AF1352" s="2"/>
      <c r="AG1352" s="2"/>
      <c r="AH1352" s="2"/>
      <c r="AI1352" s="2"/>
      <c r="AJ1352" s="2"/>
      <c r="AK1352" s="2"/>
      <c r="AL1352" s="2"/>
      <c r="AM1352" s="2"/>
      <c r="AN1352" s="2"/>
      <c r="AO1352" s="2"/>
      <c r="AP1352" s="2"/>
      <c r="AQ1352" s="2"/>
      <c r="AR1352" s="2"/>
      <c r="AS1352" s="2"/>
      <c r="AT1352" s="2"/>
      <c r="AU1352" s="2"/>
      <c r="AV1352" s="2"/>
      <c r="AW1352" s="2"/>
      <c r="AX1352" s="2"/>
      <c r="AY1352" s="2"/>
      <c r="AZ1352" s="2"/>
      <c r="BA1352" s="2"/>
      <c r="BB1352" s="2"/>
      <c r="BC1352" s="2"/>
      <c r="BD1352" s="2"/>
      <c r="BE1352" s="2"/>
      <c r="BF1352" s="2"/>
      <c r="BG1352" s="2"/>
      <c r="BH1352" s="2"/>
      <c r="BI1352" s="2"/>
      <c r="BJ1352" s="2"/>
      <c r="BK1352" s="2"/>
      <c r="BL1352" s="2"/>
      <c r="BM1352" s="2"/>
      <c r="BN1352" s="2"/>
    </row>
    <row r="1353" spans="11:66" x14ac:dyDescent="0.25">
      <c r="K1353" s="2"/>
      <c r="L1353" s="2"/>
      <c r="M1353" s="2"/>
      <c r="N1353" s="2"/>
      <c r="O1353" s="2"/>
      <c r="P1353" s="2"/>
      <c r="Q1353" s="2"/>
      <c r="R1353" s="2"/>
      <c r="S1353" s="2"/>
      <c r="T1353" s="2"/>
      <c r="U1353" s="2"/>
      <c r="V1353" s="2"/>
      <c r="W1353" s="2"/>
      <c r="X1353" s="2"/>
      <c r="Y1353" s="2"/>
      <c r="Z1353" s="2"/>
      <c r="AA1353" s="2"/>
      <c r="AB1353" s="2"/>
      <c r="AC1353" s="2"/>
      <c r="AD1353" s="2"/>
      <c r="AE1353" s="2"/>
      <c r="AF1353" s="2"/>
      <c r="AG1353" s="2"/>
      <c r="AH1353" s="2"/>
      <c r="AI1353" s="2"/>
      <c r="AJ1353" s="2"/>
      <c r="AK1353" s="2"/>
      <c r="AL1353" s="2"/>
      <c r="AM1353" s="2"/>
      <c r="AN1353" s="2"/>
      <c r="AO1353" s="2"/>
      <c r="AP1353" s="2"/>
      <c r="AQ1353" s="2"/>
      <c r="AR1353" s="2"/>
      <c r="AS1353" s="2"/>
      <c r="AT1353" s="2"/>
      <c r="AU1353" s="2"/>
      <c r="AV1353" s="2"/>
      <c r="AW1353" s="2"/>
      <c r="AX1353" s="2"/>
      <c r="AY1353" s="2"/>
      <c r="AZ1353" s="2"/>
      <c r="BA1353" s="2"/>
      <c r="BB1353" s="2"/>
      <c r="BC1353" s="2"/>
      <c r="BD1353" s="2"/>
      <c r="BE1353" s="2"/>
      <c r="BF1353" s="2"/>
      <c r="BG1353" s="2"/>
      <c r="BH1353" s="2"/>
      <c r="BI1353" s="2"/>
      <c r="BJ1353" s="2"/>
      <c r="BK1353" s="2"/>
      <c r="BL1353" s="2"/>
      <c r="BM1353" s="2"/>
      <c r="BN1353" s="2"/>
    </row>
    <row r="1354" spans="11:66" x14ac:dyDescent="0.25">
      <c r="K1354" s="2"/>
      <c r="L1354" s="2"/>
      <c r="M1354" s="2"/>
      <c r="N1354" s="2"/>
      <c r="O1354" s="2"/>
      <c r="P1354" s="2"/>
      <c r="Q1354" s="2"/>
      <c r="R1354" s="2"/>
      <c r="S1354" s="2"/>
      <c r="T1354" s="2"/>
      <c r="U1354" s="2"/>
      <c r="V1354" s="2"/>
      <c r="W1354" s="2"/>
      <c r="X1354" s="2"/>
      <c r="Y1354" s="2"/>
      <c r="Z1354" s="2"/>
      <c r="AA1354" s="2"/>
      <c r="AB1354" s="2"/>
      <c r="AC1354" s="2"/>
      <c r="AD1354" s="2"/>
      <c r="AE1354" s="2"/>
      <c r="AF1354" s="2"/>
      <c r="AG1354" s="2"/>
      <c r="AH1354" s="2"/>
      <c r="AI1354" s="2"/>
      <c r="AJ1354" s="2"/>
      <c r="AK1354" s="2"/>
      <c r="AL1354" s="2"/>
      <c r="AM1354" s="2"/>
      <c r="AN1354" s="2"/>
      <c r="AO1354" s="2"/>
      <c r="AP1354" s="2"/>
      <c r="AQ1354" s="2"/>
      <c r="AR1354" s="2"/>
      <c r="AS1354" s="2"/>
      <c r="AT1354" s="2"/>
      <c r="AU1354" s="2"/>
      <c r="AV1354" s="2"/>
      <c r="AW1354" s="2"/>
      <c r="AX1354" s="2"/>
      <c r="AY1354" s="2"/>
      <c r="AZ1354" s="2"/>
      <c r="BA1354" s="2"/>
      <c r="BB1354" s="2"/>
      <c r="BC1354" s="2"/>
      <c r="BD1354" s="2"/>
      <c r="BE1354" s="2"/>
      <c r="BF1354" s="2"/>
      <c r="BG1354" s="2"/>
      <c r="BH1354" s="2"/>
      <c r="BI1354" s="2"/>
      <c r="BJ1354" s="2"/>
      <c r="BK1354" s="2"/>
      <c r="BL1354" s="2"/>
      <c r="BM1354" s="2"/>
      <c r="BN1354" s="2"/>
    </row>
    <row r="1355" spans="11:66" x14ac:dyDescent="0.25">
      <c r="K1355" s="2"/>
      <c r="L1355" s="2"/>
      <c r="M1355" s="2"/>
      <c r="N1355" s="2"/>
      <c r="O1355" s="2"/>
      <c r="P1355" s="2"/>
      <c r="Q1355" s="2"/>
      <c r="R1355" s="2"/>
      <c r="S1355" s="2"/>
      <c r="T1355" s="2"/>
      <c r="U1355" s="2"/>
      <c r="V1355" s="2"/>
      <c r="W1355" s="2"/>
      <c r="X1355" s="2"/>
      <c r="Y1355" s="2"/>
      <c r="Z1355" s="2"/>
      <c r="AA1355" s="2"/>
      <c r="AB1355" s="2"/>
      <c r="AC1355" s="2"/>
      <c r="AD1355" s="2"/>
      <c r="AE1355" s="2"/>
      <c r="AF1355" s="2"/>
      <c r="AG1355" s="2"/>
      <c r="AH1355" s="2"/>
      <c r="AI1355" s="2"/>
      <c r="AJ1355" s="2"/>
      <c r="AK1355" s="2"/>
      <c r="AL1355" s="2"/>
      <c r="AM1355" s="2"/>
      <c r="AN1355" s="2"/>
      <c r="AO1355" s="2"/>
      <c r="AP1355" s="2"/>
      <c r="AQ1355" s="2"/>
      <c r="AR1355" s="2"/>
      <c r="AS1355" s="2"/>
      <c r="AT1355" s="2"/>
      <c r="AU1355" s="2"/>
      <c r="AV1355" s="2"/>
      <c r="AW1355" s="2"/>
      <c r="AX1355" s="2"/>
      <c r="AY1355" s="2"/>
      <c r="AZ1355" s="2"/>
      <c r="BA1355" s="2"/>
      <c r="BB1355" s="2"/>
      <c r="BC1355" s="2"/>
      <c r="BD1355" s="2"/>
      <c r="BE1355" s="2"/>
      <c r="BF1355" s="2"/>
      <c r="BG1355" s="2"/>
      <c r="BH1355" s="2"/>
      <c r="BI1355" s="2"/>
      <c r="BJ1355" s="2"/>
      <c r="BK1355" s="2"/>
      <c r="BL1355" s="2"/>
      <c r="BM1355" s="2"/>
      <c r="BN1355" s="2"/>
    </row>
    <row r="1356" spans="11:66" x14ac:dyDescent="0.25">
      <c r="K1356" s="2"/>
      <c r="L1356" s="2"/>
      <c r="M1356" s="2"/>
      <c r="N1356" s="2"/>
      <c r="O1356" s="2"/>
      <c r="P1356" s="2"/>
      <c r="Q1356" s="2"/>
      <c r="R1356" s="2"/>
      <c r="S1356" s="2"/>
      <c r="T1356" s="2"/>
      <c r="U1356" s="2"/>
      <c r="V1356" s="2"/>
      <c r="W1356" s="2"/>
      <c r="X1356" s="2"/>
      <c r="Y1356" s="2"/>
      <c r="Z1356" s="2"/>
      <c r="AA1356" s="2"/>
      <c r="AB1356" s="2"/>
      <c r="AC1356" s="2"/>
      <c r="AD1356" s="2"/>
      <c r="AE1356" s="2"/>
      <c r="AF1356" s="2"/>
      <c r="AG1356" s="2"/>
      <c r="AH1356" s="2"/>
      <c r="AI1356" s="2"/>
      <c r="AJ1356" s="2"/>
      <c r="AK1356" s="2"/>
      <c r="AL1356" s="2"/>
      <c r="AM1356" s="2"/>
      <c r="AN1356" s="2"/>
      <c r="AO1356" s="2"/>
      <c r="AP1356" s="2"/>
      <c r="AQ1356" s="2"/>
      <c r="AR1356" s="2"/>
      <c r="AS1356" s="2"/>
      <c r="AT1356" s="2"/>
      <c r="AU1356" s="2"/>
      <c r="AV1356" s="2"/>
      <c r="AW1356" s="2"/>
      <c r="AX1356" s="2"/>
      <c r="AY1356" s="2"/>
      <c r="AZ1356" s="2"/>
      <c r="BA1356" s="2"/>
      <c r="BB1356" s="2"/>
      <c r="BC1356" s="2"/>
      <c r="BD1356" s="2"/>
      <c r="BE1356" s="2"/>
      <c r="BF1356" s="2"/>
      <c r="BG1356" s="2"/>
      <c r="BH1356" s="2"/>
      <c r="BI1356" s="2"/>
      <c r="BJ1356" s="2"/>
      <c r="BK1356" s="2"/>
      <c r="BL1356" s="2"/>
      <c r="BM1356" s="2"/>
      <c r="BN1356" s="2"/>
    </row>
    <row r="1357" spans="11:66" x14ac:dyDescent="0.25">
      <c r="K1357" s="2"/>
      <c r="L1357" s="2"/>
      <c r="M1357" s="2"/>
      <c r="N1357" s="2"/>
      <c r="O1357" s="2"/>
      <c r="P1357" s="2"/>
      <c r="Q1357" s="2"/>
      <c r="R1357" s="2"/>
      <c r="S1357" s="2"/>
      <c r="T1357" s="2"/>
      <c r="U1357" s="2"/>
      <c r="V1357" s="2"/>
      <c r="W1357" s="2"/>
      <c r="X1357" s="2"/>
      <c r="Y1357" s="2"/>
      <c r="Z1357" s="2"/>
      <c r="AA1357" s="2"/>
      <c r="AB1357" s="2"/>
      <c r="AC1357" s="2"/>
      <c r="AD1357" s="2"/>
      <c r="AE1357" s="2"/>
      <c r="AF1357" s="2"/>
      <c r="AG1357" s="2"/>
      <c r="AH1357" s="2"/>
      <c r="AI1357" s="2"/>
      <c r="AJ1357" s="2"/>
      <c r="AK1357" s="2"/>
      <c r="AL1357" s="2"/>
      <c r="AM1357" s="2"/>
      <c r="AN1357" s="2"/>
      <c r="AO1357" s="2"/>
      <c r="AP1357" s="2"/>
      <c r="AQ1357" s="2"/>
      <c r="AR1357" s="2"/>
      <c r="AS1357" s="2"/>
      <c r="AT1357" s="2"/>
      <c r="AU1357" s="2"/>
      <c r="AV1357" s="2"/>
      <c r="AW1357" s="2"/>
      <c r="AX1357" s="2"/>
      <c r="AY1357" s="2"/>
      <c r="AZ1357" s="2"/>
      <c r="BA1357" s="2"/>
      <c r="BB1357" s="2"/>
      <c r="BC1357" s="2"/>
      <c r="BD1357" s="2"/>
      <c r="BE1357" s="2"/>
      <c r="BF1357" s="2"/>
      <c r="BG1357" s="2"/>
      <c r="BH1357" s="2"/>
      <c r="BI1357" s="2"/>
      <c r="BJ1357" s="2"/>
      <c r="BK1357" s="2"/>
      <c r="BL1357" s="2"/>
      <c r="BM1357" s="2"/>
      <c r="BN1357" s="2"/>
    </row>
    <row r="1358" spans="11:66" x14ac:dyDescent="0.25">
      <c r="K1358" s="2"/>
      <c r="L1358" s="2"/>
      <c r="M1358" s="2"/>
      <c r="N1358" s="2"/>
      <c r="O1358" s="2"/>
      <c r="P1358" s="2"/>
      <c r="Q1358" s="2"/>
      <c r="R1358" s="2"/>
      <c r="S1358" s="2"/>
      <c r="T1358" s="2"/>
      <c r="U1358" s="2"/>
      <c r="V1358" s="2"/>
      <c r="W1358" s="2"/>
      <c r="X1358" s="2"/>
      <c r="Y1358" s="2"/>
      <c r="Z1358" s="2"/>
      <c r="AA1358" s="2"/>
      <c r="AB1358" s="2"/>
      <c r="AC1358" s="2"/>
      <c r="AD1358" s="2"/>
      <c r="AE1358" s="2"/>
      <c r="AF1358" s="2"/>
      <c r="AG1358" s="2"/>
      <c r="AH1358" s="2"/>
      <c r="AI1358" s="2"/>
      <c r="AJ1358" s="2"/>
      <c r="AK1358" s="2"/>
      <c r="AL1358" s="2"/>
      <c r="AM1358" s="2"/>
      <c r="AN1358" s="2"/>
      <c r="AO1358" s="2"/>
      <c r="AP1358" s="2"/>
      <c r="AQ1358" s="2"/>
      <c r="AR1358" s="2"/>
      <c r="AS1358" s="2"/>
      <c r="AT1358" s="2"/>
      <c r="AU1358" s="2"/>
      <c r="AV1358" s="2"/>
      <c r="AW1358" s="2"/>
      <c r="AX1358" s="2"/>
      <c r="AY1358" s="2"/>
      <c r="AZ1358" s="2"/>
      <c r="BA1358" s="2"/>
      <c r="BB1358" s="2"/>
      <c r="BC1358" s="2"/>
      <c r="BD1358" s="2"/>
      <c r="BE1358" s="2"/>
      <c r="BF1358" s="2"/>
      <c r="BG1358" s="2"/>
      <c r="BH1358" s="2"/>
      <c r="BI1358" s="2"/>
      <c r="BJ1358" s="2"/>
      <c r="BK1358" s="2"/>
      <c r="BL1358" s="2"/>
      <c r="BM1358" s="2"/>
      <c r="BN1358" s="2"/>
    </row>
    <row r="1359" spans="11:66" x14ac:dyDescent="0.25">
      <c r="K1359" s="2"/>
      <c r="L1359" s="2"/>
      <c r="M1359" s="2"/>
      <c r="N1359" s="2"/>
      <c r="O1359" s="2"/>
      <c r="P1359" s="2"/>
      <c r="Q1359" s="2"/>
      <c r="R1359" s="2"/>
      <c r="S1359" s="2"/>
      <c r="T1359" s="2"/>
      <c r="U1359" s="2"/>
      <c r="V1359" s="2"/>
      <c r="W1359" s="2"/>
      <c r="X1359" s="2"/>
      <c r="Y1359" s="2"/>
      <c r="Z1359" s="2"/>
      <c r="AA1359" s="2"/>
      <c r="AB1359" s="2"/>
      <c r="AC1359" s="2"/>
      <c r="AD1359" s="2"/>
      <c r="AE1359" s="2"/>
      <c r="AF1359" s="2"/>
      <c r="AG1359" s="2"/>
      <c r="AH1359" s="2"/>
      <c r="AI1359" s="2"/>
      <c r="AJ1359" s="2"/>
      <c r="AK1359" s="2"/>
      <c r="AL1359" s="2"/>
      <c r="AM1359" s="2"/>
      <c r="AN1359" s="2"/>
      <c r="AO1359" s="2"/>
      <c r="AP1359" s="2"/>
      <c r="AQ1359" s="2"/>
      <c r="AR1359" s="2"/>
      <c r="AS1359" s="2"/>
      <c r="AT1359" s="2"/>
      <c r="AU1359" s="2"/>
      <c r="AV1359" s="2"/>
      <c r="AW1359" s="2"/>
      <c r="AX1359" s="2"/>
      <c r="AY1359" s="2"/>
      <c r="AZ1359" s="2"/>
      <c r="BA1359" s="2"/>
      <c r="BB1359" s="2"/>
      <c r="BC1359" s="2"/>
      <c r="BD1359" s="2"/>
      <c r="BE1359" s="2"/>
      <c r="BF1359" s="2"/>
      <c r="BG1359" s="2"/>
      <c r="BH1359" s="2"/>
      <c r="BI1359" s="2"/>
      <c r="BJ1359" s="2"/>
      <c r="BK1359" s="2"/>
      <c r="BL1359" s="2"/>
      <c r="BM1359" s="2"/>
      <c r="BN1359" s="2"/>
    </row>
    <row r="1360" spans="11:66" x14ac:dyDescent="0.25">
      <c r="K1360" s="2"/>
      <c r="L1360" s="2"/>
      <c r="M1360" s="2"/>
      <c r="N1360" s="2"/>
      <c r="O1360" s="2"/>
      <c r="P1360" s="2"/>
      <c r="Q1360" s="2"/>
      <c r="R1360" s="2"/>
      <c r="S1360" s="2"/>
      <c r="T1360" s="2"/>
      <c r="U1360" s="2"/>
      <c r="V1360" s="2"/>
      <c r="W1360" s="2"/>
      <c r="X1360" s="2"/>
      <c r="Y1360" s="2"/>
      <c r="Z1360" s="2"/>
      <c r="AA1360" s="2"/>
      <c r="AB1360" s="2"/>
      <c r="AC1360" s="2"/>
      <c r="AD1360" s="2"/>
      <c r="AE1360" s="2"/>
      <c r="AF1360" s="2"/>
      <c r="AG1360" s="2"/>
      <c r="AH1360" s="2"/>
      <c r="AI1360" s="2"/>
      <c r="AJ1360" s="2"/>
      <c r="AK1360" s="2"/>
      <c r="AL1360" s="2"/>
      <c r="AM1360" s="2"/>
      <c r="AN1360" s="2"/>
      <c r="AO1360" s="2"/>
      <c r="AP1360" s="2"/>
      <c r="AQ1360" s="2"/>
      <c r="AR1360" s="2"/>
      <c r="AS1360" s="2"/>
      <c r="AT1360" s="2"/>
      <c r="AU1360" s="2"/>
      <c r="AV1360" s="2"/>
      <c r="AW1360" s="2"/>
      <c r="AX1360" s="2"/>
      <c r="AY1360" s="2"/>
      <c r="AZ1360" s="2"/>
      <c r="BA1360" s="2"/>
      <c r="BB1360" s="2"/>
      <c r="BC1360" s="2"/>
      <c r="BD1360" s="2"/>
      <c r="BE1360" s="2"/>
      <c r="BF1360" s="2"/>
      <c r="BG1360" s="2"/>
      <c r="BH1360" s="2"/>
      <c r="BI1360" s="2"/>
      <c r="BJ1360" s="2"/>
      <c r="BK1360" s="2"/>
      <c r="BL1360" s="2"/>
      <c r="BM1360" s="2"/>
      <c r="BN1360" s="2"/>
    </row>
    <row r="1361" spans="11:66" x14ac:dyDescent="0.25">
      <c r="K1361" s="2"/>
      <c r="L1361" s="2"/>
      <c r="M1361" s="2"/>
      <c r="N1361" s="2"/>
      <c r="O1361" s="2"/>
      <c r="P1361" s="2"/>
      <c r="Q1361" s="2"/>
      <c r="R1361" s="2"/>
      <c r="S1361" s="2"/>
      <c r="T1361" s="2"/>
      <c r="U1361" s="2"/>
      <c r="V1361" s="2"/>
      <c r="W1361" s="2"/>
      <c r="X1361" s="2"/>
      <c r="Y1361" s="2"/>
      <c r="Z1361" s="2"/>
      <c r="AA1361" s="2"/>
      <c r="AB1361" s="2"/>
      <c r="AC1361" s="2"/>
      <c r="AD1361" s="2"/>
      <c r="AE1361" s="2"/>
      <c r="AF1361" s="2"/>
      <c r="AG1361" s="2"/>
      <c r="AH1361" s="2"/>
      <c r="AI1361" s="2"/>
      <c r="AJ1361" s="2"/>
      <c r="AK1361" s="2"/>
      <c r="AL1361" s="2"/>
      <c r="AM1361" s="2"/>
      <c r="AN1361" s="2"/>
      <c r="AO1361" s="2"/>
      <c r="AP1361" s="2"/>
      <c r="AQ1361" s="2"/>
      <c r="AR1361" s="2"/>
      <c r="AS1361" s="2"/>
      <c r="AT1361" s="2"/>
      <c r="AU1361" s="2"/>
      <c r="AV1361" s="2"/>
      <c r="AW1361" s="2"/>
      <c r="AX1361" s="2"/>
      <c r="AY1361" s="2"/>
      <c r="AZ1361" s="2"/>
      <c r="BA1361" s="2"/>
      <c r="BB1361" s="2"/>
      <c r="BC1361" s="2"/>
      <c r="BD1361" s="2"/>
      <c r="BE1361" s="2"/>
      <c r="BF1361" s="2"/>
      <c r="BG1361" s="2"/>
      <c r="BH1361" s="2"/>
      <c r="BI1361" s="2"/>
      <c r="BJ1361" s="2"/>
      <c r="BK1361" s="2"/>
      <c r="BL1361" s="2"/>
      <c r="BM1361" s="2"/>
      <c r="BN1361" s="2"/>
    </row>
    <row r="1362" spans="11:66" x14ac:dyDescent="0.25">
      <c r="K1362" s="2"/>
      <c r="L1362" s="2"/>
      <c r="M1362" s="2"/>
      <c r="N1362" s="2"/>
      <c r="O1362" s="2"/>
      <c r="P1362" s="2"/>
      <c r="Q1362" s="2"/>
      <c r="R1362" s="2"/>
      <c r="S1362" s="2"/>
      <c r="T1362" s="2"/>
      <c r="U1362" s="2"/>
      <c r="V1362" s="2"/>
      <c r="W1362" s="2"/>
      <c r="X1362" s="2"/>
      <c r="Y1362" s="2"/>
      <c r="Z1362" s="2"/>
      <c r="AA1362" s="2"/>
      <c r="AB1362" s="2"/>
      <c r="AC1362" s="2"/>
      <c r="AD1362" s="2"/>
      <c r="AE1362" s="2"/>
      <c r="AF1362" s="2"/>
      <c r="AG1362" s="2"/>
      <c r="AH1362" s="2"/>
      <c r="AI1362" s="2"/>
      <c r="AJ1362" s="2"/>
      <c r="AK1362" s="2"/>
      <c r="AL1362" s="2"/>
      <c r="AM1362" s="2"/>
      <c r="AN1362" s="2"/>
      <c r="AO1362" s="2"/>
      <c r="AP1362" s="2"/>
      <c r="AQ1362" s="2"/>
      <c r="AR1362" s="2"/>
      <c r="AS1362" s="2"/>
      <c r="AT1362" s="2"/>
      <c r="AU1362" s="2"/>
      <c r="AV1362" s="2"/>
      <c r="AW1362" s="2"/>
      <c r="AX1362" s="2"/>
      <c r="AY1362" s="2"/>
      <c r="AZ1362" s="2"/>
      <c r="BA1362" s="2"/>
      <c r="BB1362" s="2"/>
      <c r="BC1362" s="2"/>
      <c r="BD1362" s="2"/>
      <c r="BE1362" s="2"/>
      <c r="BF1362" s="2"/>
      <c r="BG1362" s="2"/>
      <c r="BH1362" s="2"/>
      <c r="BI1362" s="2"/>
      <c r="BJ1362" s="2"/>
      <c r="BK1362" s="2"/>
      <c r="BL1362" s="2"/>
      <c r="BM1362" s="2"/>
      <c r="BN1362" s="2"/>
    </row>
    <row r="1363" spans="11:66" x14ac:dyDescent="0.25">
      <c r="K1363" s="2"/>
      <c r="L1363" s="2"/>
      <c r="M1363" s="2"/>
      <c r="N1363" s="2"/>
      <c r="O1363" s="2"/>
      <c r="P1363" s="2"/>
      <c r="Q1363" s="2"/>
      <c r="R1363" s="2"/>
      <c r="S1363" s="2"/>
      <c r="T1363" s="2"/>
      <c r="U1363" s="2"/>
      <c r="V1363" s="2"/>
      <c r="W1363" s="2"/>
      <c r="X1363" s="2"/>
      <c r="Y1363" s="2"/>
      <c r="Z1363" s="2"/>
      <c r="AA1363" s="2"/>
      <c r="AB1363" s="2"/>
      <c r="AC1363" s="2"/>
      <c r="AD1363" s="2"/>
      <c r="AE1363" s="2"/>
      <c r="AF1363" s="2"/>
      <c r="AG1363" s="2"/>
      <c r="AH1363" s="2"/>
      <c r="AI1363" s="2"/>
      <c r="AJ1363" s="2"/>
      <c r="AK1363" s="2"/>
      <c r="AL1363" s="2"/>
      <c r="AM1363" s="2"/>
      <c r="AN1363" s="2"/>
      <c r="AO1363" s="2"/>
      <c r="AP1363" s="2"/>
      <c r="AQ1363" s="2"/>
      <c r="AR1363" s="2"/>
      <c r="AS1363" s="2"/>
      <c r="AT1363" s="2"/>
      <c r="AU1363" s="2"/>
      <c r="AV1363" s="2"/>
      <c r="AW1363" s="2"/>
      <c r="AX1363" s="2"/>
      <c r="AY1363" s="2"/>
      <c r="AZ1363" s="2"/>
      <c r="BA1363" s="2"/>
      <c r="BB1363" s="2"/>
      <c r="BC1363" s="2"/>
      <c r="BD1363" s="2"/>
      <c r="BE1363" s="2"/>
      <c r="BF1363" s="2"/>
      <c r="BG1363" s="2"/>
      <c r="BH1363" s="2"/>
      <c r="BI1363" s="2"/>
      <c r="BJ1363" s="2"/>
      <c r="BK1363" s="2"/>
      <c r="BL1363" s="2"/>
      <c r="BM1363" s="2"/>
      <c r="BN1363" s="2"/>
    </row>
    <row r="1364" spans="11:66" x14ac:dyDescent="0.25">
      <c r="K1364" s="2"/>
      <c r="L1364" s="2"/>
      <c r="M1364" s="2"/>
      <c r="N1364" s="2"/>
      <c r="O1364" s="2"/>
      <c r="P1364" s="2"/>
      <c r="Q1364" s="2"/>
      <c r="R1364" s="2"/>
      <c r="S1364" s="2"/>
      <c r="T1364" s="2"/>
      <c r="U1364" s="2"/>
      <c r="V1364" s="2"/>
      <c r="W1364" s="2"/>
      <c r="X1364" s="2"/>
      <c r="Y1364" s="2"/>
      <c r="Z1364" s="2"/>
      <c r="AA1364" s="2"/>
      <c r="AB1364" s="2"/>
      <c r="AC1364" s="2"/>
      <c r="AD1364" s="2"/>
      <c r="AE1364" s="2"/>
      <c r="AF1364" s="2"/>
      <c r="AG1364" s="2"/>
      <c r="AH1364" s="2"/>
      <c r="AI1364" s="2"/>
      <c r="AJ1364" s="2"/>
      <c r="AK1364" s="2"/>
      <c r="AL1364" s="2"/>
      <c r="AM1364" s="2"/>
      <c r="AN1364" s="2"/>
      <c r="AO1364" s="2"/>
      <c r="AP1364" s="2"/>
      <c r="AQ1364" s="2"/>
      <c r="AR1364" s="2"/>
      <c r="AS1364" s="2"/>
      <c r="AT1364" s="2"/>
      <c r="AU1364" s="2"/>
      <c r="AV1364" s="2"/>
      <c r="AW1364" s="2"/>
      <c r="AX1364" s="2"/>
      <c r="AY1364" s="2"/>
      <c r="AZ1364" s="2"/>
      <c r="BA1364" s="2"/>
      <c r="BB1364" s="2"/>
      <c r="BC1364" s="2"/>
      <c r="BD1364" s="2"/>
      <c r="BE1364" s="2"/>
      <c r="BF1364" s="2"/>
      <c r="BG1364" s="2"/>
      <c r="BH1364" s="2"/>
      <c r="BI1364" s="2"/>
      <c r="BJ1364" s="2"/>
      <c r="BK1364" s="2"/>
      <c r="BL1364" s="2"/>
      <c r="BM1364" s="2"/>
      <c r="BN1364" s="2"/>
    </row>
    <row r="1365" spans="11:66" x14ac:dyDescent="0.25">
      <c r="K1365" s="2"/>
      <c r="L1365" s="2"/>
      <c r="M1365" s="2"/>
      <c r="N1365" s="2"/>
      <c r="O1365" s="2"/>
      <c r="P1365" s="2"/>
      <c r="Q1365" s="2"/>
      <c r="R1365" s="2"/>
      <c r="S1365" s="2"/>
      <c r="T1365" s="2"/>
      <c r="U1365" s="2"/>
      <c r="V1365" s="2"/>
      <c r="W1365" s="2"/>
      <c r="X1365" s="2"/>
      <c r="Y1365" s="2"/>
      <c r="Z1365" s="2"/>
      <c r="AA1365" s="2"/>
      <c r="AB1365" s="2"/>
      <c r="AC1365" s="2"/>
      <c r="AD1365" s="2"/>
      <c r="AE1365" s="2"/>
      <c r="AF1365" s="2"/>
      <c r="AG1365" s="2"/>
      <c r="AH1365" s="2"/>
      <c r="AI1365" s="2"/>
      <c r="AJ1365" s="2"/>
      <c r="AK1365" s="2"/>
      <c r="AL1365" s="2"/>
      <c r="AM1365" s="2"/>
      <c r="AN1365" s="2"/>
      <c r="AO1365" s="2"/>
      <c r="AP1365" s="2"/>
      <c r="AQ1365" s="2"/>
      <c r="AR1365" s="2"/>
      <c r="AS1365" s="2"/>
      <c r="AT1365" s="2"/>
      <c r="AU1365" s="2"/>
      <c r="AV1365" s="2"/>
      <c r="AW1365" s="2"/>
      <c r="AX1365" s="2"/>
      <c r="AY1365" s="2"/>
      <c r="AZ1365" s="2"/>
      <c r="BA1365" s="2"/>
      <c r="BB1365" s="2"/>
      <c r="BC1365" s="2"/>
      <c r="BD1365" s="2"/>
      <c r="BE1365" s="2"/>
      <c r="BF1365" s="2"/>
      <c r="BG1365" s="2"/>
      <c r="BH1365" s="2"/>
      <c r="BI1365" s="2"/>
      <c r="BJ1365" s="2"/>
      <c r="BK1365" s="2"/>
      <c r="BL1365" s="2"/>
      <c r="BM1365" s="2"/>
      <c r="BN1365" s="2"/>
    </row>
    <row r="1366" spans="11:66" x14ac:dyDescent="0.25">
      <c r="K1366" s="2"/>
      <c r="L1366" s="2"/>
      <c r="M1366" s="2"/>
      <c r="N1366" s="2"/>
      <c r="O1366" s="2"/>
      <c r="P1366" s="2"/>
      <c r="Q1366" s="2"/>
      <c r="R1366" s="2"/>
      <c r="S1366" s="2"/>
      <c r="T1366" s="2"/>
      <c r="U1366" s="2"/>
      <c r="V1366" s="2"/>
      <c r="W1366" s="2"/>
      <c r="X1366" s="2"/>
      <c r="Y1366" s="2"/>
      <c r="Z1366" s="2"/>
      <c r="AA1366" s="2"/>
      <c r="AB1366" s="2"/>
      <c r="AC1366" s="2"/>
      <c r="AD1366" s="2"/>
      <c r="AE1366" s="2"/>
      <c r="AF1366" s="2"/>
      <c r="AG1366" s="2"/>
      <c r="AH1366" s="2"/>
      <c r="AI1366" s="2"/>
      <c r="AJ1366" s="2"/>
      <c r="AK1366" s="2"/>
      <c r="AL1366" s="2"/>
      <c r="AM1366" s="2"/>
      <c r="AN1366" s="2"/>
      <c r="AO1366" s="2"/>
      <c r="AP1366" s="2"/>
      <c r="AQ1366" s="2"/>
      <c r="AR1366" s="2"/>
      <c r="AS1366" s="2"/>
      <c r="AT1366" s="2"/>
      <c r="AU1366" s="2"/>
      <c r="AV1366" s="2"/>
      <c r="AW1366" s="2"/>
      <c r="AX1366" s="2"/>
      <c r="AY1366" s="2"/>
      <c r="AZ1366" s="2"/>
      <c r="BA1366" s="2"/>
      <c r="BB1366" s="2"/>
      <c r="BC1366" s="2"/>
      <c r="BD1366" s="2"/>
      <c r="BE1366" s="2"/>
      <c r="BF1366" s="2"/>
      <c r="BG1366" s="2"/>
      <c r="BH1366" s="2"/>
      <c r="BI1366" s="2"/>
      <c r="BJ1366" s="2"/>
      <c r="BK1366" s="2"/>
      <c r="BL1366" s="2"/>
      <c r="BM1366" s="2"/>
      <c r="BN1366" s="2"/>
    </row>
    <row r="1367" spans="11:66" x14ac:dyDescent="0.25">
      <c r="K1367" s="2"/>
      <c r="L1367" s="2"/>
      <c r="M1367" s="2"/>
      <c r="N1367" s="2"/>
      <c r="O1367" s="2"/>
      <c r="P1367" s="2"/>
      <c r="Q1367" s="2"/>
      <c r="R1367" s="2"/>
      <c r="S1367" s="2"/>
      <c r="T1367" s="2"/>
      <c r="U1367" s="2"/>
      <c r="V1367" s="2"/>
      <c r="W1367" s="2"/>
      <c r="X1367" s="2"/>
      <c r="Y1367" s="2"/>
      <c r="Z1367" s="2"/>
      <c r="AA1367" s="2"/>
      <c r="AB1367" s="2"/>
      <c r="AC1367" s="2"/>
      <c r="AD1367" s="2"/>
      <c r="AE1367" s="2"/>
      <c r="AF1367" s="2"/>
      <c r="AG1367" s="2"/>
      <c r="AH1367" s="2"/>
      <c r="AI1367" s="2"/>
      <c r="AJ1367" s="2"/>
      <c r="AK1367" s="2"/>
      <c r="AL1367" s="2"/>
      <c r="AM1367" s="2"/>
      <c r="AN1367" s="2"/>
      <c r="AO1367" s="2"/>
      <c r="AP1367" s="2"/>
      <c r="AQ1367" s="2"/>
      <c r="AR1367" s="2"/>
      <c r="AS1367" s="2"/>
      <c r="AT1367" s="2"/>
      <c r="AU1367" s="2"/>
      <c r="AV1367" s="2"/>
      <c r="AW1367" s="2"/>
      <c r="AX1367" s="2"/>
      <c r="AY1367" s="2"/>
      <c r="AZ1367" s="2"/>
      <c r="BA1367" s="2"/>
      <c r="BB1367" s="2"/>
      <c r="BC1367" s="2"/>
      <c r="BD1367" s="2"/>
      <c r="BE1367" s="2"/>
      <c r="BF1367" s="2"/>
      <c r="BG1367" s="2"/>
      <c r="BH1367" s="2"/>
      <c r="BI1367" s="2"/>
      <c r="BJ1367" s="2"/>
      <c r="BK1367" s="2"/>
      <c r="BL1367" s="2"/>
      <c r="BM1367" s="2"/>
      <c r="BN1367" s="2"/>
    </row>
    <row r="1368" spans="11:66" x14ac:dyDescent="0.25">
      <c r="K1368" s="2"/>
      <c r="L1368" s="2"/>
      <c r="M1368" s="2"/>
      <c r="N1368" s="2"/>
      <c r="O1368" s="2"/>
      <c r="P1368" s="2"/>
      <c r="Q1368" s="2"/>
      <c r="R1368" s="2"/>
      <c r="S1368" s="2"/>
      <c r="T1368" s="2"/>
      <c r="U1368" s="2"/>
      <c r="V1368" s="2"/>
      <c r="W1368" s="2"/>
      <c r="X1368" s="2"/>
      <c r="Y1368" s="2"/>
      <c r="Z1368" s="2"/>
      <c r="AA1368" s="2"/>
      <c r="AB1368" s="2"/>
      <c r="AC1368" s="2"/>
      <c r="AD1368" s="2"/>
      <c r="AE1368" s="2"/>
      <c r="AF1368" s="2"/>
      <c r="AG1368" s="2"/>
      <c r="AH1368" s="2"/>
      <c r="AI1368" s="2"/>
      <c r="AJ1368" s="2"/>
      <c r="AK1368" s="2"/>
      <c r="AL1368" s="2"/>
      <c r="AM1368" s="2"/>
      <c r="AN1368" s="2"/>
      <c r="AO1368" s="2"/>
      <c r="AP1368" s="2"/>
      <c r="AQ1368" s="2"/>
      <c r="AR1368" s="2"/>
      <c r="AS1368" s="2"/>
      <c r="AT1368" s="2"/>
      <c r="AU1368" s="2"/>
      <c r="AV1368" s="2"/>
      <c r="AW1368" s="2"/>
      <c r="AX1368" s="2"/>
      <c r="AY1368" s="2"/>
      <c r="AZ1368" s="2"/>
      <c r="BA1368" s="2"/>
      <c r="BB1368" s="2"/>
      <c r="BC1368" s="2"/>
      <c r="BD1368" s="2"/>
      <c r="BE1368" s="2"/>
      <c r="BF1368" s="2"/>
      <c r="BG1368" s="2"/>
      <c r="BH1368" s="2"/>
      <c r="BI1368" s="2"/>
      <c r="BJ1368" s="2"/>
      <c r="BK1368" s="2"/>
      <c r="BL1368" s="2"/>
      <c r="BM1368" s="2"/>
      <c r="BN1368" s="2"/>
    </row>
    <row r="1369" spans="11:66" x14ac:dyDescent="0.25">
      <c r="K1369" s="2"/>
      <c r="L1369" s="2"/>
      <c r="M1369" s="2"/>
      <c r="N1369" s="2"/>
      <c r="O1369" s="2"/>
      <c r="P1369" s="2"/>
      <c r="Q1369" s="2"/>
      <c r="R1369" s="2"/>
      <c r="S1369" s="2"/>
      <c r="T1369" s="2"/>
      <c r="U1369" s="2"/>
      <c r="V1369" s="2"/>
      <c r="W1369" s="2"/>
      <c r="X1369" s="2"/>
      <c r="Y1369" s="2"/>
      <c r="Z1369" s="2"/>
      <c r="AA1369" s="2"/>
      <c r="AB1369" s="2"/>
      <c r="AC1369" s="2"/>
      <c r="AD1369" s="2"/>
      <c r="AE1369" s="2"/>
      <c r="AF1369" s="2"/>
      <c r="AG1369" s="2"/>
      <c r="AH1369" s="2"/>
      <c r="AI1369" s="2"/>
      <c r="AJ1369" s="2"/>
      <c r="AK1369" s="2"/>
      <c r="AL1369" s="2"/>
      <c r="AM1369" s="2"/>
      <c r="AN1369" s="2"/>
      <c r="AO1369" s="2"/>
      <c r="AP1369" s="2"/>
      <c r="AQ1369" s="2"/>
      <c r="AR1369" s="2"/>
      <c r="AS1369" s="2"/>
      <c r="AT1369" s="2"/>
      <c r="AU1369" s="2"/>
      <c r="AV1369" s="2"/>
      <c r="AW1369" s="2"/>
      <c r="AX1369" s="2"/>
      <c r="AY1369" s="2"/>
      <c r="AZ1369" s="2"/>
      <c r="BA1369" s="2"/>
      <c r="BB1369" s="2"/>
      <c r="BC1369" s="2"/>
      <c r="BD1369" s="2"/>
      <c r="BE1369" s="2"/>
      <c r="BF1369" s="2"/>
      <c r="BG1369" s="2"/>
      <c r="BH1369" s="2"/>
      <c r="BI1369" s="2"/>
      <c r="BJ1369" s="2"/>
      <c r="BK1369" s="2"/>
      <c r="BL1369" s="2"/>
      <c r="BM1369" s="2"/>
      <c r="BN1369" s="2"/>
    </row>
    <row r="1370" spans="11:66" x14ac:dyDescent="0.25">
      <c r="K1370" s="2"/>
      <c r="L1370" s="2"/>
      <c r="M1370" s="2"/>
      <c r="N1370" s="2"/>
      <c r="O1370" s="2"/>
      <c r="P1370" s="2"/>
      <c r="Q1370" s="2"/>
      <c r="R1370" s="2"/>
      <c r="S1370" s="2"/>
      <c r="T1370" s="2"/>
      <c r="U1370" s="2"/>
      <c r="V1370" s="2"/>
      <c r="W1370" s="2"/>
      <c r="X1370" s="2"/>
      <c r="Y1370" s="2"/>
      <c r="Z1370" s="2"/>
      <c r="AA1370" s="2"/>
      <c r="AB1370" s="2"/>
      <c r="AC1370" s="2"/>
      <c r="AD1370" s="2"/>
      <c r="AE1370" s="2"/>
      <c r="AF1370" s="2"/>
      <c r="AG1370" s="2"/>
      <c r="AH1370" s="2"/>
      <c r="AI1370" s="2"/>
      <c r="AJ1370" s="2"/>
      <c r="AK1370" s="2"/>
      <c r="AL1370" s="2"/>
      <c r="AM1370" s="2"/>
      <c r="AN1370" s="2"/>
      <c r="AO1370" s="2"/>
      <c r="AP1370" s="2"/>
      <c r="AQ1370" s="2"/>
      <c r="AR1370" s="2"/>
      <c r="AS1370" s="2"/>
      <c r="AT1370" s="2"/>
      <c r="AU1370" s="2"/>
      <c r="AV1370" s="2"/>
      <c r="AW1370" s="2"/>
      <c r="AX1370" s="2"/>
      <c r="AY1370" s="2"/>
      <c r="AZ1370" s="2"/>
      <c r="BA1370" s="2"/>
      <c r="BB1370" s="2"/>
      <c r="BC1370" s="2"/>
      <c r="BD1370" s="2"/>
      <c r="BE1370" s="2"/>
      <c r="BF1370" s="2"/>
      <c r="BG1370" s="2"/>
      <c r="BH1370" s="2"/>
      <c r="BI1370" s="2"/>
      <c r="BJ1370" s="2"/>
      <c r="BK1370" s="2"/>
      <c r="BL1370" s="2"/>
      <c r="BM1370" s="2"/>
      <c r="BN1370" s="2"/>
    </row>
    <row r="1371" spans="11:66" x14ac:dyDescent="0.25">
      <c r="K1371" s="2"/>
      <c r="L1371" s="2"/>
      <c r="M1371" s="2"/>
      <c r="N1371" s="2"/>
      <c r="O1371" s="2"/>
      <c r="P1371" s="2"/>
      <c r="Q1371" s="2"/>
      <c r="R1371" s="2"/>
      <c r="S1371" s="2"/>
      <c r="T1371" s="2"/>
      <c r="U1371" s="2"/>
      <c r="V1371" s="2"/>
      <c r="W1371" s="2"/>
      <c r="X1371" s="2"/>
      <c r="Y1371" s="2"/>
      <c r="Z1371" s="2"/>
      <c r="AA1371" s="2"/>
      <c r="AB1371" s="2"/>
      <c r="AC1371" s="2"/>
      <c r="AD1371" s="2"/>
      <c r="AE1371" s="2"/>
      <c r="AF1371" s="2"/>
      <c r="AG1371" s="2"/>
      <c r="AH1371" s="2"/>
      <c r="AI1371" s="2"/>
      <c r="AJ1371" s="2"/>
      <c r="AK1371" s="2"/>
      <c r="AL1371" s="2"/>
      <c r="AM1371" s="2"/>
      <c r="AN1371" s="2"/>
      <c r="AO1371" s="2"/>
      <c r="AP1371" s="2"/>
      <c r="AQ1371" s="2"/>
      <c r="AR1371" s="2"/>
      <c r="AS1371" s="2"/>
      <c r="AT1371" s="2"/>
      <c r="AU1371" s="2"/>
      <c r="AV1371" s="2"/>
      <c r="AW1371" s="2"/>
      <c r="AX1371" s="2"/>
      <c r="AY1371" s="2"/>
      <c r="AZ1371" s="2"/>
      <c r="BA1371" s="2"/>
      <c r="BB1371" s="2"/>
      <c r="BC1371" s="2"/>
      <c r="BD1371" s="2"/>
      <c r="BE1371" s="2"/>
      <c r="BF1371" s="2"/>
      <c r="BG1371" s="2"/>
      <c r="BH1371" s="2"/>
      <c r="BI1371" s="2"/>
      <c r="BJ1371" s="2"/>
      <c r="BK1371" s="2"/>
      <c r="BL1371" s="2"/>
      <c r="BM1371" s="2"/>
      <c r="BN1371" s="2"/>
    </row>
    <row r="1372" spans="11:66" x14ac:dyDescent="0.25">
      <c r="K1372" s="2"/>
      <c r="L1372" s="2"/>
      <c r="M1372" s="2"/>
      <c r="N1372" s="2"/>
      <c r="O1372" s="2"/>
      <c r="P1372" s="2"/>
      <c r="Q1372" s="2"/>
      <c r="R1372" s="2"/>
      <c r="S1372" s="2"/>
      <c r="T1372" s="2"/>
      <c r="U1372" s="2"/>
      <c r="V1372" s="2"/>
      <c r="W1372" s="2"/>
      <c r="X1372" s="2"/>
      <c r="Y1372" s="2"/>
      <c r="Z1372" s="2"/>
      <c r="AA1372" s="2"/>
      <c r="AB1372" s="2"/>
      <c r="AC1372" s="2"/>
      <c r="AD1372" s="2"/>
      <c r="AE1372" s="2"/>
      <c r="AF1372" s="2"/>
      <c r="AG1372" s="2"/>
      <c r="AH1372" s="2"/>
      <c r="AI1372" s="2"/>
      <c r="AJ1372" s="2"/>
      <c r="AK1372" s="2"/>
      <c r="AL1372" s="2"/>
      <c r="AM1372" s="2"/>
      <c r="AN1372" s="2"/>
      <c r="AO1372" s="2"/>
      <c r="AP1372" s="2"/>
      <c r="AQ1372" s="2"/>
      <c r="AR1372" s="2"/>
      <c r="AS1372" s="2"/>
      <c r="AT1372" s="2"/>
      <c r="AU1372" s="2"/>
      <c r="AV1372" s="2"/>
      <c r="AW1372" s="2"/>
      <c r="AX1372" s="2"/>
      <c r="AY1372" s="2"/>
      <c r="AZ1372" s="2"/>
      <c r="BA1372" s="2"/>
      <c r="BB1372" s="2"/>
      <c r="BC1372" s="2"/>
      <c r="BD1372" s="2"/>
      <c r="BE1372" s="2"/>
      <c r="BF1372" s="2"/>
      <c r="BG1372" s="2"/>
      <c r="BH1372" s="2"/>
      <c r="BI1372" s="2"/>
      <c r="BJ1372" s="2"/>
      <c r="BK1372" s="2"/>
      <c r="BL1372" s="2"/>
      <c r="BM1372" s="2"/>
      <c r="BN1372" s="2"/>
    </row>
    <row r="1373" spans="11:66" x14ac:dyDescent="0.25">
      <c r="K1373" s="2"/>
      <c r="L1373" s="2"/>
      <c r="M1373" s="2"/>
      <c r="N1373" s="2"/>
      <c r="O1373" s="2"/>
      <c r="P1373" s="2"/>
      <c r="Q1373" s="2"/>
      <c r="R1373" s="2"/>
      <c r="S1373" s="2"/>
      <c r="T1373" s="2"/>
      <c r="U1373" s="2"/>
      <c r="V1373" s="2"/>
      <c r="W1373" s="2"/>
      <c r="X1373" s="2"/>
      <c r="Y1373" s="2"/>
      <c r="Z1373" s="2"/>
      <c r="AA1373" s="2"/>
      <c r="AB1373" s="2"/>
      <c r="AC1373" s="2"/>
      <c r="AD1373" s="2"/>
      <c r="AE1373" s="2"/>
      <c r="AF1373" s="2"/>
      <c r="AG1373" s="2"/>
      <c r="AH1373" s="2"/>
      <c r="AI1373" s="2"/>
      <c r="AJ1373" s="2"/>
      <c r="AK1373" s="2"/>
      <c r="AL1373" s="2"/>
      <c r="AM1373" s="2"/>
      <c r="AN1373" s="2"/>
      <c r="AO1373" s="2"/>
      <c r="AP1373" s="2"/>
      <c r="AQ1373" s="2"/>
      <c r="AR1373" s="2"/>
      <c r="AS1373" s="2"/>
      <c r="AT1373" s="2"/>
      <c r="AU1373" s="2"/>
      <c r="AV1373" s="2"/>
      <c r="AW1373" s="2"/>
      <c r="AX1373" s="2"/>
      <c r="AY1373" s="2"/>
      <c r="AZ1373" s="2"/>
      <c r="BA1373" s="2"/>
      <c r="BB1373" s="2"/>
      <c r="BC1373" s="2"/>
      <c r="BD1373" s="2"/>
      <c r="BE1373" s="2"/>
      <c r="BF1373" s="2"/>
      <c r="BG1373" s="2"/>
      <c r="BH1373" s="2"/>
      <c r="BI1373" s="2"/>
      <c r="BJ1373" s="2"/>
      <c r="BK1373" s="2"/>
      <c r="BL1373" s="2"/>
      <c r="BM1373" s="2"/>
      <c r="BN1373" s="2"/>
    </row>
    <row r="1374" spans="11:66" x14ac:dyDescent="0.25">
      <c r="K1374" s="2"/>
      <c r="L1374" s="2"/>
      <c r="M1374" s="2"/>
      <c r="N1374" s="2"/>
      <c r="O1374" s="2"/>
      <c r="P1374" s="2"/>
      <c r="Q1374" s="2"/>
      <c r="R1374" s="2"/>
      <c r="S1374" s="2"/>
      <c r="T1374" s="2"/>
      <c r="U1374" s="2"/>
      <c r="V1374" s="2"/>
      <c r="W1374" s="2"/>
      <c r="X1374" s="2"/>
      <c r="Y1374" s="2"/>
      <c r="Z1374" s="2"/>
      <c r="AA1374" s="2"/>
      <c r="AB1374" s="2"/>
      <c r="AC1374" s="2"/>
      <c r="AD1374" s="2"/>
      <c r="AE1374" s="2"/>
      <c r="AF1374" s="2"/>
      <c r="AG1374" s="2"/>
      <c r="AH1374" s="2"/>
      <c r="AI1374" s="2"/>
      <c r="AJ1374" s="2"/>
      <c r="AK1374" s="2"/>
      <c r="AL1374" s="2"/>
      <c r="AM1374" s="2"/>
      <c r="AN1374" s="2"/>
      <c r="AO1374" s="2"/>
      <c r="AP1374" s="2"/>
      <c r="AQ1374" s="2"/>
      <c r="AR1374" s="2"/>
      <c r="AS1374" s="2"/>
      <c r="AT1374" s="2"/>
      <c r="AU1374" s="2"/>
      <c r="AV1374" s="2"/>
      <c r="AW1374" s="2"/>
      <c r="AX1374" s="2"/>
      <c r="AY1374" s="2"/>
      <c r="AZ1374" s="2"/>
      <c r="BA1374" s="2"/>
      <c r="BB1374" s="2"/>
      <c r="BC1374" s="2"/>
      <c r="BD1374" s="2"/>
      <c r="BE1374" s="2"/>
      <c r="BF1374" s="2"/>
      <c r="BG1374" s="2"/>
      <c r="BH1374" s="2"/>
      <c r="BI1374" s="2"/>
      <c r="BJ1374" s="2"/>
      <c r="BK1374" s="2"/>
      <c r="BL1374" s="2"/>
      <c r="BM1374" s="2"/>
      <c r="BN1374" s="2"/>
    </row>
    <row r="1375" spans="11:66" x14ac:dyDescent="0.25">
      <c r="K1375" s="2"/>
      <c r="L1375" s="2"/>
      <c r="M1375" s="2"/>
      <c r="N1375" s="2"/>
      <c r="O1375" s="2"/>
      <c r="P1375" s="2"/>
      <c r="Q1375" s="2"/>
      <c r="R1375" s="2"/>
      <c r="S1375" s="2"/>
      <c r="T1375" s="2"/>
      <c r="U1375" s="2"/>
      <c r="V1375" s="2"/>
      <c r="W1375" s="2"/>
      <c r="X1375" s="2"/>
      <c r="Y1375" s="2"/>
      <c r="Z1375" s="2"/>
      <c r="AA1375" s="2"/>
      <c r="AB1375" s="2"/>
      <c r="AC1375" s="2"/>
      <c r="AD1375" s="2"/>
      <c r="AE1375" s="2"/>
      <c r="AF1375" s="2"/>
      <c r="AG1375" s="2"/>
      <c r="AH1375" s="2"/>
      <c r="AI1375" s="2"/>
      <c r="AJ1375" s="2"/>
      <c r="AK1375" s="2"/>
      <c r="AL1375" s="2"/>
      <c r="AM1375" s="2"/>
      <c r="AN1375" s="2"/>
      <c r="AO1375" s="2"/>
      <c r="AP1375" s="2"/>
      <c r="AQ1375" s="2"/>
      <c r="AR1375" s="2"/>
      <c r="AS1375" s="2"/>
      <c r="AT1375" s="2"/>
      <c r="AU1375" s="2"/>
      <c r="AV1375" s="2"/>
      <c r="AW1375" s="2"/>
      <c r="AX1375" s="2"/>
      <c r="AY1375" s="2"/>
      <c r="AZ1375" s="2"/>
      <c r="BA1375" s="2"/>
      <c r="BB1375" s="2"/>
      <c r="BC1375" s="2"/>
      <c r="BD1375" s="2"/>
      <c r="BE1375" s="2"/>
      <c r="BF1375" s="2"/>
      <c r="BG1375" s="2"/>
      <c r="BH1375" s="2"/>
      <c r="BI1375" s="2"/>
      <c r="BJ1375" s="2"/>
      <c r="BK1375" s="2"/>
      <c r="BL1375" s="2"/>
      <c r="BM1375" s="2"/>
      <c r="BN1375" s="2"/>
    </row>
    <row r="1376" spans="11:66" x14ac:dyDescent="0.25">
      <c r="K1376" s="2"/>
      <c r="L1376" s="2"/>
      <c r="M1376" s="2"/>
      <c r="N1376" s="2"/>
      <c r="O1376" s="2"/>
      <c r="P1376" s="2"/>
      <c r="Q1376" s="2"/>
      <c r="R1376" s="2"/>
      <c r="S1376" s="2"/>
      <c r="T1376" s="2"/>
      <c r="U1376" s="2"/>
      <c r="V1376" s="2"/>
      <c r="W1376" s="2"/>
      <c r="X1376" s="2"/>
      <c r="Y1376" s="2"/>
      <c r="Z1376" s="2"/>
      <c r="AA1376" s="2"/>
      <c r="AB1376" s="2"/>
      <c r="AC1376" s="2"/>
      <c r="AD1376" s="2"/>
      <c r="AE1376" s="2"/>
      <c r="AF1376" s="2"/>
      <c r="AG1376" s="2"/>
      <c r="AH1376" s="2"/>
      <c r="AI1376" s="2"/>
      <c r="AJ1376" s="2"/>
      <c r="AK1376" s="2"/>
      <c r="AL1376" s="2"/>
      <c r="AM1376" s="2"/>
      <c r="AN1376" s="2"/>
      <c r="AO1376" s="2"/>
      <c r="AP1376" s="2"/>
      <c r="AQ1376" s="2"/>
      <c r="AR1376" s="2"/>
      <c r="AS1376" s="2"/>
      <c r="AT1376" s="2"/>
      <c r="AU1376" s="2"/>
      <c r="AV1376" s="2"/>
      <c r="AW1376" s="2"/>
      <c r="AX1376" s="2"/>
      <c r="AY1376" s="2"/>
      <c r="AZ1376" s="2"/>
      <c r="BA1376" s="2"/>
      <c r="BB1376" s="2"/>
      <c r="BC1376" s="2"/>
      <c r="BD1376" s="2"/>
      <c r="BE1376" s="2"/>
      <c r="BF1376" s="2"/>
      <c r="BG1376" s="2"/>
      <c r="BH1376" s="2"/>
      <c r="BI1376" s="2"/>
      <c r="BJ1376" s="2"/>
      <c r="BK1376" s="2"/>
      <c r="BL1376" s="2"/>
      <c r="BM1376" s="2"/>
      <c r="BN1376" s="2"/>
    </row>
    <row r="1377" spans="11:66" x14ac:dyDescent="0.25">
      <c r="K1377" s="2"/>
      <c r="L1377" s="2"/>
      <c r="M1377" s="2"/>
      <c r="N1377" s="2"/>
      <c r="O1377" s="2"/>
      <c r="P1377" s="2"/>
      <c r="Q1377" s="2"/>
      <c r="R1377" s="2"/>
      <c r="S1377" s="2"/>
      <c r="T1377" s="2"/>
      <c r="U1377" s="2"/>
      <c r="V1377" s="2"/>
      <c r="W1377" s="2"/>
      <c r="X1377" s="2"/>
      <c r="Y1377" s="2"/>
      <c r="Z1377" s="2"/>
      <c r="AA1377" s="2"/>
      <c r="AB1377" s="2"/>
      <c r="AC1377" s="2"/>
      <c r="AD1377" s="2"/>
      <c r="AE1377" s="2"/>
      <c r="AF1377" s="2"/>
      <c r="AG1377" s="2"/>
      <c r="AH1377" s="2"/>
      <c r="AI1377" s="2"/>
      <c r="AJ1377" s="2"/>
      <c r="AK1377" s="2"/>
      <c r="AL1377" s="2"/>
      <c r="AM1377" s="2"/>
      <c r="AN1377" s="2"/>
      <c r="AO1377" s="2"/>
      <c r="AP1377" s="2"/>
      <c r="AQ1377" s="2"/>
      <c r="AR1377" s="2"/>
      <c r="AS1377" s="2"/>
      <c r="AT1377" s="2"/>
      <c r="AU1377" s="2"/>
      <c r="AV1377" s="2"/>
      <c r="AW1377" s="2"/>
      <c r="AX1377" s="2"/>
      <c r="AY1377" s="2"/>
      <c r="AZ1377" s="2"/>
      <c r="BA1377" s="2"/>
      <c r="BB1377" s="2"/>
      <c r="BC1377" s="2"/>
      <c r="BD1377" s="2"/>
      <c r="BE1377" s="2"/>
      <c r="BF1377" s="2"/>
      <c r="BG1377" s="2"/>
      <c r="BH1377" s="2"/>
      <c r="BI1377" s="2"/>
      <c r="BJ1377" s="2"/>
      <c r="BK1377" s="2"/>
      <c r="BL1377" s="2"/>
      <c r="BM1377" s="2"/>
      <c r="BN1377" s="2"/>
    </row>
    <row r="1378" spans="11:66" x14ac:dyDescent="0.25">
      <c r="K1378" s="2"/>
      <c r="L1378" s="2"/>
      <c r="M1378" s="2"/>
      <c r="N1378" s="2"/>
      <c r="O1378" s="2"/>
      <c r="P1378" s="2"/>
      <c r="Q1378" s="2"/>
      <c r="R1378" s="2"/>
      <c r="S1378" s="2"/>
      <c r="T1378" s="2"/>
      <c r="U1378" s="2"/>
      <c r="V1378" s="2"/>
      <c r="W1378" s="2"/>
      <c r="X1378" s="2"/>
      <c r="Y1378" s="2"/>
      <c r="Z1378" s="2"/>
      <c r="AA1378" s="2"/>
      <c r="AB1378" s="2"/>
      <c r="AC1378" s="2"/>
      <c r="AD1378" s="2"/>
      <c r="AE1378" s="2"/>
      <c r="AF1378" s="2"/>
      <c r="AG1378" s="2"/>
      <c r="AH1378" s="2"/>
      <c r="AI1378" s="2"/>
      <c r="AJ1378" s="2"/>
      <c r="AK1378" s="2"/>
      <c r="AL1378" s="2"/>
      <c r="AM1378" s="2"/>
      <c r="AN1378" s="2"/>
      <c r="AO1378" s="2"/>
      <c r="AP1378" s="2"/>
      <c r="AQ1378" s="2"/>
      <c r="AR1378" s="2"/>
      <c r="AS1378" s="2"/>
      <c r="AT1378" s="2"/>
      <c r="AU1378" s="2"/>
      <c r="AV1378" s="2"/>
      <c r="AW1378" s="2"/>
      <c r="AX1378" s="2"/>
      <c r="AY1378" s="2"/>
      <c r="AZ1378" s="2"/>
      <c r="BA1378" s="2"/>
      <c r="BB1378" s="2"/>
      <c r="BC1378" s="2"/>
      <c r="BD1378" s="2"/>
      <c r="BE1378" s="2"/>
      <c r="BF1378" s="2"/>
      <c r="BG1378" s="2"/>
      <c r="BH1378" s="2"/>
      <c r="BI1378" s="2"/>
      <c r="BJ1378" s="2"/>
      <c r="BK1378" s="2"/>
      <c r="BL1378" s="2"/>
      <c r="BM1378" s="2"/>
      <c r="BN1378" s="2"/>
    </row>
    <row r="1379" spans="11:66" x14ac:dyDescent="0.25">
      <c r="K1379" s="2"/>
      <c r="L1379" s="2"/>
      <c r="M1379" s="2"/>
      <c r="N1379" s="2"/>
      <c r="O1379" s="2"/>
      <c r="P1379" s="2"/>
      <c r="Q1379" s="2"/>
      <c r="R1379" s="2"/>
      <c r="S1379" s="2"/>
      <c r="T1379" s="2"/>
      <c r="U1379" s="2"/>
      <c r="V1379" s="2"/>
      <c r="W1379" s="2"/>
      <c r="X1379" s="2"/>
      <c r="Y1379" s="2"/>
      <c r="Z1379" s="2"/>
      <c r="AA1379" s="2"/>
      <c r="AB1379" s="2"/>
      <c r="AC1379" s="2"/>
      <c r="AD1379" s="2"/>
      <c r="AE1379" s="2"/>
      <c r="AF1379" s="2"/>
      <c r="AG1379" s="2"/>
      <c r="AH1379" s="2"/>
      <c r="AI1379" s="2"/>
      <c r="AJ1379" s="2"/>
      <c r="AK1379" s="2"/>
      <c r="AL1379" s="2"/>
      <c r="AM1379" s="2"/>
      <c r="AN1379" s="2"/>
      <c r="AO1379" s="2"/>
      <c r="AP1379" s="2"/>
      <c r="AQ1379" s="2"/>
      <c r="AR1379" s="2"/>
      <c r="AS1379" s="2"/>
      <c r="AT1379" s="2"/>
      <c r="AU1379" s="2"/>
      <c r="AV1379" s="2"/>
      <c r="AW1379" s="2"/>
      <c r="AX1379" s="2"/>
      <c r="AY1379" s="2"/>
      <c r="AZ1379" s="2"/>
      <c r="BA1379" s="2"/>
      <c r="BB1379" s="2"/>
      <c r="BC1379" s="2"/>
      <c r="BD1379" s="2"/>
      <c r="BE1379" s="2"/>
      <c r="BF1379" s="2"/>
      <c r="BG1379" s="2"/>
      <c r="BH1379" s="2"/>
      <c r="BI1379" s="2"/>
      <c r="BJ1379" s="2"/>
      <c r="BK1379" s="2"/>
      <c r="BL1379" s="2"/>
      <c r="BM1379" s="2"/>
      <c r="BN1379" s="2"/>
    </row>
    <row r="1380" spans="11:66" x14ac:dyDescent="0.25">
      <c r="K1380" s="2"/>
      <c r="L1380" s="2"/>
      <c r="M1380" s="2"/>
      <c r="N1380" s="2"/>
      <c r="O1380" s="2"/>
      <c r="P1380" s="2"/>
      <c r="Q1380" s="2"/>
      <c r="R1380" s="2"/>
      <c r="S1380" s="2"/>
      <c r="T1380" s="2"/>
      <c r="U1380" s="2"/>
      <c r="V1380" s="2"/>
      <c r="W1380" s="2"/>
      <c r="X1380" s="2"/>
      <c r="Y1380" s="2"/>
      <c r="Z1380" s="2"/>
      <c r="AA1380" s="2"/>
      <c r="AB1380" s="2"/>
      <c r="AC1380" s="2"/>
      <c r="AD1380" s="2"/>
      <c r="AE1380" s="2"/>
      <c r="AF1380" s="2"/>
      <c r="AG1380" s="2"/>
      <c r="AH1380" s="2"/>
      <c r="AI1380" s="2"/>
      <c r="AJ1380" s="2"/>
      <c r="AK1380" s="2"/>
      <c r="AL1380" s="2"/>
      <c r="AM1380" s="2"/>
      <c r="AN1380" s="2"/>
      <c r="AO1380" s="2"/>
      <c r="AP1380" s="2"/>
      <c r="AQ1380" s="2"/>
      <c r="AR1380" s="2"/>
      <c r="AS1380" s="2"/>
      <c r="AT1380" s="2"/>
      <c r="AU1380" s="2"/>
      <c r="AV1380" s="2"/>
      <c r="AW1380" s="2"/>
      <c r="AX1380" s="2"/>
      <c r="AY1380" s="2"/>
      <c r="AZ1380" s="2"/>
      <c r="BA1380" s="2"/>
      <c r="BB1380" s="2"/>
      <c r="BC1380" s="2"/>
      <c r="BD1380" s="2"/>
      <c r="BE1380" s="2"/>
      <c r="BF1380" s="2"/>
      <c r="BG1380" s="2"/>
      <c r="BH1380" s="2"/>
      <c r="BI1380" s="2"/>
      <c r="BJ1380" s="2"/>
      <c r="BK1380" s="2"/>
      <c r="BL1380" s="2"/>
      <c r="BM1380" s="2"/>
      <c r="BN1380" s="2"/>
    </row>
    <row r="1381" spans="11:66" x14ac:dyDescent="0.25">
      <c r="K1381" s="2"/>
      <c r="L1381" s="2"/>
      <c r="M1381" s="2"/>
      <c r="N1381" s="2"/>
      <c r="O1381" s="2"/>
      <c r="P1381" s="2"/>
      <c r="Q1381" s="2"/>
      <c r="R1381" s="2"/>
      <c r="S1381" s="2"/>
      <c r="T1381" s="2"/>
      <c r="U1381" s="2"/>
      <c r="V1381" s="2"/>
      <c r="W1381" s="2"/>
      <c r="X1381" s="2"/>
      <c r="Y1381" s="2"/>
      <c r="Z1381" s="2"/>
      <c r="AA1381" s="2"/>
      <c r="AB1381" s="2"/>
      <c r="AC1381" s="2"/>
      <c r="AD1381" s="2"/>
      <c r="AE1381" s="2"/>
      <c r="AF1381" s="2"/>
      <c r="AG1381" s="2"/>
      <c r="AH1381" s="2"/>
      <c r="AI1381" s="2"/>
      <c r="AJ1381" s="2"/>
      <c r="AK1381" s="2"/>
      <c r="AL1381" s="2"/>
      <c r="AM1381" s="2"/>
      <c r="AN1381" s="2"/>
      <c r="AO1381" s="2"/>
      <c r="AP1381" s="2"/>
      <c r="AQ1381" s="2"/>
      <c r="AR1381" s="2"/>
      <c r="AS1381" s="2"/>
      <c r="AT1381" s="2"/>
      <c r="AU1381" s="2"/>
      <c r="AV1381" s="2"/>
      <c r="AW1381" s="2"/>
      <c r="AX1381" s="2"/>
      <c r="AY1381" s="2"/>
      <c r="AZ1381" s="2"/>
      <c r="BA1381" s="2"/>
      <c r="BB1381" s="2"/>
      <c r="BC1381" s="2"/>
      <c r="BD1381" s="2"/>
      <c r="BE1381" s="2"/>
      <c r="BF1381" s="2"/>
      <c r="BG1381" s="2"/>
      <c r="BH1381" s="2"/>
      <c r="BI1381" s="2"/>
      <c r="BJ1381" s="2"/>
      <c r="BK1381" s="2"/>
      <c r="BL1381" s="2"/>
      <c r="BM1381" s="2"/>
      <c r="BN1381" s="2"/>
    </row>
    <row r="1382" spans="11:66" x14ac:dyDescent="0.25">
      <c r="K1382" s="2"/>
      <c r="L1382" s="2"/>
      <c r="M1382" s="2"/>
      <c r="N1382" s="2"/>
      <c r="O1382" s="2"/>
      <c r="P1382" s="2"/>
      <c r="Q1382" s="2"/>
      <c r="R1382" s="2"/>
      <c r="S1382" s="2"/>
      <c r="T1382" s="2"/>
      <c r="U1382" s="2"/>
      <c r="V1382" s="2"/>
      <c r="W1382" s="2"/>
      <c r="X1382" s="2"/>
      <c r="Y1382" s="2"/>
      <c r="Z1382" s="2"/>
      <c r="AA1382" s="2"/>
      <c r="AB1382" s="2"/>
      <c r="AC1382" s="2"/>
      <c r="AD1382" s="2"/>
      <c r="AE1382" s="2"/>
      <c r="AF1382" s="2"/>
      <c r="AG1382" s="2"/>
      <c r="AH1382" s="2"/>
      <c r="AI1382" s="2"/>
      <c r="AJ1382" s="2"/>
      <c r="AK1382" s="2"/>
      <c r="AL1382" s="2"/>
      <c r="AM1382" s="2"/>
      <c r="AN1382" s="2"/>
      <c r="AO1382" s="2"/>
      <c r="AP1382" s="2"/>
      <c r="AQ1382" s="2"/>
      <c r="AR1382" s="2"/>
      <c r="AS1382" s="2"/>
      <c r="AT1382" s="2"/>
      <c r="AU1382" s="2"/>
      <c r="AV1382" s="2"/>
      <c r="AW1382" s="2"/>
      <c r="AX1382" s="2"/>
      <c r="AY1382" s="2"/>
      <c r="AZ1382" s="2"/>
      <c r="BA1382" s="2"/>
      <c r="BB1382" s="2"/>
      <c r="BC1382" s="2"/>
      <c r="BD1382" s="2"/>
      <c r="BE1382" s="2"/>
      <c r="BF1382" s="2"/>
      <c r="BG1382" s="2"/>
      <c r="BH1382" s="2"/>
      <c r="BI1382" s="2"/>
      <c r="BJ1382" s="2"/>
      <c r="BK1382" s="2"/>
      <c r="BL1382" s="2"/>
      <c r="BM1382" s="2"/>
      <c r="BN1382" s="2"/>
    </row>
    <row r="1383" spans="11:66" x14ac:dyDescent="0.25">
      <c r="K1383" s="2"/>
      <c r="L1383" s="2"/>
      <c r="M1383" s="2"/>
      <c r="N1383" s="2"/>
      <c r="O1383" s="2"/>
      <c r="P1383" s="2"/>
      <c r="Q1383" s="2"/>
      <c r="R1383" s="2"/>
      <c r="S1383" s="2"/>
      <c r="T1383" s="2"/>
      <c r="U1383" s="2"/>
      <c r="V1383" s="2"/>
      <c r="W1383" s="2"/>
      <c r="X1383" s="2"/>
      <c r="Y1383" s="2"/>
      <c r="Z1383" s="2"/>
      <c r="AA1383" s="2"/>
      <c r="AB1383" s="2"/>
      <c r="AC1383" s="2"/>
      <c r="AD1383" s="2"/>
      <c r="AE1383" s="2"/>
      <c r="AF1383" s="2"/>
      <c r="AG1383" s="2"/>
      <c r="AH1383" s="2"/>
      <c r="AI1383" s="2"/>
      <c r="AJ1383" s="2"/>
      <c r="AK1383" s="2"/>
      <c r="AL1383" s="2"/>
      <c r="AM1383" s="2"/>
      <c r="AN1383" s="2"/>
      <c r="AO1383" s="2"/>
      <c r="AP1383" s="2"/>
      <c r="AQ1383" s="2"/>
      <c r="AR1383" s="2"/>
      <c r="AS1383" s="2"/>
      <c r="AT1383" s="2"/>
      <c r="AU1383" s="2"/>
      <c r="AV1383" s="2"/>
      <c r="AW1383" s="2"/>
      <c r="AX1383" s="2"/>
      <c r="AY1383" s="2"/>
      <c r="AZ1383" s="2"/>
      <c r="BA1383" s="2"/>
      <c r="BB1383" s="2"/>
      <c r="BC1383" s="2"/>
      <c r="BD1383" s="2"/>
      <c r="BE1383" s="2"/>
      <c r="BF1383" s="2"/>
      <c r="BG1383" s="2"/>
      <c r="BH1383" s="2"/>
      <c r="BI1383" s="2"/>
      <c r="BJ1383" s="2"/>
      <c r="BK1383" s="2"/>
      <c r="BL1383" s="2"/>
      <c r="BM1383" s="2"/>
      <c r="BN1383" s="2"/>
    </row>
    <row r="1384" spans="11:66" x14ac:dyDescent="0.25">
      <c r="K1384" s="2"/>
      <c r="L1384" s="2"/>
      <c r="M1384" s="2"/>
      <c r="N1384" s="2"/>
      <c r="O1384" s="2"/>
      <c r="P1384" s="2"/>
      <c r="Q1384" s="2"/>
      <c r="R1384" s="2"/>
      <c r="S1384" s="2"/>
      <c r="T1384" s="2"/>
      <c r="U1384" s="2"/>
      <c r="V1384" s="2"/>
      <c r="W1384" s="2"/>
      <c r="X1384" s="2"/>
      <c r="Y1384" s="2"/>
      <c r="Z1384" s="2"/>
      <c r="AA1384" s="2"/>
      <c r="AB1384" s="2"/>
      <c r="AC1384" s="2"/>
      <c r="AD1384" s="2"/>
      <c r="AE1384" s="2"/>
      <c r="AF1384" s="2"/>
      <c r="AG1384" s="2"/>
      <c r="AH1384" s="2"/>
      <c r="AI1384" s="2"/>
      <c r="AJ1384" s="2"/>
      <c r="AK1384" s="2"/>
      <c r="AL1384" s="2"/>
      <c r="AM1384" s="2"/>
      <c r="AN1384" s="2"/>
      <c r="AO1384" s="2"/>
      <c r="AP1384" s="2"/>
      <c r="AQ1384" s="2"/>
      <c r="AR1384" s="2"/>
      <c r="AS1384" s="2"/>
      <c r="AT1384" s="2"/>
      <c r="AU1384" s="2"/>
      <c r="AV1384" s="2"/>
      <c r="AW1384" s="2"/>
      <c r="AX1384" s="2"/>
      <c r="AY1384" s="2"/>
      <c r="AZ1384" s="2"/>
      <c r="BA1384" s="2"/>
      <c r="BB1384" s="2"/>
      <c r="BC1384" s="2"/>
      <c r="BD1384" s="2"/>
      <c r="BE1384" s="2"/>
      <c r="BF1384" s="2"/>
      <c r="BG1384" s="2"/>
      <c r="BH1384" s="2"/>
      <c r="BI1384" s="2"/>
      <c r="BJ1384" s="2"/>
      <c r="BK1384" s="2"/>
      <c r="BL1384" s="2"/>
      <c r="BM1384" s="2"/>
      <c r="BN1384" s="2"/>
    </row>
    <row r="1385" spans="11:66" x14ac:dyDescent="0.25">
      <c r="K1385" s="2"/>
      <c r="L1385" s="2"/>
      <c r="M1385" s="2"/>
      <c r="N1385" s="2"/>
      <c r="O1385" s="2"/>
      <c r="P1385" s="2"/>
      <c r="Q1385" s="2"/>
      <c r="R1385" s="2"/>
      <c r="S1385" s="2"/>
      <c r="T1385" s="2"/>
      <c r="U1385" s="2"/>
      <c r="V1385" s="2"/>
      <c r="W1385" s="2"/>
      <c r="X1385" s="2"/>
      <c r="Y1385" s="2"/>
      <c r="Z1385" s="2"/>
      <c r="AA1385" s="2"/>
      <c r="AB1385" s="2"/>
      <c r="AC1385" s="2"/>
      <c r="AD1385" s="2"/>
      <c r="AE1385" s="2"/>
      <c r="AF1385" s="2"/>
      <c r="AG1385" s="2"/>
      <c r="AH1385" s="2"/>
      <c r="AI1385" s="2"/>
      <c r="AJ1385" s="2"/>
      <c r="AK1385" s="2"/>
      <c r="AL1385" s="2"/>
      <c r="AM1385" s="2"/>
      <c r="AN1385" s="2"/>
      <c r="AO1385" s="2"/>
      <c r="AP1385" s="2"/>
      <c r="AQ1385" s="2"/>
      <c r="AR1385" s="2"/>
      <c r="AS1385" s="2"/>
      <c r="AT1385" s="2"/>
      <c r="AU1385" s="2"/>
      <c r="AV1385" s="2"/>
      <c r="AW1385" s="2"/>
      <c r="AX1385" s="2"/>
      <c r="AY1385" s="2"/>
      <c r="AZ1385" s="2"/>
      <c r="BA1385" s="2"/>
      <c r="BB1385" s="2"/>
      <c r="BC1385" s="2"/>
      <c r="BD1385" s="2"/>
      <c r="BE1385" s="2"/>
      <c r="BF1385" s="2"/>
      <c r="BG1385" s="2"/>
      <c r="BH1385" s="2"/>
      <c r="BI1385" s="2"/>
      <c r="BJ1385" s="2"/>
      <c r="BK1385" s="2"/>
      <c r="BL1385" s="2"/>
      <c r="BM1385" s="2"/>
      <c r="BN1385" s="2"/>
    </row>
    <row r="1386" spans="11:66" x14ac:dyDescent="0.25">
      <c r="K1386" s="2"/>
      <c r="L1386" s="2"/>
      <c r="M1386" s="2"/>
      <c r="N1386" s="2"/>
      <c r="O1386" s="2"/>
      <c r="P1386" s="2"/>
      <c r="Q1386" s="2"/>
      <c r="R1386" s="2"/>
      <c r="S1386" s="2"/>
      <c r="T1386" s="2"/>
      <c r="U1386" s="2"/>
      <c r="V1386" s="2"/>
      <c r="W1386" s="2"/>
      <c r="X1386" s="2"/>
      <c r="Y1386" s="2"/>
      <c r="Z1386" s="2"/>
      <c r="AA1386" s="2"/>
      <c r="AB1386" s="2"/>
      <c r="AC1386" s="2"/>
      <c r="AD1386" s="2"/>
      <c r="AE1386" s="2"/>
      <c r="AF1386" s="2"/>
      <c r="AG1386" s="2"/>
      <c r="AH1386" s="2"/>
      <c r="AI1386" s="2"/>
      <c r="AJ1386" s="2"/>
      <c r="AK1386" s="2"/>
      <c r="AL1386" s="2"/>
      <c r="AM1386" s="2"/>
      <c r="AN1386" s="2"/>
      <c r="AO1386" s="2"/>
      <c r="AP1386" s="2"/>
      <c r="AQ1386" s="2"/>
      <c r="AR1386" s="2"/>
      <c r="AS1386" s="2"/>
      <c r="AT1386" s="2"/>
      <c r="AU1386" s="2"/>
      <c r="AV1386" s="2"/>
      <c r="AW1386" s="2"/>
      <c r="AX1386" s="2"/>
      <c r="AY1386" s="2"/>
      <c r="AZ1386" s="2"/>
      <c r="BA1386" s="2"/>
      <c r="BB1386" s="2"/>
      <c r="BC1386" s="2"/>
      <c r="BD1386" s="2"/>
      <c r="BE1386" s="2"/>
      <c r="BF1386" s="2"/>
      <c r="BG1386" s="2"/>
      <c r="BH1386" s="2"/>
      <c r="BI1386" s="2"/>
      <c r="BJ1386" s="2"/>
      <c r="BK1386" s="2"/>
      <c r="BL1386" s="2"/>
      <c r="BM1386" s="2"/>
      <c r="BN1386" s="2"/>
    </row>
    <row r="1387" spans="11:66" x14ac:dyDescent="0.25">
      <c r="K1387" s="2"/>
      <c r="L1387" s="2"/>
      <c r="M1387" s="2"/>
      <c r="N1387" s="2"/>
      <c r="O1387" s="2"/>
      <c r="P1387" s="2"/>
      <c r="Q1387" s="2"/>
      <c r="R1387" s="2"/>
      <c r="S1387" s="2"/>
      <c r="T1387" s="2"/>
      <c r="U1387" s="2"/>
      <c r="V1387" s="2"/>
      <c r="W1387" s="2"/>
      <c r="X1387" s="2"/>
      <c r="Y1387" s="2"/>
      <c r="Z1387" s="2"/>
      <c r="AA1387" s="2"/>
      <c r="AB1387" s="2"/>
      <c r="AC1387" s="2"/>
      <c r="AD1387" s="2"/>
      <c r="AE1387" s="2"/>
      <c r="AF1387" s="2"/>
      <c r="AG1387" s="2"/>
      <c r="AH1387" s="2"/>
      <c r="AI1387" s="2"/>
      <c r="AJ1387" s="2"/>
      <c r="AK1387" s="2"/>
      <c r="AL1387" s="2"/>
      <c r="AM1387" s="2"/>
      <c r="AN1387" s="2"/>
      <c r="AO1387" s="2"/>
      <c r="AP1387" s="2"/>
      <c r="AQ1387" s="2"/>
      <c r="AR1387" s="2"/>
      <c r="AS1387" s="2"/>
      <c r="AT1387" s="2"/>
      <c r="AU1387" s="2"/>
      <c r="AV1387" s="2"/>
      <c r="AW1387" s="2"/>
      <c r="AX1387" s="2"/>
      <c r="AY1387" s="2"/>
      <c r="AZ1387" s="2"/>
      <c r="BA1387" s="2"/>
      <c r="BB1387" s="2"/>
      <c r="BC1387" s="2"/>
      <c r="BD1387" s="2"/>
      <c r="BE1387" s="2"/>
      <c r="BF1387" s="2"/>
      <c r="BG1387" s="2"/>
      <c r="BH1387" s="2"/>
      <c r="BI1387" s="2"/>
      <c r="BJ1387" s="2"/>
      <c r="BK1387" s="2"/>
      <c r="BL1387" s="2"/>
      <c r="BM1387" s="2"/>
      <c r="BN1387" s="2"/>
    </row>
    <row r="1388" spans="11:66" x14ac:dyDescent="0.25">
      <c r="K1388" s="2"/>
      <c r="L1388" s="2"/>
      <c r="M1388" s="2"/>
      <c r="N1388" s="2"/>
      <c r="O1388" s="2"/>
      <c r="P1388" s="2"/>
      <c r="Q1388" s="2"/>
      <c r="R1388" s="2"/>
      <c r="S1388" s="2"/>
      <c r="T1388" s="2"/>
      <c r="U1388" s="2"/>
      <c r="V1388" s="2"/>
      <c r="W1388" s="2"/>
      <c r="X1388" s="2"/>
      <c r="Y1388" s="2"/>
      <c r="Z1388" s="2"/>
      <c r="AA1388" s="2"/>
      <c r="AB1388" s="2"/>
      <c r="AC1388" s="2"/>
      <c r="AD1388" s="2"/>
      <c r="AE1388" s="2"/>
      <c r="AF1388" s="2"/>
      <c r="AG1388" s="2"/>
      <c r="AH1388" s="2"/>
      <c r="AI1388" s="2"/>
      <c r="AJ1388" s="2"/>
      <c r="AK1388" s="2"/>
      <c r="AL1388" s="2"/>
      <c r="AM1388" s="2"/>
      <c r="AN1388" s="2"/>
      <c r="AO1388" s="2"/>
      <c r="AP1388" s="2"/>
      <c r="AQ1388" s="2"/>
      <c r="AR1388" s="2"/>
      <c r="AS1388" s="2"/>
      <c r="AT1388" s="2"/>
      <c r="AU1388" s="2"/>
      <c r="AV1388" s="2"/>
      <c r="AW1388" s="2"/>
      <c r="AX1388" s="2"/>
      <c r="AY1388" s="2"/>
      <c r="AZ1388" s="2"/>
      <c r="BA1388" s="2"/>
      <c r="BB1388" s="2"/>
      <c r="BC1388" s="2"/>
      <c r="BD1388" s="2"/>
      <c r="BE1388" s="2"/>
      <c r="BF1388" s="2"/>
      <c r="BG1388" s="2"/>
      <c r="BH1388" s="2"/>
      <c r="BI1388" s="2"/>
      <c r="BJ1388" s="2"/>
      <c r="BK1388" s="2"/>
      <c r="BL1388" s="2"/>
      <c r="BM1388" s="2"/>
      <c r="BN1388" s="2"/>
    </row>
    <row r="1389" spans="11:66" x14ac:dyDescent="0.25">
      <c r="K1389" s="2"/>
      <c r="L1389" s="2"/>
      <c r="M1389" s="2"/>
      <c r="N1389" s="2"/>
      <c r="O1389" s="2"/>
      <c r="P1389" s="2"/>
      <c r="Q1389" s="2"/>
      <c r="R1389" s="2"/>
      <c r="S1389" s="2"/>
      <c r="T1389" s="2"/>
      <c r="U1389" s="2"/>
      <c r="V1389" s="2"/>
      <c r="W1389" s="2"/>
      <c r="X1389" s="2"/>
      <c r="Y1389" s="2"/>
      <c r="Z1389" s="2"/>
      <c r="AA1389" s="2"/>
      <c r="AB1389" s="2"/>
      <c r="AC1389" s="2"/>
      <c r="AD1389" s="2"/>
      <c r="AE1389" s="2"/>
      <c r="AF1389" s="2"/>
      <c r="AG1389" s="2"/>
      <c r="AH1389" s="2"/>
      <c r="AI1389" s="2"/>
      <c r="AJ1389" s="2"/>
      <c r="AK1389" s="2"/>
      <c r="AL1389" s="2"/>
      <c r="AM1389" s="2"/>
      <c r="AN1389" s="2"/>
      <c r="AO1389" s="2"/>
      <c r="AP1389" s="2"/>
      <c r="AQ1389" s="2"/>
      <c r="AR1389" s="2"/>
      <c r="AS1389" s="2"/>
      <c r="AT1389" s="2"/>
      <c r="AU1389" s="2"/>
      <c r="AV1389" s="2"/>
      <c r="AW1389" s="2"/>
      <c r="AX1389" s="2"/>
      <c r="AY1389" s="2"/>
      <c r="AZ1389" s="2"/>
      <c r="BA1389" s="2"/>
      <c r="BB1389" s="2"/>
      <c r="BC1389" s="2"/>
      <c r="BD1389" s="2"/>
      <c r="BE1389" s="2"/>
      <c r="BF1389" s="2"/>
      <c r="BG1389" s="2"/>
      <c r="BH1389" s="2"/>
      <c r="BI1389" s="2"/>
      <c r="BJ1389" s="2"/>
      <c r="BK1389" s="2"/>
      <c r="BL1389" s="2"/>
      <c r="BM1389" s="2"/>
      <c r="BN1389" s="2"/>
    </row>
    <row r="1390" spans="11:66" x14ac:dyDescent="0.25">
      <c r="K1390" s="2"/>
      <c r="L1390" s="2"/>
      <c r="M1390" s="2"/>
      <c r="N1390" s="2"/>
      <c r="O1390" s="2"/>
      <c r="P1390" s="2"/>
      <c r="Q1390" s="2"/>
      <c r="R1390" s="2"/>
      <c r="S1390" s="2"/>
      <c r="T1390" s="2"/>
      <c r="U1390" s="2"/>
      <c r="V1390" s="2"/>
      <c r="W1390" s="2"/>
      <c r="X1390" s="2"/>
      <c r="Y1390" s="2"/>
      <c r="Z1390" s="2"/>
      <c r="AA1390" s="2"/>
      <c r="AB1390" s="2"/>
      <c r="AC1390" s="2"/>
      <c r="AD1390" s="2"/>
      <c r="AE1390" s="2"/>
      <c r="AF1390" s="2"/>
      <c r="AG1390" s="2"/>
      <c r="AH1390" s="2"/>
      <c r="AI1390" s="2"/>
      <c r="AJ1390" s="2"/>
      <c r="AK1390" s="2"/>
      <c r="AL1390" s="2"/>
      <c r="AM1390" s="2"/>
      <c r="AN1390" s="2"/>
      <c r="AO1390" s="2"/>
      <c r="AP1390" s="2"/>
      <c r="AQ1390" s="2"/>
      <c r="AR1390" s="2"/>
      <c r="AS1390" s="2"/>
      <c r="AT1390" s="2"/>
      <c r="AU1390" s="2"/>
      <c r="AV1390" s="2"/>
      <c r="AW1390" s="2"/>
      <c r="AX1390" s="2"/>
      <c r="AY1390" s="2"/>
      <c r="AZ1390" s="2"/>
      <c r="BA1390" s="2"/>
      <c r="BB1390" s="2"/>
      <c r="BC1390" s="2"/>
      <c r="BD1390" s="2"/>
      <c r="BE1390" s="2"/>
      <c r="BF1390" s="2"/>
      <c r="BG1390" s="2"/>
      <c r="BH1390" s="2"/>
      <c r="BI1390" s="2"/>
      <c r="BJ1390" s="2"/>
      <c r="BK1390" s="2"/>
      <c r="BL1390" s="2"/>
      <c r="BM1390" s="2"/>
      <c r="BN1390" s="2"/>
    </row>
    <row r="1391" spans="11:66" x14ac:dyDescent="0.25">
      <c r="K1391" s="2"/>
      <c r="L1391" s="2"/>
      <c r="M1391" s="2"/>
      <c r="N1391" s="2"/>
      <c r="O1391" s="2"/>
      <c r="P1391" s="2"/>
      <c r="Q1391" s="2"/>
      <c r="R1391" s="2"/>
      <c r="S1391" s="2"/>
      <c r="T1391" s="2"/>
      <c r="U1391" s="2"/>
      <c r="V1391" s="2"/>
      <c r="W1391" s="2"/>
      <c r="X1391" s="2"/>
      <c r="Y1391" s="2"/>
      <c r="Z1391" s="2"/>
      <c r="AA1391" s="2"/>
      <c r="AB1391" s="2"/>
      <c r="AC1391" s="2"/>
      <c r="AD1391" s="2"/>
      <c r="AE1391" s="2"/>
      <c r="AF1391" s="2"/>
      <c r="AG1391" s="2"/>
      <c r="AH1391" s="2"/>
      <c r="AI1391" s="2"/>
      <c r="AJ1391" s="2"/>
      <c r="AK1391" s="2"/>
      <c r="AL1391" s="2"/>
      <c r="AM1391" s="2"/>
      <c r="AN1391" s="2"/>
      <c r="AO1391" s="2"/>
      <c r="AP1391" s="2"/>
      <c r="AQ1391" s="2"/>
      <c r="AR1391" s="2"/>
      <c r="AS1391" s="2"/>
      <c r="AT1391" s="2"/>
      <c r="AU1391" s="2"/>
      <c r="AV1391" s="2"/>
      <c r="AW1391" s="2"/>
      <c r="AX1391" s="2"/>
      <c r="AY1391" s="2"/>
      <c r="AZ1391" s="2"/>
      <c r="BA1391" s="2"/>
      <c r="BB1391" s="2"/>
      <c r="BC1391" s="2"/>
      <c r="BD1391" s="2"/>
      <c r="BE1391" s="2"/>
      <c r="BF1391" s="2"/>
      <c r="BG1391" s="2"/>
      <c r="BH1391" s="2"/>
      <c r="BI1391" s="2"/>
      <c r="BJ1391" s="2"/>
      <c r="BK1391" s="2"/>
      <c r="BL1391" s="2"/>
      <c r="BM1391" s="2"/>
      <c r="BN1391" s="2"/>
    </row>
    <row r="1392" spans="11:66" x14ac:dyDescent="0.25">
      <c r="K1392" s="2"/>
      <c r="L1392" s="2"/>
      <c r="M1392" s="2"/>
      <c r="N1392" s="2"/>
      <c r="O1392" s="2"/>
      <c r="P1392" s="2"/>
      <c r="Q1392" s="2"/>
      <c r="R1392" s="2"/>
      <c r="S1392" s="2"/>
      <c r="T1392" s="2"/>
      <c r="U1392" s="2"/>
      <c r="V1392" s="2"/>
      <c r="W1392" s="2"/>
      <c r="X1392" s="2"/>
      <c r="Y1392" s="2"/>
      <c r="Z1392" s="2"/>
      <c r="AA1392" s="2"/>
      <c r="AB1392" s="2"/>
      <c r="AC1392" s="2"/>
      <c r="AD1392" s="2"/>
      <c r="AE1392" s="2"/>
      <c r="AF1392" s="2"/>
      <c r="AG1392" s="2"/>
      <c r="AH1392" s="2"/>
      <c r="AI1392" s="2"/>
      <c r="AJ1392" s="2"/>
      <c r="AK1392" s="2"/>
      <c r="AL1392" s="2"/>
      <c r="AM1392" s="2"/>
      <c r="AN1392" s="2"/>
      <c r="AO1392" s="2"/>
      <c r="AP1392" s="2"/>
      <c r="AQ1392" s="2"/>
      <c r="AR1392" s="2"/>
      <c r="AS1392" s="2"/>
      <c r="AT1392" s="2"/>
      <c r="AU1392" s="2"/>
      <c r="AV1392" s="2"/>
      <c r="AW1392" s="2"/>
      <c r="AX1392" s="2"/>
      <c r="AY1392" s="2"/>
      <c r="AZ1392" s="2"/>
      <c r="BA1392" s="2"/>
      <c r="BB1392" s="2"/>
      <c r="BC1392" s="2"/>
      <c r="BD1392" s="2"/>
      <c r="BE1392" s="2"/>
      <c r="BF1392" s="2"/>
      <c r="BG1392" s="2"/>
      <c r="BH1392" s="2"/>
      <c r="BI1392" s="2"/>
      <c r="BJ1392" s="2"/>
      <c r="BK1392" s="2"/>
      <c r="BL1392" s="2"/>
      <c r="BM1392" s="2"/>
      <c r="BN1392" s="2"/>
    </row>
    <row r="1393" spans="11:66" x14ac:dyDescent="0.25">
      <c r="K1393" s="2"/>
      <c r="L1393" s="2"/>
      <c r="M1393" s="2"/>
      <c r="N1393" s="2"/>
      <c r="O1393" s="2"/>
      <c r="P1393" s="2"/>
      <c r="Q1393" s="2"/>
      <c r="R1393" s="2"/>
      <c r="S1393" s="2"/>
      <c r="T1393" s="2"/>
      <c r="U1393" s="2"/>
      <c r="V1393" s="2"/>
      <c r="W1393" s="2"/>
      <c r="X1393" s="2"/>
      <c r="Y1393" s="2"/>
      <c r="Z1393" s="2"/>
      <c r="AA1393" s="2"/>
      <c r="AB1393" s="2"/>
      <c r="AC1393" s="2"/>
      <c r="AD1393" s="2"/>
      <c r="AE1393" s="2"/>
      <c r="AF1393" s="2"/>
      <c r="AG1393" s="2"/>
      <c r="AH1393" s="2"/>
      <c r="AI1393" s="2"/>
      <c r="AJ1393" s="2"/>
      <c r="AK1393" s="2"/>
      <c r="AL1393" s="2"/>
      <c r="AM1393" s="2"/>
      <c r="AN1393" s="2"/>
      <c r="AO1393" s="2"/>
      <c r="AP1393" s="2"/>
      <c r="AQ1393" s="2"/>
      <c r="AR1393" s="2"/>
      <c r="AS1393" s="2"/>
      <c r="AT1393" s="2"/>
      <c r="AU1393" s="2"/>
      <c r="AV1393" s="2"/>
      <c r="AW1393" s="2"/>
      <c r="AX1393" s="2"/>
      <c r="AY1393" s="2"/>
      <c r="AZ1393" s="2"/>
      <c r="BA1393" s="2"/>
      <c r="BB1393" s="2"/>
      <c r="BC1393" s="2"/>
      <c r="BD1393" s="2"/>
      <c r="BE1393" s="2"/>
      <c r="BF1393" s="2"/>
      <c r="BG1393" s="2"/>
      <c r="BH1393" s="2"/>
      <c r="BI1393" s="2"/>
      <c r="BJ1393" s="2"/>
      <c r="BK1393" s="2"/>
      <c r="BL1393" s="2"/>
      <c r="BM1393" s="2"/>
      <c r="BN1393" s="2"/>
    </row>
    <row r="1394" spans="11:66" x14ac:dyDescent="0.25">
      <c r="K1394" s="2"/>
      <c r="L1394" s="2"/>
      <c r="M1394" s="2"/>
      <c r="N1394" s="2"/>
      <c r="O1394" s="2"/>
      <c r="P1394" s="2"/>
      <c r="Q1394" s="2"/>
      <c r="R1394" s="2"/>
      <c r="S1394" s="2"/>
      <c r="T1394" s="2"/>
      <c r="U1394" s="2"/>
      <c r="V1394" s="2"/>
      <c r="W1394" s="2"/>
      <c r="X1394" s="2"/>
      <c r="Y1394" s="2"/>
      <c r="Z1394" s="2"/>
      <c r="AA1394" s="2"/>
      <c r="AB1394" s="2"/>
      <c r="AC1394" s="2"/>
      <c r="AD1394" s="2"/>
      <c r="AE1394" s="2"/>
      <c r="AF1394" s="2"/>
      <c r="AG1394" s="2"/>
      <c r="AH1394" s="2"/>
      <c r="AI1394" s="2"/>
      <c r="AJ1394" s="2"/>
      <c r="AK1394" s="2"/>
      <c r="AL1394" s="2"/>
      <c r="AM1394" s="2"/>
      <c r="AN1394" s="2"/>
      <c r="AO1394" s="2"/>
      <c r="AP1394" s="2"/>
      <c r="AQ1394" s="2"/>
      <c r="AR1394" s="2"/>
      <c r="AS1394" s="2"/>
      <c r="AT1394" s="2"/>
      <c r="AU1394" s="2"/>
      <c r="AV1394" s="2"/>
      <c r="AW1394" s="2"/>
      <c r="AX1394" s="2"/>
      <c r="AY1394" s="2"/>
      <c r="AZ1394" s="2"/>
      <c r="BA1394" s="2"/>
      <c r="BB1394" s="2"/>
      <c r="BC1394" s="2"/>
      <c r="BD1394" s="2"/>
      <c r="BE1394" s="2"/>
      <c r="BF1394" s="2"/>
      <c r="BG1394" s="2"/>
      <c r="BH1394" s="2"/>
      <c r="BI1394" s="2"/>
      <c r="BJ1394" s="2"/>
      <c r="BK1394" s="2"/>
      <c r="BL1394" s="2"/>
      <c r="BM1394" s="2"/>
      <c r="BN1394" s="2"/>
    </row>
    <row r="1395" spans="11:66" x14ac:dyDescent="0.25">
      <c r="K1395" s="2"/>
      <c r="L1395" s="2"/>
      <c r="M1395" s="2"/>
      <c r="N1395" s="2"/>
      <c r="O1395" s="2"/>
      <c r="P1395" s="2"/>
      <c r="Q1395" s="2"/>
      <c r="R1395" s="2"/>
      <c r="S1395" s="2"/>
      <c r="T1395" s="2"/>
      <c r="U1395" s="2"/>
      <c r="V1395" s="2"/>
      <c r="W1395" s="2"/>
      <c r="X1395" s="2"/>
      <c r="Y1395" s="2"/>
      <c r="Z1395" s="2"/>
      <c r="AA1395" s="2"/>
      <c r="AB1395" s="2"/>
      <c r="AC1395" s="2"/>
      <c r="AD1395" s="2"/>
      <c r="AE1395" s="2"/>
      <c r="AF1395" s="2"/>
      <c r="AG1395" s="2"/>
      <c r="AH1395" s="2"/>
      <c r="AI1395" s="2"/>
      <c r="AJ1395" s="2"/>
      <c r="AK1395" s="2"/>
      <c r="AL1395" s="2"/>
      <c r="AM1395" s="2"/>
      <c r="AN1395" s="2"/>
      <c r="AO1395" s="2"/>
      <c r="AP1395" s="2"/>
      <c r="AQ1395" s="2"/>
      <c r="AR1395" s="2"/>
      <c r="AS1395" s="2"/>
      <c r="AT1395" s="2"/>
      <c r="AU1395" s="2"/>
      <c r="AV1395" s="2"/>
      <c r="AW1395" s="2"/>
      <c r="AX1395" s="2"/>
      <c r="AY1395" s="2"/>
      <c r="AZ1395" s="2"/>
      <c r="BA1395" s="2"/>
      <c r="BB1395" s="2"/>
      <c r="BC1395" s="2"/>
      <c r="BD1395" s="2"/>
      <c r="BE1395" s="2"/>
      <c r="BF1395" s="2"/>
      <c r="BG1395" s="2"/>
      <c r="BH1395" s="2"/>
      <c r="BI1395" s="2"/>
      <c r="BJ1395" s="2"/>
      <c r="BK1395" s="2"/>
      <c r="BL1395" s="2"/>
      <c r="BM1395" s="2"/>
      <c r="BN1395" s="2"/>
    </row>
    <row r="1396" spans="11:66" x14ac:dyDescent="0.25">
      <c r="K1396" s="2"/>
      <c r="L1396" s="2"/>
      <c r="M1396" s="2"/>
      <c r="N1396" s="2"/>
      <c r="O1396" s="2"/>
      <c r="P1396" s="2"/>
      <c r="Q1396" s="2"/>
      <c r="R1396" s="2"/>
      <c r="S1396" s="2"/>
      <c r="T1396" s="2"/>
      <c r="U1396" s="2"/>
      <c r="V1396" s="2"/>
      <c r="W1396" s="2"/>
      <c r="X1396" s="2"/>
      <c r="Y1396" s="2"/>
      <c r="Z1396" s="2"/>
      <c r="AA1396" s="2"/>
      <c r="AB1396" s="2"/>
      <c r="AC1396" s="2"/>
      <c r="AD1396" s="2"/>
      <c r="AE1396" s="2"/>
      <c r="AF1396" s="2"/>
      <c r="AG1396" s="2"/>
      <c r="AH1396" s="2"/>
      <c r="AI1396" s="2"/>
      <c r="AJ1396" s="2"/>
      <c r="AK1396" s="2"/>
      <c r="AL1396" s="2"/>
      <c r="AM1396" s="2"/>
      <c r="AN1396" s="2"/>
      <c r="AO1396" s="2"/>
      <c r="AP1396" s="2"/>
      <c r="AQ1396" s="2"/>
      <c r="AR1396" s="2"/>
      <c r="AS1396" s="2"/>
      <c r="AT1396" s="2"/>
      <c r="AU1396" s="2"/>
      <c r="AV1396" s="2"/>
      <c r="AW1396" s="2"/>
      <c r="AX1396" s="2"/>
      <c r="AY1396" s="2"/>
      <c r="AZ1396" s="2"/>
      <c r="BA1396" s="2"/>
      <c r="BB1396" s="2"/>
      <c r="BC1396" s="2"/>
      <c r="BD1396" s="2"/>
      <c r="BE1396" s="2"/>
      <c r="BF1396" s="2"/>
      <c r="BG1396" s="2"/>
      <c r="BH1396" s="2"/>
      <c r="BI1396" s="2"/>
      <c r="BJ1396" s="2"/>
      <c r="BK1396" s="2"/>
      <c r="BL1396" s="2"/>
      <c r="BM1396" s="2"/>
      <c r="BN1396" s="2"/>
    </row>
    <row r="1397" spans="11:66" x14ac:dyDescent="0.25">
      <c r="K1397" s="2"/>
      <c r="L1397" s="2"/>
      <c r="M1397" s="2"/>
      <c r="N1397" s="2"/>
      <c r="O1397" s="2"/>
      <c r="P1397" s="2"/>
      <c r="Q1397" s="2"/>
      <c r="R1397" s="2"/>
      <c r="S1397" s="2"/>
      <c r="T1397" s="2"/>
      <c r="U1397" s="2"/>
      <c r="V1397" s="2"/>
      <c r="W1397" s="2"/>
      <c r="X1397" s="2"/>
      <c r="Y1397" s="2"/>
      <c r="Z1397" s="2"/>
      <c r="AA1397" s="2"/>
      <c r="AB1397" s="2"/>
      <c r="AC1397" s="2"/>
      <c r="AD1397" s="2"/>
      <c r="AE1397" s="2"/>
      <c r="AF1397" s="2"/>
      <c r="AG1397" s="2"/>
      <c r="AH1397" s="2"/>
      <c r="AI1397" s="2"/>
      <c r="AJ1397" s="2"/>
      <c r="AK1397" s="2"/>
      <c r="AL1397" s="2"/>
      <c r="AM1397" s="2"/>
      <c r="AN1397" s="2"/>
      <c r="AO1397" s="2"/>
      <c r="AP1397" s="2"/>
      <c r="AQ1397" s="2"/>
      <c r="AR1397" s="2"/>
      <c r="AS1397" s="2"/>
      <c r="AT1397" s="2"/>
      <c r="AU1397" s="2"/>
      <c r="AV1397" s="2"/>
      <c r="AW1397" s="2"/>
      <c r="AX1397" s="2"/>
      <c r="AY1397" s="2"/>
      <c r="AZ1397" s="2"/>
      <c r="BA1397" s="2"/>
      <c r="BB1397" s="2"/>
      <c r="BC1397" s="2"/>
      <c r="BD1397" s="2"/>
      <c r="BE1397" s="2"/>
      <c r="BF1397" s="2"/>
      <c r="BG1397" s="2"/>
      <c r="BH1397" s="2"/>
      <c r="BI1397" s="2"/>
      <c r="BJ1397" s="2"/>
      <c r="BK1397" s="2"/>
      <c r="BL1397" s="2"/>
      <c r="BM1397" s="2"/>
      <c r="BN1397" s="2"/>
    </row>
    <row r="1398" spans="11:66" x14ac:dyDescent="0.25">
      <c r="K1398" s="2"/>
      <c r="L1398" s="2"/>
      <c r="M1398" s="2"/>
      <c r="N1398" s="2"/>
      <c r="O1398" s="2"/>
      <c r="P1398" s="2"/>
      <c r="Q1398" s="2"/>
      <c r="R1398" s="2"/>
      <c r="S1398" s="2"/>
      <c r="T1398" s="2"/>
      <c r="U1398" s="2"/>
      <c r="V1398" s="2"/>
      <c r="W1398" s="2"/>
      <c r="X1398" s="2"/>
      <c r="Y1398" s="2"/>
      <c r="Z1398" s="2"/>
      <c r="AA1398" s="2"/>
      <c r="AB1398" s="2"/>
      <c r="AC1398" s="2"/>
      <c r="AD1398" s="2"/>
      <c r="AE1398" s="2"/>
      <c r="AF1398" s="2"/>
      <c r="AG1398" s="2"/>
      <c r="AH1398" s="2"/>
      <c r="AI1398" s="2"/>
      <c r="AJ1398" s="2"/>
      <c r="AK1398" s="2"/>
      <c r="AL1398" s="2"/>
      <c r="AM1398" s="2"/>
      <c r="AN1398" s="2"/>
      <c r="AO1398" s="2"/>
      <c r="AP1398" s="2"/>
      <c r="AQ1398" s="2"/>
      <c r="AR1398" s="2"/>
      <c r="AS1398" s="2"/>
      <c r="AT1398" s="2"/>
      <c r="AU1398" s="2"/>
      <c r="AV1398" s="2"/>
      <c r="AW1398" s="2"/>
      <c r="AX1398" s="2"/>
      <c r="AY1398" s="2"/>
      <c r="AZ1398" s="2"/>
      <c r="BA1398" s="2"/>
      <c r="BB1398" s="2"/>
      <c r="BC1398" s="2"/>
      <c r="BD1398" s="2"/>
      <c r="BE1398" s="2"/>
      <c r="BF1398" s="2"/>
      <c r="BG1398" s="2"/>
      <c r="BH1398" s="2"/>
      <c r="BI1398" s="2"/>
      <c r="BJ1398" s="2"/>
      <c r="BK1398" s="2"/>
      <c r="BL1398" s="2"/>
      <c r="BM1398" s="2"/>
      <c r="BN1398" s="2"/>
    </row>
    <row r="1399" spans="11:66" x14ac:dyDescent="0.25">
      <c r="K1399" s="2"/>
      <c r="L1399" s="2"/>
      <c r="M1399" s="2"/>
      <c r="N1399" s="2"/>
      <c r="O1399" s="2"/>
      <c r="P1399" s="2"/>
      <c r="Q1399" s="2"/>
      <c r="R1399" s="2"/>
      <c r="S1399" s="2"/>
      <c r="T1399" s="2"/>
      <c r="U1399" s="2"/>
      <c r="V1399" s="2"/>
      <c r="W1399" s="2"/>
      <c r="X1399" s="2"/>
      <c r="Y1399" s="2"/>
      <c r="Z1399" s="2"/>
      <c r="AA1399" s="2"/>
      <c r="AB1399" s="2"/>
      <c r="AC1399" s="2"/>
      <c r="AD1399" s="2"/>
      <c r="AE1399" s="2"/>
      <c r="AF1399" s="2"/>
      <c r="AG1399" s="2"/>
      <c r="AH1399" s="2"/>
      <c r="AI1399" s="2"/>
      <c r="AJ1399" s="2"/>
      <c r="AK1399" s="2"/>
      <c r="AL1399" s="2"/>
      <c r="AM1399" s="2"/>
      <c r="AN1399" s="2"/>
      <c r="AO1399" s="2"/>
      <c r="AP1399" s="2"/>
      <c r="AQ1399" s="2"/>
      <c r="AR1399" s="2"/>
      <c r="AS1399" s="2"/>
      <c r="AT1399" s="2"/>
      <c r="AU1399" s="2"/>
      <c r="AV1399" s="2"/>
      <c r="AW1399" s="2"/>
      <c r="AX1399" s="2"/>
      <c r="AY1399" s="2"/>
      <c r="AZ1399" s="2"/>
      <c r="BA1399" s="2"/>
      <c r="BB1399" s="2"/>
      <c r="BC1399" s="2"/>
      <c r="BD1399" s="2"/>
      <c r="BE1399" s="2"/>
      <c r="BF1399" s="2"/>
      <c r="BG1399" s="2"/>
      <c r="BH1399" s="2"/>
      <c r="BI1399" s="2"/>
      <c r="BJ1399" s="2"/>
      <c r="BK1399" s="2"/>
      <c r="BL1399" s="2"/>
      <c r="BM1399" s="2"/>
      <c r="BN1399" s="2"/>
    </row>
    <row r="1400" spans="11:66" x14ac:dyDescent="0.25">
      <c r="K1400" s="2"/>
      <c r="L1400" s="2"/>
      <c r="M1400" s="2"/>
      <c r="N1400" s="2"/>
      <c r="O1400" s="2"/>
      <c r="P1400" s="2"/>
      <c r="Q1400" s="2"/>
      <c r="R1400" s="2"/>
      <c r="S1400" s="2"/>
      <c r="T1400" s="2"/>
      <c r="U1400" s="2"/>
      <c r="V1400" s="2"/>
      <c r="W1400" s="2"/>
      <c r="X1400" s="2"/>
      <c r="Y1400" s="2"/>
      <c r="Z1400" s="2"/>
      <c r="AA1400" s="2"/>
      <c r="AB1400" s="2"/>
      <c r="AC1400" s="2"/>
      <c r="AD1400" s="2"/>
      <c r="AE1400" s="2"/>
      <c r="AF1400" s="2"/>
      <c r="AG1400" s="2"/>
      <c r="AH1400" s="2"/>
      <c r="AI1400" s="2"/>
      <c r="AJ1400" s="2"/>
      <c r="AK1400" s="2"/>
      <c r="AL1400" s="2"/>
      <c r="AM1400" s="2"/>
      <c r="AN1400" s="2"/>
      <c r="AO1400" s="2"/>
      <c r="AP1400" s="2"/>
      <c r="AQ1400" s="2"/>
      <c r="AR1400" s="2"/>
      <c r="AS1400" s="2"/>
      <c r="AT1400" s="2"/>
      <c r="AU1400" s="2"/>
      <c r="AV1400" s="2"/>
      <c r="AW1400" s="2"/>
      <c r="AX1400" s="2"/>
      <c r="AY1400" s="2"/>
      <c r="AZ1400" s="2"/>
      <c r="BA1400" s="2"/>
      <c r="BB1400" s="2"/>
      <c r="BC1400" s="2"/>
      <c r="BD1400" s="2"/>
      <c r="BE1400" s="2"/>
      <c r="BF1400" s="2"/>
      <c r="BG1400" s="2"/>
      <c r="BH1400" s="2"/>
      <c r="BI1400" s="2"/>
      <c r="BJ1400" s="2"/>
      <c r="BK1400" s="2"/>
      <c r="BL1400" s="2"/>
      <c r="BM1400" s="2"/>
      <c r="BN1400" s="2"/>
    </row>
    <row r="1401" spans="11:66" x14ac:dyDescent="0.25">
      <c r="K1401" s="2"/>
      <c r="L1401" s="2"/>
      <c r="M1401" s="2"/>
      <c r="N1401" s="2"/>
      <c r="O1401" s="2"/>
      <c r="P1401" s="2"/>
      <c r="Q1401" s="2"/>
      <c r="R1401" s="2"/>
      <c r="S1401" s="2"/>
      <c r="T1401" s="2"/>
      <c r="U1401" s="2"/>
      <c r="V1401" s="2"/>
      <c r="W1401" s="2"/>
      <c r="X1401" s="2"/>
      <c r="Y1401" s="2"/>
      <c r="Z1401" s="2"/>
      <c r="AA1401" s="2"/>
      <c r="AB1401" s="2"/>
      <c r="AC1401" s="2"/>
      <c r="AD1401" s="2"/>
      <c r="AE1401" s="2"/>
      <c r="AF1401" s="2"/>
      <c r="AG1401" s="2"/>
      <c r="AH1401" s="2"/>
      <c r="AI1401" s="2"/>
      <c r="AJ1401" s="2"/>
      <c r="AK1401" s="2"/>
      <c r="AL1401" s="2"/>
      <c r="AM1401" s="2"/>
      <c r="AN1401" s="2"/>
      <c r="AO1401" s="2"/>
      <c r="AP1401" s="2"/>
      <c r="AQ1401" s="2"/>
      <c r="AR1401" s="2"/>
      <c r="AS1401" s="2"/>
      <c r="AT1401" s="2"/>
      <c r="AU1401" s="2"/>
      <c r="AV1401" s="2"/>
      <c r="AW1401" s="2"/>
      <c r="AX1401" s="2"/>
      <c r="AY1401" s="2"/>
      <c r="AZ1401" s="2"/>
      <c r="BA1401" s="2"/>
      <c r="BB1401" s="2"/>
      <c r="BC1401" s="2"/>
      <c r="BD1401" s="2"/>
      <c r="BE1401" s="2"/>
      <c r="BF1401" s="2"/>
      <c r="BG1401" s="2"/>
      <c r="BH1401" s="2"/>
      <c r="BI1401" s="2"/>
      <c r="BJ1401" s="2"/>
      <c r="BK1401" s="2"/>
      <c r="BL1401" s="2"/>
      <c r="BM1401" s="2"/>
      <c r="BN1401" s="2"/>
    </row>
    <row r="1402" spans="11:66" x14ac:dyDescent="0.25">
      <c r="K1402" s="2"/>
      <c r="L1402" s="2"/>
      <c r="M1402" s="2"/>
      <c r="N1402" s="2"/>
      <c r="O1402" s="2"/>
      <c r="P1402" s="2"/>
      <c r="Q1402" s="2"/>
      <c r="R1402" s="2"/>
      <c r="S1402" s="2"/>
      <c r="T1402" s="2"/>
      <c r="U1402" s="2"/>
      <c r="V1402" s="2"/>
      <c r="W1402" s="2"/>
      <c r="X1402" s="2"/>
      <c r="Y1402" s="2"/>
      <c r="Z1402" s="2"/>
      <c r="AA1402" s="2"/>
      <c r="AB1402" s="2"/>
      <c r="AC1402" s="2"/>
      <c r="AD1402" s="2"/>
      <c r="AE1402" s="2"/>
      <c r="AF1402" s="2"/>
      <c r="AG1402" s="2"/>
      <c r="AH1402" s="2"/>
      <c r="AI1402" s="2"/>
      <c r="AJ1402" s="2"/>
      <c r="AK1402" s="2"/>
      <c r="AL1402" s="2"/>
      <c r="AM1402" s="2"/>
      <c r="AN1402" s="2"/>
      <c r="AO1402" s="2"/>
      <c r="AP1402" s="2"/>
      <c r="AQ1402" s="2"/>
      <c r="AR1402" s="2"/>
      <c r="AS1402" s="2"/>
      <c r="AT1402" s="2"/>
      <c r="AU1402" s="2"/>
      <c r="AV1402" s="2"/>
      <c r="AW1402" s="2"/>
      <c r="AX1402" s="2"/>
      <c r="AY1402" s="2"/>
      <c r="AZ1402" s="2"/>
      <c r="BA1402" s="2"/>
      <c r="BB1402" s="2"/>
      <c r="BC1402" s="2"/>
      <c r="BD1402" s="2"/>
      <c r="BE1402" s="2"/>
      <c r="BF1402" s="2"/>
      <c r="BG1402" s="2"/>
      <c r="BH1402" s="2"/>
      <c r="BI1402" s="2"/>
      <c r="BJ1402" s="2"/>
      <c r="BK1402" s="2"/>
      <c r="BL1402" s="2"/>
      <c r="BM1402" s="2"/>
      <c r="BN1402" s="2"/>
    </row>
    <row r="1403" spans="11:66" x14ac:dyDescent="0.25">
      <c r="K1403" s="2"/>
      <c r="L1403" s="2"/>
      <c r="M1403" s="2"/>
      <c r="N1403" s="2"/>
      <c r="O1403" s="2"/>
      <c r="P1403" s="2"/>
      <c r="Q1403" s="2"/>
      <c r="R1403" s="2"/>
      <c r="S1403" s="2"/>
      <c r="T1403" s="2"/>
      <c r="U1403" s="2"/>
      <c r="V1403" s="2"/>
      <c r="W1403" s="2"/>
      <c r="X1403" s="2"/>
      <c r="Y1403" s="2"/>
      <c r="Z1403" s="2"/>
      <c r="AA1403" s="2"/>
      <c r="AB1403" s="2"/>
      <c r="AC1403" s="2"/>
      <c r="AD1403" s="2"/>
      <c r="AE1403" s="2"/>
      <c r="AF1403" s="2"/>
      <c r="AG1403" s="2"/>
      <c r="AH1403" s="2"/>
      <c r="AI1403" s="2"/>
      <c r="AJ1403" s="2"/>
      <c r="AK1403" s="2"/>
      <c r="AL1403" s="2"/>
      <c r="AM1403" s="2"/>
      <c r="AN1403" s="2"/>
      <c r="AO1403" s="2"/>
      <c r="AP1403" s="2"/>
      <c r="AQ1403" s="2"/>
      <c r="AR1403" s="2"/>
      <c r="AS1403" s="2"/>
      <c r="AT1403" s="2"/>
      <c r="AU1403" s="2"/>
      <c r="AV1403" s="2"/>
      <c r="AW1403" s="2"/>
      <c r="AX1403" s="2"/>
      <c r="AY1403" s="2"/>
      <c r="AZ1403" s="2"/>
      <c r="BA1403" s="2"/>
      <c r="BB1403" s="2"/>
      <c r="BC1403" s="2"/>
      <c r="BD1403" s="2"/>
      <c r="BE1403" s="2"/>
      <c r="BF1403" s="2"/>
      <c r="BG1403" s="2"/>
      <c r="BH1403" s="2"/>
      <c r="BI1403" s="2"/>
      <c r="BJ1403" s="2"/>
      <c r="BK1403" s="2"/>
      <c r="BL1403" s="2"/>
      <c r="BM1403" s="2"/>
      <c r="BN1403" s="2"/>
    </row>
    <row r="1404" spans="11:66" x14ac:dyDescent="0.25">
      <c r="K1404" s="2"/>
      <c r="L1404" s="2"/>
      <c r="M1404" s="2"/>
      <c r="N1404" s="2"/>
      <c r="O1404" s="2"/>
      <c r="P1404" s="2"/>
      <c r="Q1404" s="2"/>
      <c r="R1404" s="2"/>
      <c r="S1404" s="2"/>
      <c r="T1404" s="2"/>
      <c r="U1404" s="2"/>
      <c r="V1404" s="2"/>
      <c r="W1404" s="2"/>
      <c r="X1404" s="2"/>
      <c r="Y1404" s="2"/>
      <c r="Z1404" s="2"/>
      <c r="AA1404" s="2"/>
      <c r="AB1404" s="2"/>
      <c r="AC1404" s="2"/>
      <c r="AD1404" s="2"/>
      <c r="AE1404" s="2"/>
      <c r="AF1404" s="2"/>
      <c r="AG1404" s="2"/>
      <c r="AH1404" s="2"/>
      <c r="AI1404" s="2"/>
      <c r="AJ1404" s="2"/>
      <c r="AK1404" s="2"/>
      <c r="AL1404" s="2"/>
      <c r="AM1404" s="2"/>
      <c r="AN1404" s="2"/>
      <c r="AO1404" s="2"/>
      <c r="AP1404" s="2"/>
      <c r="AQ1404" s="2"/>
      <c r="AR1404" s="2"/>
      <c r="AS1404" s="2"/>
      <c r="AT1404" s="2"/>
      <c r="AU1404" s="2"/>
      <c r="AV1404" s="2"/>
      <c r="AW1404" s="2"/>
      <c r="AX1404" s="2"/>
      <c r="AY1404" s="2"/>
      <c r="AZ1404" s="2"/>
      <c r="BA1404" s="2"/>
      <c r="BB1404" s="2"/>
      <c r="BC1404" s="2"/>
      <c r="BD1404" s="2"/>
      <c r="BE1404" s="2"/>
      <c r="BF1404" s="2"/>
      <c r="BG1404" s="2"/>
      <c r="BH1404" s="2"/>
      <c r="BI1404" s="2"/>
      <c r="BJ1404" s="2"/>
      <c r="BK1404" s="2"/>
      <c r="BL1404" s="2"/>
      <c r="BM1404" s="2"/>
      <c r="BN1404" s="2"/>
    </row>
    <row r="1405" spans="11:66" x14ac:dyDescent="0.25">
      <c r="K1405" s="2"/>
      <c r="L1405" s="2"/>
      <c r="M1405" s="2"/>
      <c r="N1405" s="2"/>
      <c r="O1405" s="2"/>
      <c r="P1405" s="2"/>
      <c r="Q1405" s="2"/>
      <c r="R1405" s="2"/>
      <c r="S1405" s="2"/>
      <c r="T1405" s="2"/>
      <c r="U1405" s="2"/>
      <c r="V1405" s="2"/>
      <c r="W1405" s="2"/>
      <c r="X1405" s="2"/>
      <c r="Y1405" s="2"/>
      <c r="Z1405" s="2"/>
      <c r="AA1405" s="2"/>
      <c r="AB1405" s="2"/>
      <c r="AC1405" s="2"/>
      <c r="AD1405" s="2"/>
      <c r="AE1405" s="2"/>
      <c r="AF1405" s="2"/>
      <c r="AG1405" s="2"/>
      <c r="AH1405" s="2"/>
      <c r="AI1405" s="2"/>
      <c r="AJ1405" s="2"/>
      <c r="AK1405" s="2"/>
      <c r="AL1405" s="2"/>
      <c r="AM1405" s="2"/>
      <c r="AN1405" s="2"/>
      <c r="AO1405" s="2"/>
      <c r="AP1405" s="2"/>
      <c r="AQ1405" s="2"/>
      <c r="AR1405" s="2"/>
      <c r="AS1405" s="2"/>
      <c r="AT1405" s="2"/>
      <c r="AU1405" s="2"/>
      <c r="AV1405" s="2"/>
      <c r="AW1405" s="2"/>
      <c r="AX1405" s="2"/>
      <c r="AY1405" s="2"/>
      <c r="AZ1405" s="2"/>
      <c r="BA1405" s="2"/>
      <c r="BB1405" s="2"/>
      <c r="BC1405" s="2"/>
      <c r="BD1405" s="2"/>
      <c r="BE1405" s="2"/>
      <c r="BF1405" s="2"/>
      <c r="BG1405" s="2"/>
      <c r="BH1405" s="2"/>
      <c r="BI1405" s="2"/>
      <c r="BJ1405" s="2"/>
      <c r="BK1405" s="2"/>
      <c r="BL1405" s="2"/>
      <c r="BM1405" s="2"/>
      <c r="BN1405" s="2"/>
    </row>
    <row r="1406" spans="11:66" x14ac:dyDescent="0.25">
      <c r="K1406" s="2"/>
      <c r="L1406" s="2"/>
      <c r="M1406" s="2"/>
      <c r="N1406" s="2"/>
      <c r="O1406" s="2"/>
      <c r="P1406" s="2"/>
      <c r="Q1406" s="2"/>
      <c r="R1406" s="2"/>
      <c r="S1406" s="2"/>
      <c r="T1406" s="2"/>
      <c r="U1406" s="2"/>
      <c r="V1406" s="2"/>
      <c r="W1406" s="2"/>
      <c r="X1406" s="2"/>
      <c r="Y1406" s="2"/>
      <c r="Z1406" s="2"/>
      <c r="AA1406" s="2"/>
      <c r="AB1406" s="2"/>
      <c r="AC1406" s="2"/>
      <c r="AD1406" s="2"/>
      <c r="AE1406" s="2"/>
      <c r="AF1406" s="2"/>
      <c r="AG1406" s="2"/>
      <c r="AH1406" s="2"/>
      <c r="AI1406" s="2"/>
      <c r="AJ1406" s="2"/>
      <c r="AK1406" s="2"/>
      <c r="AL1406" s="2"/>
      <c r="AM1406" s="2"/>
      <c r="AN1406" s="2"/>
      <c r="AO1406" s="2"/>
      <c r="AP1406" s="2"/>
      <c r="AQ1406" s="2"/>
      <c r="AR1406" s="2"/>
      <c r="AS1406" s="2"/>
      <c r="AT1406" s="2"/>
      <c r="AU1406" s="2"/>
      <c r="AV1406" s="2"/>
      <c r="AW1406" s="2"/>
      <c r="AX1406" s="2"/>
      <c r="AY1406" s="2"/>
      <c r="AZ1406" s="2"/>
      <c r="BA1406" s="2"/>
      <c r="BB1406" s="2"/>
      <c r="BC1406" s="2"/>
      <c r="BD1406" s="2"/>
      <c r="BE1406" s="2"/>
      <c r="BF1406" s="2"/>
      <c r="BG1406" s="2"/>
      <c r="BH1406" s="2"/>
      <c r="BI1406" s="2"/>
      <c r="BJ1406" s="2"/>
      <c r="BK1406" s="2"/>
      <c r="BL1406" s="2"/>
      <c r="BM1406" s="2"/>
      <c r="BN1406" s="2"/>
    </row>
    <row r="1407" spans="11:66" x14ac:dyDescent="0.25">
      <c r="K1407" s="2"/>
      <c r="L1407" s="2"/>
      <c r="M1407" s="2"/>
      <c r="N1407" s="2"/>
      <c r="O1407" s="2"/>
      <c r="P1407" s="2"/>
      <c r="Q1407" s="2"/>
      <c r="R1407" s="2"/>
      <c r="S1407" s="2"/>
      <c r="T1407" s="2"/>
      <c r="U1407" s="2"/>
      <c r="V1407" s="2"/>
      <c r="W1407" s="2"/>
      <c r="X1407" s="2"/>
      <c r="Y1407" s="2"/>
      <c r="Z1407" s="2"/>
      <c r="AA1407" s="2"/>
      <c r="AB1407" s="2"/>
      <c r="AC1407" s="2"/>
      <c r="AD1407" s="2"/>
      <c r="AE1407" s="2"/>
      <c r="AF1407" s="2"/>
      <c r="AG1407" s="2"/>
      <c r="AH1407" s="2"/>
      <c r="AI1407" s="2"/>
      <c r="AJ1407" s="2"/>
      <c r="AK1407" s="2"/>
      <c r="AL1407" s="2"/>
      <c r="AM1407" s="2"/>
      <c r="AN1407" s="2"/>
      <c r="AO1407" s="2"/>
      <c r="AP1407" s="2"/>
      <c r="AQ1407" s="2"/>
      <c r="AR1407" s="2"/>
      <c r="AS1407" s="2"/>
      <c r="AT1407" s="2"/>
      <c r="AU1407" s="2"/>
      <c r="AV1407" s="2"/>
      <c r="AW1407" s="2"/>
      <c r="AX1407" s="2"/>
      <c r="AY1407" s="2"/>
      <c r="AZ1407" s="2"/>
      <c r="BA1407" s="2"/>
      <c r="BB1407" s="2"/>
      <c r="BC1407" s="2"/>
      <c r="BD1407" s="2"/>
      <c r="BE1407" s="2"/>
      <c r="BF1407" s="2"/>
      <c r="BG1407" s="2"/>
      <c r="BH1407" s="2"/>
      <c r="BI1407" s="2"/>
      <c r="BJ1407" s="2"/>
      <c r="BK1407" s="2"/>
      <c r="BL1407" s="2"/>
      <c r="BM1407" s="2"/>
      <c r="BN1407" s="2"/>
    </row>
    <row r="1408" spans="11:66" x14ac:dyDescent="0.25">
      <c r="K1408" s="2"/>
      <c r="L1408" s="2"/>
      <c r="M1408" s="2"/>
      <c r="N1408" s="2"/>
      <c r="O1408" s="2"/>
      <c r="P1408" s="2"/>
      <c r="Q1408" s="2"/>
      <c r="R1408" s="2"/>
      <c r="S1408" s="2"/>
      <c r="T1408" s="2"/>
      <c r="U1408" s="2"/>
      <c r="V1408" s="2"/>
      <c r="W1408" s="2"/>
      <c r="X1408" s="2"/>
      <c r="Y1408" s="2"/>
      <c r="Z1408" s="2"/>
      <c r="AA1408" s="2"/>
      <c r="AB1408" s="2"/>
      <c r="AC1408" s="2"/>
      <c r="AD1408" s="2"/>
      <c r="AE1408" s="2"/>
      <c r="AF1408" s="2"/>
      <c r="AG1408" s="2"/>
      <c r="AH1408" s="2"/>
      <c r="AI1408" s="2"/>
      <c r="AJ1408" s="2"/>
      <c r="AK1408" s="2"/>
      <c r="AL1408" s="2"/>
      <c r="AM1408" s="2"/>
      <c r="AN1408" s="2"/>
      <c r="AO1408" s="2"/>
      <c r="AP1408" s="2"/>
      <c r="AQ1408" s="2"/>
      <c r="AR1408" s="2"/>
      <c r="AS1408" s="2"/>
      <c r="AT1408" s="2"/>
      <c r="AU1408" s="2"/>
      <c r="AV1408" s="2"/>
      <c r="AW1408" s="2"/>
      <c r="AX1408" s="2"/>
      <c r="AY1408" s="2"/>
      <c r="AZ1408" s="2"/>
      <c r="BA1408" s="2"/>
      <c r="BB1408" s="2"/>
      <c r="BC1408" s="2"/>
      <c r="BD1408" s="2"/>
      <c r="BE1408" s="2"/>
      <c r="BF1408" s="2"/>
      <c r="BG1408" s="2"/>
      <c r="BH1408" s="2"/>
      <c r="BI1408" s="2"/>
      <c r="BJ1408" s="2"/>
      <c r="BK1408" s="2"/>
      <c r="BL1408" s="2"/>
      <c r="BM1408" s="2"/>
      <c r="BN1408" s="2"/>
    </row>
    <row r="1409" spans="11:66" x14ac:dyDescent="0.25">
      <c r="K1409" s="2"/>
      <c r="L1409" s="2"/>
      <c r="M1409" s="2"/>
      <c r="N1409" s="2"/>
      <c r="O1409" s="2"/>
      <c r="P1409" s="2"/>
      <c r="Q1409" s="2"/>
      <c r="R1409" s="2"/>
      <c r="S1409" s="2"/>
      <c r="T1409" s="2"/>
      <c r="U1409" s="2"/>
      <c r="V1409" s="2"/>
      <c r="W1409" s="2"/>
      <c r="X1409" s="2"/>
      <c r="Y1409" s="2"/>
      <c r="Z1409" s="2"/>
      <c r="AA1409" s="2"/>
      <c r="AB1409" s="2"/>
      <c r="AC1409" s="2"/>
      <c r="AD1409" s="2"/>
      <c r="AE1409" s="2"/>
      <c r="AF1409" s="2"/>
      <c r="AG1409" s="2"/>
      <c r="AH1409" s="2"/>
      <c r="AI1409" s="2"/>
      <c r="AJ1409" s="2"/>
      <c r="AK1409" s="2"/>
      <c r="AL1409" s="2"/>
      <c r="AM1409" s="2"/>
      <c r="AN1409" s="2"/>
      <c r="AO1409" s="2"/>
      <c r="AP1409" s="2"/>
      <c r="AQ1409" s="2"/>
      <c r="AR1409" s="2"/>
      <c r="AS1409" s="2"/>
      <c r="AT1409" s="2"/>
      <c r="AU1409" s="2"/>
      <c r="AV1409" s="2"/>
      <c r="AW1409" s="2"/>
      <c r="AX1409" s="2"/>
      <c r="AY1409" s="2"/>
      <c r="AZ1409" s="2"/>
      <c r="BA1409" s="2"/>
      <c r="BB1409" s="2"/>
      <c r="BC1409" s="2"/>
      <c r="BD1409" s="2"/>
      <c r="BE1409" s="2"/>
      <c r="BF1409" s="2"/>
      <c r="BG1409" s="2"/>
      <c r="BH1409" s="2"/>
      <c r="BI1409" s="2"/>
      <c r="BJ1409" s="2"/>
      <c r="BK1409" s="2"/>
      <c r="BL1409" s="2"/>
      <c r="BM1409" s="2"/>
      <c r="BN1409" s="2"/>
    </row>
    <row r="1410" spans="11:66" x14ac:dyDescent="0.25">
      <c r="K1410" s="2"/>
      <c r="L1410" s="2"/>
      <c r="M1410" s="2"/>
      <c r="N1410" s="2"/>
      <c r="O1410" s="2"/>
      <c r="P1410" s="2"/>
      <c r="Q1410" s="2"/>
      <c r="R1410" s="2"/>
      <c r="S1410" s="2"/>
      <c r="T1410" s="2"/>
      <c r="U1410" s="2"/>
      <c r="V1410" s="2"/>
      <c r="W1410" s="2"/>
      <c r="X1410" s="2"/>
      <c r="Y1410" s="2"/>
      <c r="Z1410" s="2"/>
      <c r="AA1410" s="2"/>
      <c r="AB1410" s="2"/>
      <c r="AC1410" s="2"/>
      <c r="AD1410" s="2"/>
      <c r="AE1410" s="2"/>
      <c r="AF1410" s="2"/>
      <c r="AG1410" s="2"/>
      <c r="AH1410" s="2"/>
      <c r="AI1410" s="2"/>
      <c r="AJ1410" s="2"/>
      <c r="AK1410" s="2"/>
      <c r="AL1410" s="2"/>
      <c r="AM1410" s="2"/>
      <c r="AN1410" s="2"/>
      <c r="AO1410" s="2"/>
      <c r="AP1410" s="2"/>
      <c r="AQ1410" s="2"/>
      <c r="AR1410" s="2"/>
      <c r="AS1410" s="2"/>
      <c r="AT1410" s="2"/>
      <c r="AU1410" s="2"/>
      <c r="AV1410" s="2"/>
      <c r="AW1410" s="2"/>
      <c r="AX1410" s="2"/>
      <c r="AY1410" s="2"/>
      <c r="AZ1410" s="2"/>
      <c r="BA1410" s="2"/>
      <c r="BB1410" s="2"/>
      <c r="BC1410" s="2"/>
      <c r="BD1410" s="2"/>
      <c r="BE1410" s="2"/>
      <c r="BF1410" s="2"/>
      <c r="BG1410" s="2"/>
      <c r="BH1410" s="2"/>
      <c r="BI1410" s="2"/>
      <c r="BJ1410" s="2"/>
      <c r="BK1410" s="2"/>
      <c r="BL1410" s="2"/>
      <c r="BM1410" s="2"/>
      <c r="BN1410" s="2"/>
    </row>
    <row r="1411" spans="11:66" x14ac:dyDescent="0.25">
      <c r="K1411" s="2"/>
      <c r="L1411" s="2"/>
      <c r="M1411" s="2"/>
      <c r="N1411" s="2"/>
      <c r="O1411" s="2"/>
      <c r="P1411" s="2"/>
      <c r="Q1411" s="2"/>
      <c r="R1411" s="2"/>
      <c r="S1411" s="2"/>
      <c r="T1411" s="2"/>
      <c r="U1411" s="2"/>
      <c r="V1411" s="2"/>
      <c r="W1411" s="2"/>
      <c r="X1411" s="2"/>
      <c r="Y1411" s="2"/>
      <c r="Z1411" s="2"/>
      <c r="AA1411" s="2"/>
      <c r="AB1411" s="2"/>
      <c r="AC1411" s="2"/>
      <c r="AD1411" s="2"/>
      <c r="AE1411" s="2"/>
      <c r="AF1411" s="2"/>
      <c r="AG1411" s="2"/>
      <c r="AH1411" s="2"/>
      <c r="AI1411" s="2"/>
      <c r="AJ1411" s="2"/>
      <c r="AK1411" s="2"/>
      <c r="AL1411" s="2"/>
      <c r="AM1411" s="2"/>
      <c r="AN1411" s="2"/>
      <c r="AO1411" s="2"/>
      <c r="AP1411" s="2"/>
      <c r="AQ1411" s="2"/>
      <c r="AR1411" s="2"/>
      <c r="AS1411" s="2"/>
      <c r="AT1411" s="2"/>
      <c r="AU1411" s="2"/>
      <c r="AV1411" s="2"/>
      <c r="AW1411" s="2"/>
      <c r="AX1411" s="2"/>
      <c r="AY1411" s="2"/>
      <c r="AZ1411" s="2"/>
      <c r="BA1411" s="2"/>
      <c r="BB1411" s="2"/>
      <c r="BC1411" s="2"/>
      <c r="BD1411" s="2"/>
      <c r="BE1411" s="2"/>
      <c r="BF1411" s="2"/>
      <c r="BG1411" s="2"/>
      <c r="BH1411" s="2"/>
      <c r="BI1411" s="2"/>
      <c r="BJ1411" s="2"/>
      <c r="BK1411" s="2"/>
      <c r="BL1411" s="2"/>
      <c r="BM1411" s="2"/>
      <c r="BN1411" s="2"/>
    </row>
    <row r="1412" spans="11:66" x14ac:dyDescent="0.25">
      <c r="K1412" s="2"/>
      <c r="L1412" s="2"/>
      <c r="M1412" s="2"/>
      <c r="N1412" s="2"/>
      <c r="O1412" s="2"/>
      <c r="P1412" s="2"/>
      <c r="Q1412" s="2"/>
      <c r="R1412" s="2"/>
      <c r="S1412" s="2"/>
      <c r="T1412" s="2"/>
      <c r="U1412" s="2"/>
      <c r="V1412" s="2"/>
      <c r="W1412" s="2"/>
      <c r="X1412" s="2"/>
      <c r="Y1412" s="2"/>
      <c r="Z1412" s="2"/>
      <c r="AA1412" s="2"/>
      <c r="AB1412" s="2"/>
      <c r="AC1412" s="2"/>
      <c r="AD1412" s="2"/>
      <c r="AE1412" s="2"/>
      <c r="AF1412" s="2"/>
      <c r="AG1412" s="2"/>
      <c r="AH1412" s="2"/>
      <c r="AI1412" s="2"/>
      <c r="AJ1412" s="2"/>
      <c r="AK1412" s="2"/>
      <c r="AL1412" s="2"/>
      <c r="AM1412" s="2"/>
      <c r="AN1412" s="2"/>
      <c r="AO1412" s="2"/>
      <c r="AP1412" s="2"/>
      <c r="AQ1412" s="2"/>
      <c r="AR1412" s="2"/>
      <c r="AS1412" s="2"/>
      <c r="AT1412" s="2"/>
      <c r="AU1412" s="2"/>
      <c r="AV1412" s="2"/>
      <c r="AW1412" s="2"/>
      <c r="AX1412" s="2"/>
      <c r="AY1412" s="2"/>
      <c r="AZ1412" s="2"/>
      <c r="BA1412" s="2"/>
      <c r="BB1412" s="2"/>
      <c r="BC1412" s="2"/>
      <c r="BD1412" s="2"/>
      <c r="BE1412" s="2"/>
      <c r="BF1412" s="2"/>
      <c r="BG1412" s="2"/>
      <c r="BH1412" s="2"/>
      <c r="BI1412" s="2"/>
      <c r="BJ1412" s="2"/>
      <c r="BK1412" s="2"/>
      <c r="BL1412" s="2"/>
      <c r="BM1412" s="2"/>
      <c r="BN1412" s="2"/>
    </row>
    <row r="1413" spans="11:66" x14ac:dyDescent="0.25">
      <c r="K1413" s="2"/>
      <c r="L1413" s="2"/>
      <c r="M1413" s="2"/>
      <c r="N1413" s="2"/>
      <c r="O1413" s="2"/>
      <c r="P1413" s="2"/>
      <c r="Q1413" s="2"/>
      <c r="R1413" s="2"/>
      <c r="S1413" s="2"/>
      <c r="T1413" s="2"/>
      <c r="U1413" s="2"/>
      <c r="V1413" s="2"/>
      <c r="W1413" s="2"/>
      <c r="X1413" s="2"/>
      <c r="Y1413" s="2"/>
      <c r="Z1413" s="2"/>
      <c r="AA1413" s="2"/>
      <c r="AB1413" s="2"/>
      <c r="AC1413" s="2"/>
      <c r="AD1413" s="2"/>
      <c r="AE1413" s="2"/>
      <c r="AF1413" s="2"/>
      <c r="AG1413" s="2"/>
      <c r="AH1413" s="2"/>
      <c r="AI1413" s="2"/>
      <c r="AJ1413" s="2"/>
      <c r="AK1413" s="2"/>
      <c r="AL1413" s="2"/>
      <c r="AM1413" s="2"/>
      <c r="AN1413" s="2"/>
      <c r="AO1413" s="2"/>
      <c r="AP1413" s="2"/>
      <c r="AQ1413" s="2"/>
      <c r="AR1413" s="2"/>
      <c r="AS1413" s="2"/>
      <c r="AT1413" s="2"/>
      <c r="AU1413" s="2"/>
      <c r="AV1413" s="2"/>
      <c r="AW1413" s="2"/>
      <c r="AX1413" s="2"/>
      <c r="AY1413" s="2"/>
      <c r="AZ1413" s="2"/>
      <c r="BA1413" s="2"/>
      <c r="BB1413" s="2"/>
      <c r="BC1413" s="2"/>
      <c r="BD1413" s="2"/>
      <c r="BE1413" s="2"/>
      <c r="BF1413" s="2"/>
      <c r="BG1413" s="2"/>
      <c r="BH1413" s="2"/>
      <c r="BI1413" s="2"/>
      <c r="BJ1413" s="2"/>
      <c r="BK1413" s="2"/>
      <c r="BL1413" s="2"/>
      <c r="BM1413" s="2"/>
      <c r="BN1413" s="2"/>
    </row>
    <row r="1414" spans="11:66" x14ac:dyDescent="0.25">
      <c r="K1414" s="2"/>
      <c r="L1414" s="2"/>
      <c r="M1414" s="2"/>
      <c r="N1414" s="2"/>
      <c r="O1414" s="2"/>
      <c r="P1414" s="2"/>
      <c r="Q1414" s="2"/>
      <c r="R1414" s="2"/>
      <c r="S1414" s="2"/>
      <c r="T1414" s="2"/>
      <c r="U1414" s="2"/>
      <c r="V1414" s="2"/>
      <c r="W1414" s="2"/>
      <c r="X1414" s="2"/>
      <c r="Y1414" s="2"/>
      <c r="Z1414" s="2"/>
      <c r="AA1414" s="2"/>
      <c r="AB1414" s="2"/>
      <c r="AC1414" s="2"/>
      <c r="AD1414" s="2"/>
      <c r="AE1414" s="2"/>
      <c r="AF1414" s="2"/>
      <c r="AG1414" s="2"/>
      <c r="AH1414" s="2"/>
      <c r="AI1414" s="2"/>
      <c r="AJ1414" s="2"/>
      <c r="AK1414" s="2"/>
      <c r="AL1414" s="2"/>
      <c r="AM1414" s="2"/>
      <c r="AN1414" s="2"/>
      <c r="AO1414" s="2"/>
      <c r="AP1414" s="2"/>
      <c r="AQ1414" s="2"/>
      <c r="AR1414" s="2"/>
      <c r="AS1414" s="2"/>
      <c r="AT1414" s="2"/>
      <c r="AU1414" s="2"/>
      <c r="AV1414" s="2"/>
      <c r="AW1414" s="2"/>
      <c r="AX1414" s="2"/>
      <c r="AY1414" s="2"/>
      <c r="AZ1414" s="2"/>
      <c r="BA1414" s="2"/>
      <c r="BB1414" s="2"/>
      <c r="BC1414" s="2"/>
      <c r="BD1414" s="2"/>
      <c r="BE1414" s="2"/>
      <c r="BF1414" s="2"/>
      <c r="BG1414" s="2"/>
      <c r="BH1414" s="2"/>
      <c r="BI1414" s="2"/>
      <c r="BJ1414" s="2"/>
      <c r="BK1414" s="2"/>
      <c r="BL1414" s="2"/>
      <c r="BM1414" s="2"/>
      <c r="BN1414" s="2"/>
    </row>
    <row r="1415" spans="11:66" x14ac:dyDescent="0.25">
      <c r="K1415" s="2"/>
      <c r="L1415" s="2"/>
      <c r="M1415" s="2"/>
      <c r="N1415" s="2"/>
      <c r="O1415" s="2"/>
      <c r="P1415" s="2"/>
      <c r="Q1415" s="2"/>
      <c r="R1415" s="2"/>
      <c r="S1415" s="2"/>
      <c r="T1415" s="2"/>
      <c r="U1415" s="2"/>
      <c r="V1415" s="2"/>
      <c r="W1415" s="2"/>
      <c r="X1415" s="2"/>
      <c r="Y1415" s="2"/>
      <c r="Z1415" s="2"/>
      <c r="AA1415" s="2"/>
      <c r="AB1415" s="2"/>
      <c r="AC1415" s="2"/>
      <c r="AD1415" s="2"/>
      <c r="AE1415" s="2"/>
      <c r="AF1415" s="2"/>
      <c r="AG1415" s="2"/>
      <c r="AH1415" s="2"/>
      <c r="AI1415" s="2"/>
      <c r="AJ1415" s="2"/>
      <c r="AK1415" s="2"/>
      <c r="AL1415" s="2"/>
      <c r="AM1415" s="2"/>
      <c r="AN1415" s="2"/>
      <c r="AO1415" s="2"/>
      <c r="AP1415" s="2"/>
      <c r="AQ1415" s="2"/>
      <c r="AR1415" s="2"/>
      <c r="AS1415" s="2"/>
      <c r="AT1415" s="2"/>
      <c r="AU1415" s="2"/>
      <c r="AV1415" s="2"/>
      <c r="AW1415" s="2"/>
      <c r="AX1415" s="2"/>
      <c r="AY1415" s="2"/>
      <c r="AZ1415" s="2"/>
      <c r="BA1415" s="2"/>
      <c r="BB1415" s="2"/>
      <c r="BC1415" s="2"/>
      <c r="BD1415" s="2"/>
      <c r="BE1415" s="2"/>
      <c r="BF1415" s="2"/>
      <c r="BG1415" s="2"/>
      <c r="BH1415" s="2"/>
      <c r="BI1415" s="2"/>
      <c r="BJ1415" s="2"/>
      <c r="BK1415" s="2"/>
      <c r="BL1415" s="2"/>
      <c r="BM1415" s="2"/>
      <c r="BN1415" s="2"/>
    </row>
    <row r="1416" spans="11:66" x14ac:dyDescent="0.25">
      <c r="K1416" s="2"/>
      <c r="L1416" s="2"/>
      <c r="M1416" s="2"/>
      <c r="N1416" s="2"/>
      <c r="O1416" s="2"/>
      <c r="P1416" s="2"/>
      <c r="Q1416" s="2"/>
      <c r="R1416" s="2"/>
      <c r="S1416" s="2"/>
      <c r="T1416" s="2"/>
      <c r="U1416" s="2"/>
      <c r="V1416" s="2"/>
      <c r="W1416" s="2"/>
      <c r="X1416" s="2"/>
      <c r="Y1416" s="2"/>
      <c r="Z1416" s="2"/>
      <c r="AA1416" s="2"/>
      <c r="AB1416" s="2"/>
      <c r="AC1416" s="2"/>
      <c r="AD1416" s="2"/>
      <c r="AE1416" s="2"/>
      <c r="AF1416" s="2"/>
      <c r="AG1416" s="2"/>
      <c r="AH1416" s="2"/>
      <c r="AI1416" s="2"/>
      <c r="AJ1416" s="2"/>
      <c r="AK1416" s="2"/>
      <c r="AL1416" s="2"/>
      <c r="AM1416" s="2"/>
      <c r="AN1416" s="2"/>
      <c r="AO1416" s="2"/>
      <c r="AP1416" s="2"/>
      <c r="AQ1416" s="2"/>
      <c r="AR1416" s="2"/>
      <c r="AS1416" s="2"/>
      <c r="AT1416" s="2"/>
      <c r="AU1416" s="2"/>
      <c r="AV1416" s="2"/>
      <c r="AW1416" s="2"/>
      <c r="AX1416" s="2"/>
      <c r="AY1416" s="2"/>
      <c r="AZ1416" s="2"/>
      <c r="BA1416" s="2"/>
      <c r="BB1416" s="2"/>
      <c r="BC1416" s="2"/>
      <c r="BD1416" s="2"/>
      <c r="BE1416" s="2"/>
      <c r="BF1416" s="2"/>
      <c r="BG1416" s="2"/>
      <c r="BH1416" s="2"/>
      <c r="BI1416" s="2"/>
      <c r="BJ1416" s="2"/>
      <c r="BK1416" s="2"/>
      <c r="BL1416" s="2"/>
      <c r="BM1416" s="2"/>
      <c r="BN1416" s="2"/>
    </row>
    <row r="1417" spans="11:66" x14ac:dyDescent="0.25">
      <c r="K1417" s="2"/>
      <c r="L1417" s="2"/>
      <c r="M1417" s="2"/>
      <c r="N1417" s="2"/>
      <c r="O1417" s="2"/>
      <c r="P1417" s="2"/>
      <c r="Q1417" s="2"/>
      <c r="R1417" s="2"/>
      <c r="S1417" s="2"/>
      <c r="T1417" s="2"/>
      <c r="U1417" s="2"/>
      <c r="V1417" s="2"/>
      <c r="W1417" s="2"/>
      <c r="X1417" s="2"/>
      <c r="Y1417" s="2"/>
      <c r="Z1417" s="2"/>
      <c r="AA1417" s="2"/>
      <c r="AB1417" s="2"/>
      <c r="AC1417" s="2"/>
      <c r="AD1417" s="2"/>
      <c r="AE1417" s="2"/>
      <c r="AF1417" s="2"/>
      <c r="AG1417" s="2"/>
      <c r="AH1417" s="2"/>
      <c r="AI1417" s="2"/>
      <c r="AJ1417" s="2"/>
      <c r="AK1417" s="2"/>
      <c r="AL1417" s="2"/>
      <c r="AM1417" s="2"/>
      <c r="AN1417" s="2"/>
      <c r="AO1417" s="2"/>
      <c r="AP1417" s="2"/>
      <c r="AQ1417" s="2"/>
      <c r="AR1417" s="2"/>
      <c r="AS1417" s="2"/>
      <c r="AT1417" s="2"/>
      <c r="AU1417" s="2"/>
      <c r="AV1417" s="2"/>
      <c r="AW1417" s="2"/>
      <c r="AX1417" s="2"/>
      <c r="AY1417" s="2"/>
      <c r="AZ1417" s="2"/>
      <c r="BA1417" s="2"/>
      <c r="BB1417" s="2"/>
      <c r="BC1417" s="2"/>
      <c r="BD1417" s="2"/>
      <c r="BE1417" s="2"/>
      <c r="BF1417" s="2"/>
      <c r="BG1417" s="2"/>
      <c r="BH1417" s="2"/>
      <c r="BI1417" s="2"/>
      <c r="BJ1417" s="2"/>
      <c r="BK1417" s="2"/>
      <c r="BL1417" s="2"/>
      <c r="BM1417" s="2"/>
      <c r="BN1417" s="2"/>
    </row>
    <row r="1418" spans="11:66" x14ac:dyDescent="0.25">
      <c r="K1418" s="2"/>
      <c r="L1418" s="2"/>
      <c r="M1418" s="2"/>
      <c r="N1418" s="2"/>
      <c r="O1418" s="2"/>
      <c r="P1418" s="2"/>
      <c r="Q1418" s="2"/>
      <c r="R1418" s="2"/>
      <c r="S1418" s="2"/>
      <c r="T1418" s="2"/>
      <c r="U1418" s="2"/>
      <c r="V1418" s="2"/>
      <c r="W1418" s="2"/>
      <c r="X1418" s="2"/>
      <c r="Y1418" s="2"/>
      <c r="Z1418" s="2"/>
      <c r="AA1418" s="2"/>
      <c r="AB1418" s="2"/>
      <c r="AC1418" s="2"/>
      <c r="AD1418" s="2"/>
      <c r="AE1418" s="2"/>
      <c r="AF1418" s="2"/>
      <c r="AG1418" s="2"/>
      <c r="AH1418" s="2"/>
      <c r="AI1418" s="2"/>
      <c r="AJ1418" s="2"/>
      <c r="AK1418" s="2"/>
      <c r="AL1418" s="2"/>
      <c r="AM1418" s="2"/>
      <c r="AN1418" s="2"/>
      <c r="AO1418" s="2"/>
      <c r="AP1418" s="2"/>
      <c r="AQ1418" s="2"/>
      <c r="AR1418" s="2"/>
      <c r="AS1418" s="2"/>
      <c r="AT1418" s="2"/>
      <c r="AU1418" s="2"/>
      <c r="AV1418" s="2"/>
      <c r="AW1418" s="2"/>
      <c r="AX1418" s="2"/>
      <c r="AY1418" s="2"/>
      <c r="AZ1418" s="2"/>
      <c r="BA1418" s="2"/>
      <c r="BB1418" s="2"/>
      <c r="BC1418" s="2"/>
      <c r="BD1418" s="2"/>
      <c r="BE1418" s="2"/>
      <c r="BF1418" s="2"/>
      <c r="BG1418" s="2"/>
      <c r="BH1418" s="2"/>
      <c r="BI1418" s="2"/>
      <c r="BJ1418" s="2"/>
      <c r="BK1418" s="2"/>
      <c r="BL1418" s="2"/>
      <c r="BM1418" s="2"/>
      <c r="BN1418" s="2"/>
    </row>
    <row r="1419" spans="11:66" x14ac:dyDescent="0.25">
      <c r="K1419" s="2"/>
      <c r="L1419" s="2"/>
      <c r="M1419" s="2"/>
      <c r="N1419" s="2"/>
      <c r="O1419" s="2"/>
      <c r="P1419" s="2"/>
      <c r="Q1419" s="2"/>
      <c r="R1419" s="2"/>
      <c r="S1419" s="2"/>
      <c r="T1419" s="2"/>
      <c r="U1419" s="2"/>
      <c r="V1419" s="2"/>
      <c r="W1419" s="2"/>
      <c r="X1419" s="2"/>
      <c r="Y1419" s="2"/>
      <c r="Z1419" s="2"/>
      <c r="AA1419" s="2"/>
      <c r="AB1419" s="2"/>
      <c r="AC1419" s="2"/>
      <c r="AD1419" s="2"/>
      <c r="AE1419" s="2"/>
      <c r="AF1419" s="2"/>
      <c r="AG1419" s="2"/>
      <c r="AH1419" s="2"/>
      <c r="AI1419" s="2"/>
      <c r="AJ1419" s="2"/>
      <c r="AK1419" s="2"/>
      <c r="AL1419" s="2"/>
      <c r="AM1419" s="2"/>
      <c r="AN1419" s="2"/>
      <c r="AO1419" s="2"/>
      <c r="AP1419" s="2"/>
      <c r="AQ1419" s="2"/>
      <c r="AR1419" s="2"/>
      <c r="AS1419" s="2"/>
      <c r="AT1419" s="2"/>
      <c r="AU1419" s="2"/>
      <c r="AV1419" s="2"/>
      <c r="AW1419" s="2"/>
      <c r="AX1419" s="2"/>
      <c r="AY1419" s="2"/>
      <c r="AZ1419" s="2"/>
      <c r="BA1419" s="2"/>
      <c r="BB1419" s="2"/>
      <c r="BC1419" s="2"/>
      <c r="BD1419" s="2"/>
      <c r="BE1419" s="2"/>
      <c r="BF1419" s="2"/>
      <c r="BG1419" s="2"/>
      <c r="BH1419" s="2"/>
      <c r="BI1419" s="2"/>
      <c r="BJ1419" s="2"/>
      <c r="BK1419" s="2"/>
      <c r="BL1419" s="2"/>
      <c r="BM1419" s="2"/>
      <c r="BN1419" s="2"/>
    </row>
    <row r="1420" spans="11:66" x14ac:dyDescent="0.25">
      <c r="K1420" s="2"/>
      <c r="L1420" s="2"/>
      <c r="M1420" s="2"/>
      <c r="N1420" s="2"/>
      <c r="O1420" s="2"/>
      <c r="P1420" s="2"/>
      <c r="Q1420" s="2"/>
      <c r="R1420" s="2"/>
      <c r="S1420" s="2"/>
      <c r="T1420" s="2"/>
      <c r="U1420" s="2"/>
      <c r="V1420" s="2"/>
      <c r="W1420" s="2"/>
      <c r="X1420" s="2"/>
      <c r="Y1420" s="2"/>
      <c r="Z1420" s="2"/>
      <c r="AA1420" s="2"/>
      <c r="AB1420" s="2"/>
      <c r="AC1420" s="2"/>
      <c r="AD1420" s="2"/>
      <c r="AE1420" s="2"/>
      <c r="AF1420" s="2"/>
      <c r="AG1420" s="2"/>
      <c r="AH1420" s="2"/>
      <c r="AI1420" s="2"/>
      <c r="AJ1420" s="2"/>
      <c r="AK1420" s="2"/>
      <c r="AL1420" s="2"/>
      <c r="AM1420" s="2"/>
      <c r="AN1420" s="2"/>
      <c r="AO1420" s="2"/>
      <c r="AP1420" s="2"/>
      <c r="AQ1420" s="2"/>
      <c r="AR1420" s="2"/>
      <c r="AS1420" s="2"/>
      <c r="AT1420" s="2"/>
      <c r="AU1420" s="2"/>
      <c r="AV1420" s="2"/>
      <c r="AW1420" s="2"/>
      <c r="AX1420" s="2"/>
      <c r="AY1420" s="2"/>
      <c r="AZ1420" s="2"/>
      <c r="BA1420" s="2"/>
      <c r="BB1420" s="2"/>
      <c r="BC1420" s="2"/>
      <c r="BD1420" s="2"/>
      <c r="BE1420" s="2"/>
      <c r="BF1420" s="2"/>
      <c r="BG1420" s="2"/>
      <c r="BH1420" s="2"/>
      <c r="BI1420" s="2"/>
      <c r="BJ1420" s="2"/>
      <c r="BK1420" s="2"/>
      <c r="BL1420" s="2"/>
      <c r="BM1420" s="2"/>
      <c r="BN1420" s="2"/>
    </row>
    <row r="1421" spans="11:66" x14ac:dyDescent="0.25">
      <c r="K1421" s="2"/>
      <c r="L1421" s="2"/>
      <c r="M1421" s="2"/>
      <c r="N1421" s="2"/>
      <c r="O1421" s="2"/>
      <c r="P1421" s="2"/>
      <c r="Q1421" s="2"/>
      <c r="R1421" s="2"/>
      <c r="S1421" s="2"/>
      <c r="T1421" s="2"/>
      <c r="U1421" s="2"/>
      <c r="V1421" s="2"/>
      <c r="W1421" s="2"/>
      <c r="X1421" s="2"/>
      <c r="Y1421" s="2"/>
      <c r="Z1421" s="2"/>
      <c r="AA1421" s="2"/>
      <c r="AB1421" s="2"/>
      <c r="AC1421" s="2"/>
      <c r="AD1421" s="2"/>
      <c r="AE1421" s="2"/>
      <c r="AF1421" s="2"/>
      <c r="AG1421" s="2"/>
      <c r="AH1421" s="2"/>
      <c r="AI1421" s="2"/>
      <c r="AJ1421" s="2"/>
      <c r="AK1421" s="2"/>
      <c r="AL1421" s="2"/>
      <c r="AM1421" s="2"/>
      <c r="AN1421" s="2"/>
      <c r="AO1421" s="2"/>
      <c r="AP1421" s="2"/>
      <c r="AQ1421" s="2"/>
      <c r="AR1421" s="2"/>
      <c r="AS1421" s="2"/>
      <c r="AT1421" s="2"/>
      <c r="AU1421" s="2"/>
      <c r="AV1421" s="2"/>
      <c r="AW1421" s="2"/>
      <c r="AX1421" s="2"/>
      <c r="AY1421" s="2"/>
      <c r="AZ1421" s="2"/>
      <c r="BA1421" s="2"/>
      <c r="BB1421" s="2"/>
      <c r="BC1421" s="2"/>
      <c r="BD1421" s="2"/>
      <c r="BE1421" s="2"/>
      <c r="BF1421" s="2"/>
      <c r="BG1421" s="2"/>
      <c r="BH1421" s="2"/>
      <c r="BI1421" s="2"/>
      <c r="BJ1421" s="2"/>
      <c r="BK1421" s="2"/>
      <c r="BL1421" s="2"/>
      <c r="BM1421" s="2"/>
      <c r="BN1421" s="2"/>
    </row>
    <row r="1422" spans="11:66" x14ac:dyDescent="0.25">
      <c r="K1422" s="2"/>
      <c r="L1422" s="2"/>
      <c r="M1422" s="2"/>
      <c r="N1422" s="2"/>
      <c r="O1422" s="2"/>
      <c r="P1422" s="2"/>
      <c r="Q1422" s="2"/>
      <c r="R1422" s="2"/>
      <c r="S1422" s="2"/>
      <c r="T1422" s="2"/>
      <c r="U1422" s="2"/>
      <c r="V1422" s="2"/>
      <c r="W1422" s="2"/>
      <c r="X1422" s="2"/>
      <c r="Y1422" s="2"/>
      <c r="Z1422" s="2"/>
      <c r="AA1422" s="2"/>
      <c r="AB1422" s="2"/>
      <c r="AC1422" s="2"/>
      <c r="AD1422" s="2"/>
      <c r="AE1422" s="2"/>
      <c r="AF1422" s="2"/>
      <c r="AG1422" s="2"/>
      <c r="AH1422" s="2"/>
      <c r="AI1422" s="2"/>
      <c r="AJ1422" s="2"/>
      <c r="AK1422" s="2"/>
      <c r="AL1422" s="2"/>
      <c r="AM1422" s="2"/>
      <c r="AN1422" s="2"/>
      <c r="AO1422" s="2"/>
      <c r="AP1422" s="2"/>
      <c r="AQ1422" s="2"/>
      <c r="AR1422" s="2"/>
      <c r="AS1422" s="2"/>
      <c r="AT1422" s="2"/>
      <c r="AU1422" s="2"/>
      <c r="AV1422" s="2"/>
      <c r="AW1422" s="2"/>
      <c r="AX1422" s="2"/>
      <c r="AY1422" s="2"/>
      <c r="AZ1422" s="2"/>
      <c r="BA1422" s="2"/>
      <c r="BB1422" s="2"/>
      <c r="BC1422" s="2"/>
      <c r="BD1422" s="2"/>
      <c r="BE1422" s="2"/>
      <c r="BF1422" s="2"/>
      <c r="BG1422" s="2"/>
      <c r="BH1422" s="2"/>
      <c r="BI1422" s="2"/>
      <c r="BJ1422" s="2"/>
      <c r="BK1422" s="2"/>
      <c r="BL1422" s="2"/>
      <c r="BM1422" s="2"/>
      <c r="BN1422" s="2"/>
    </row>
    <row r="1423" spans="11:66" x14ac:dyDescent="0.25">
      <c r="K1423" s="2"/>
      <c r="L1423" s="2"/>
      <c r="M1423" s="2"/>
      <c r="N1423" s="2"/>
      <c r="O1423" s="2"/>
      <c r="P1423" s="2"/>
      <c r="Q1423" s="2"/>
      <c r="R1423" s="2"/>
      <c r="S1423" s="2"/>
      <c r="T1423" s="2"/>
      <c r="U1423" s="2"/>
      <c r="V1423" s="2"/>
      <c r="W1423" s="2"/>
      <c r="X1423" s="2"/>
      <c r="Y1423" s="2"/>
      <c r="Z1423" s="2"/>
      <c r="AA1423" s="2"/>
      <c r="AB1423" s="2"/>
      <c r="AC1423" s="2"/>
      <c r="AD1423" s="2"/>
      <c r="AE1423" s="2"/>
      <c r="AF1423" s="2"/>
      <c r="AG1423" s="2"/>
      <c r="AH1423" s="2"/>
      <c r="AI1423" s="2"/>
      <c r="AJ1423" s="2"/>
      <c r="AK1423" s="2"/>
      <c r="AL1423" s="2"/>
      <c r="AM1423" s="2"/>
      <c r="AN1423" s="2"/>
      <c r="AO1423" s="2"/>
      <c r="AP1423" s="2"/>
      <c r="AQ1423" s="2"/>
      <c r="AR1423" s="2"/>
      <c r="AS1423" s="2"/>
      <c r="AT1423" s="2"/>
      <c r="AU1423" s="2"/>
      <c r="AV1423" s="2"/>
      <c r="AW1423" s="2"/>
      <c r="AX1423" s="2"/>
      <c r="AY1423" s="2"/>
      <c r="AZ1423" s="2"/>
      <c r="BA1423" s="2"/>
      <c r="BB1423" s="2"/>
      <c r="BC1423" s="2"/>
      <c r="BD1423" s="2"/>
      <c r="BE1423" s="2"/>
      <c r="BF1423" s="2"/>
      <c r="BG1423" s="2"/>
      <c r="BH1423" s="2"/>
      <c r="BI1423" s="2"/>
      <c r="BJ1423" s="2"/>
      <c r="BK1423" s="2"/>
      <c r="BL1423" s="2"/>
      <c r="BM1423" s="2"/>
      <c r="BN1423" s="2"/>
    </row>
    <row r="1424" spans="11:66" x14ac:dyDescent="0.25">
      <c r="K1424" s="2"/>
      <c r="L1424" s="2"/>
      <c r="M1424" s="2"/>
      <c r="N1424" s="2"/>
      <c r="O1424" s="2"/>
      <c r="P1424" s="2"/>
      <c r="Q1424" s="2"/>
      <c r="R1424" s="2"/>
      <c r="S1424" s="2"/>
      <c r="T1424" s="2"/>
      <c r="U1424" s="2"/>
      <c r="V1424" s="2"/>
      <c r="W1424" s="2"/>
      <c r="X1424" s="2"/>
      <c r="Y1424" s="2"/>
      <c r="Z1424" s="2"/>
      <c r="AA1424" s="2"/>
      <c r="AB1424" s="2"/>
      <c r="AC1424" s="2"/>
      <c r="AD1424" s="2"/>
      <c r="AE1424" s="2"/>
      <c r="AF1424" s="2"/>
      <c r="AG1424" s="2"/>
      <c r="AH1424" s="2"/>
      <c r="AI1424" s="2"/>
      <c r="AJ1424" s="2"/>
      <c r="AK1424" s="2"/>
      <c r="AL1424" s="2"/>
      <c r="AM1424" s="2"/>
      <c r="AN1424" s="2"/>
      <c r="AO1424" s="2"/>
      <c r="AP1424" s="2"/>
      <c r="AQ1424" s="2"/>
      <c r="AR1424" s="2"/>
      <c r="AS1424" s="2"/>
      <c r="AT1424" s="2"/>
      <c r="AU1424" s="2"/>
      <c r="AV1424" s="2"/>
      <c r="AW1424" s="2"/>
      <c r="AX1424" s="2"/>
      <c r="AY1424" s="2"/>
      <c r="AZ1424" s="2"/>
      <c r="BA1424" s="2"/>
      <c r="BB1424" s="2"/>
      <c r="BC1424" s="2"/>
      <c r="BD1424" s="2"/>
      <c r="BE1424" s="2"/>
      <c r="BF1424" s="2"/>
      <c r="BG1424" s="2"/>
      <c r="BH1424" s="2"/>
      <c r="BI1424" s="2"/>
      <c r="BJ1424" s="2"/>
      <c r="BK1424" s="2"/>
      <c r="BL1424" s="2"/>
      <c r="BM1424" s="2"/>
      <c r="BN1424" s="2"/>
    </row>
    <row r="1425" spans="11:66" x14ac:dyDescent="0.25">
      <c r="K1425" s="2"/>
      <c r="L1425" s="2"/>
      <c r="M1425" s="2"/>
      <c r="N1425" s="2"/>
      <c r="O1425" s="2"/>
      <c r="P1425" s="2"/>
      <c r="Q1425" s="2"/>
      <c r="R1425" s="2"/>
      <c r="S1425" s="2"/>
      <c r="T1425" s="2"/>
      <c r="U1425" s="2"/>
      <c r="V1425" s="2"/>
      <c r="W1425" s="2"/>
      <c r="X1425" s="2"/>
      <c r="Y1425" s="2"/>
      <c r="Z1425" s="2"/>
      <c r="AA1425" s="2"/>
      <c r="AB1425" s="2"/>
      <c r="AC1425" s="2"/>
      <c r="AD1425" s="2"/>
      <c r="AE1425" s="2"/>
      <c r="AF1425" s="2"/>
      <c r="AG1425" s="2"/>
      <c r="AH1425" s="2"/>
      <c r="AI1425" s="2"/>
      <c r="AJ1425" s="2"/>
      <c r="AK1425" s="2"/>
      <c r="AL1425" s="2"/>
      <c r="AM1425" s="2"/>
      <c r="AN1425" s="2"/>
      <c r="AO1425" s="2"/>
      <c r="AP1425" s="2"/>
      <c r="AQ1425" s="2"/>
      <c r="AR1425" s="2"/>
      <c r="AS1425" s="2"/>
      <c r="AT1425" s="2"/>
      <c r="AU1425" s="2"/>
      <c r="AV1425" s="2"/>
      <c r="AW1425" s="2"/>
      <c r="AX1425" s="2"/>
      <c r="AY1425" s="2"/>
      <c r="AZ1425" s="2"/>
      <c r="BA1425" s="2"/>
      <c r="BB1425" s="2"/>
      <c r="BC1425" s="2"/>
      <c r="BD1425" s="2"/>
      <c r="BE1425" s="2"/>
      <c r="BF1425" s="2"/>
      <c r="BG1425" s="2"/>
      <c r="BH1425" s="2"/>
      <c r="BI1425" s="2"/>
      <c r="BJ1425" s="2"/>
      <c r="BK1425" s="2"/>
      <c r="BL1425" s="2"/>
      <c r="BM1425" s="2"/>
      <c r="BN1425" s="2"/>
    </row>
    <row r="1426" spans="11:66" x14ac:dyDescent="0.25">
      <c r="K1426" s="2"/>
      <c r="L1426" s="2"/>
      <c r="M1426" s="2"/>
      <c r="N1426" s="2"/>
      <c r="O1426" s="2"/>
      <c r="P1426" s="2"/>
      <c r="Q1426" s="2"/>
      <c r="R1426" s="2"/>
      <c r="S1426" s="2"/>
      <c r="T1426" s="2"/>
      <c r="U1426" s="2"/>
      <c r="V1426" s="2"/>
      <c r="W1426" s="2"/>
      <c r="X1426" s="2"/>
      <c r="Y1426" s="2"/>
      <c r="Z1426" s="2"/>
      <c r="AA1426" s="2"/>
      <c r="AB1426" s="2"/>
      <c r="AC1426" s="2"/>
      <c r="AD1426" s="2"/>
      <c r="AE1426" s="2"/>
      <c r="AF1426" s="2"/>
      <c r="AG1426" s="2"/>
      <c r="AH1426" s="2"/>
      <c r="AI1426" s="2"/>
      <c r="AJ1426" s="2"/>
      <c r="AK1426" s="2"/>
      <c r="AL1426" s="2"/>
      <c r="AM1426" s="2"/>
      <c r="AN1426" s="2"/>
      <c r="AO1426" s="2"/>
      <c r="AP1426" s="2"/>
      <c r="AQ1426" s="2"/>
      <c r="AR1426" s="2"/>
      <c r="AS1426" s="2"/>
      <c r="AT1426" s="2"/>
      <c r="AU1426" s="2"/>
      <c r="AV1426" s="2"/>
      <c r="AW1426" s="2"/>
      <c r="AX1426" s="2"/>
      <c r="AY1426" s="2"/>
      <c r="AZ1426" s="2"/>
      <c r="BA1426" s="2"/>
      <c r="BB1426" s="2"/>
      <c r="BC1426" s="2"/>
      <c r="BD1426" s="2"/>
      <c r="BE1426" s="2"/>
      <c r="BF1426" s="2"/>
      <c r="BG1426" s="2"/>
      <c r="BH1426" s="2"/>
      <c r="BI1426" s="2"/>
      <c r="BJ1426" s="2"/>
      <c r="BK1426" s="2"/>
      <c r="BL1426" s="2"/>
      <c r="BM1426" s="2"/>
      <c r="BN1426" s="2"/>
    </row>
    <row r="1427" spans="11:66" x14ac:dyDescent="0.25">
      <c r="K1427" s="2"/>
      <c r="L1427" s="2"/>
      <c r="M1427" s="2"/>
      <c r="N1427" s="2"/>
      <c r="O1427" s="2"/>
      <c r="P1427" s="2"/>
      <c r="Q1427" s="2"/>
      <c r="R1427" s="2"/>
      <c r="S1427" s="2"/>
      <c r="T1427" s="2"/>
      <c r="U1427" s="2"/>
      <c r="V1427" s="2"/>
      <c r="W1427" s="2"/>
      <c r="X1427" s="2"/>
      <c r="Y1427" s="2"/>
      <c r="Z1427" s="2"/>
      <c r="AA1427" s="2"/>
      <c r="AB1427" s="2"/>
      <c r="AC1427" s="2"/>
      <c r="AD1427" s="2"/>
      <c r="AE1427" s="2"/>
      <c r="AF1427" s="2"/>
      <c r="AG1427" s="2"/>
      <c r="AH1427" s="2"/>
      <c r="AI1427" s="2"/>
      <c r="AJ1427" s="2"/>
      <c r="AK1427" s="2"/>
      <c r="AL1427" s="2"/>
      <c r="AM1427" s="2"/>
      <c r="AN1427" s="2"/>
      <c r="AO1427" s="2"/>
      <c r="AP1427" s="2"/>
      <c r="AQ1427" s="2"/>
      <c r="AR1427" s="2"/>
      <c r="AS1427" s="2"/>
      <c r="AT1427" s="2"/>
      <c r="AU1427" s="2"/>
      <c r="AV1427" s="2"/>
      <c r="AW1427" s="2"/>
      <c r="AX1427" s="2"/>
      <c r="AY1427" s="2"/>
      <c r="AZ1427" s="2"/>
      <c r="BA1427" s="2"/>
      <c r="BB1427" s="2"/>
      <c r="BC1427" s="2"/>
      <c r="BD1427" s="2"/>
      <c r="BE1427" s="2"/>
      <c r="BF1427" s="2"/>
      <c r="BG1427" s="2"/>
      <c r="BH1427" s="2"/>
      <c r="BI1427" s="2"/>
      <c r="BJ1427" s="2"/>
      <c r="BK1427" s="2"/>
      <c r="BL1427" s="2"/>
      <c r="BM1427" s="2"/>
      <c r="BN1427" s="2"/>
    </row>
    <row r="1428" spans="11:66" x14ac:dyDescent="0.25">
      <c r="K1428" s="2"/>
      <c r="L1428" s="2"/>
      <c r="M1428" s="2"/>
      <c r="N1428" s="2"/>
      <c r="O1428" s="2"/>
      <c r="P1428" s="2"/>
      <c r="Q1428" s="2"/>
      <c r="R1428" s="2"/>
      <c r="S1428" s="2"/>
      <c r="T1428" s="2"/>
      <c r="U1428" s="2"/>
      <c r="V1428" s="2"/>
      <c r="W1428" s="2"/>
      <c r="X1428" s="2"/>
      <c r="Y1428" s="2"/>
      <c r="Z1428" s="2"/>
      <c r="AA1428" s="2"/>
      <c r="AB1428" s="2"/>
      <c r="AC1428" s="2"/>
      <c r="AD1428" s="2"/>
      <c r="AE1428" s="2"/>
      <c r="AF1428" s="2"/>
      <c r="AG1428" s="2"/>
      <c r="AH1428" s="2"/>
      <c r="AI1428" s="2"/>
      <c r="AJ1428" s="2"/>
      <c r="AK1428" s="2"/>
      <c r="AL1428" s="2"/>
      <c r="AM1428" s="2"/>
      <c r="AN1428" s="2"/>
      <c r="AO1428" s="2"/>
      <c r="AP1428" s="2"/>
      <c r="AQ1428" s="2"/>
      <c r="AR1428" s="2"/>
      <c r="AS1428" s="2"/>
      <c r="AT1428" s="2"/>
      <c r="AU1428" s="2"/>
      <c r="AV1428" s="2"/>
      <c r="AW1428" s="2"/>
      <c r="AX1428" s="2"/>
      <c r="AY1428" s="2"/>
      <c r="AZ1428" s="2"/>
      <c r="BA1428" s="2"/>
      <c r="BB1428" s="2"/>
      <c r="BC1428" s="2"/>
      <c r="BD1428" s="2"/>
      <c r="BE1428" s="2"/>
      <c r="BF1428" s="2"/>
      <c r="BG1428" s="2"/>
      <c r="BH1428" s="2"/>
      <c r="BI1428" s="2"/>
      <c r="BJ1428" s="2"/>
      <c r="BK1428" s="2"/>
      <c r="BL1428" s="2"/>
      <c r="BM1428" s="2"/>
      <c r="BN1428" s="2"/>
    </row>
    <row r="1429" spans="11:66" x14ac:dyDescent="0.25">
      <c r="K1429" s="2"/>
      <c r="L1429" s="2"/>
      <c r="M1429" s="2"/>
      <c r="N1429" s="2"/>
      <c r="O1429" s="2"/>
      <c r="P1429" s="2"/>
      <c r="Q1429" s="2"/>
      <c r="R1429" s="2"/>
      <c r="S1429" s="2"/>
      <c r="T1429" s="2"/>
      <c r="U1429" s="2"/>
      <c r="V1429" s="2"/>
      <c r="W1429" s="2"/>
      <c r="X1429" s="2"/>
      <c r="Y1429" s="2"/>
      <c r="Z1429" s="2"/>
      <c r="AA1429" s="2"/>
      <c r="AB1429" s="2"/>
      <c r="AC1429" s="2"/>
      <c r="AD1429" s="2"/>
      <c r="AE1429" s="2"/>
      <c r="AF1429" s="2"/>
      <c r="AG1429" s="2"/>
      <c r="AH1429" s="2"/>
      <c r="AI1429" s="2"/>
      <c r="AJ1429" s="2"/>
      <c r="AK1429" s="2"/>
      <c r="AL1429" s="2"/>
      <c r="AM1429" s="2"/>
      <c r="AN1429" s="2"/>
      <c r="AO1429" s="2"/>
      <c r="AP1429" s="2"/>
      <c r="AQ1429" s="2"/>
      <c r="AR1429" s="2"/>
      <c r="AS1429" s="2"/>
      <c r="AT1429" s="2"/>
      <c r="AU1429" s="2"/>
      <c r="AV1429" s="2"/>
      <c r="AW1429" s="2"/>
      <c r="AX1429" s="2"/>
      <c r="AY1429" s="2"/>
      <c r="AZ1429" s="2"/>
      <c r="BA1429" s="2"/>
      <c r="BB1429" s="2"/>
      <c r="BC1429" s="2"/>
      <c r="BD1429" s="2"/>
      <c r="BE1429" s="2"/>
      <c r="BF1429" s="2"/>
      <c r="BG1429" s="2"/>
      <c r="BH1429" s="2"/>
      <c r="BI1429" s="2"/>
      <c r="BJ1429" s="2"/>
      <c r="BK1429" s="2"/>
      <c r="BL1429" s="2"/>
      <c r="BM1429" s="2"/>
      <c r="BN1429" s="2"/>
    </row>
    <row r="1430" spans="11:66" x14ac:dyDescent="0.25">
      <c r="K1430" s="2"/>
      <c r="L1430" s="2"/>
      <c r="M1430" s="2"/>
      <c r="N1430" s="2"/>
      <c r="O1430" s="2"/>
      <c r="P1430" s="2"/>
      <c r="Q1430" s="2"/>
      <c r="R1430" s="2"/>
      <c r="S1430" s="2"/>
      <c r="T1430" s="2"/>
      <c r="U1430" s="2"/>
      <c r="V1430" s="2"/>
      <c r="W1430" s="2"/>
      <c r="X1430" s="2"/>
      <c r="Y1430" s="2"/>
      <c r="Z1430" s="2"/>
      <c r="AA1430" s="2"/>
      <c r="AB1430" s="2"/>
      <c r="AC1430" s="2"/>
      <c r="AD1430" s="2"/>
      <c r="AE1430" s="2"/>
      <c r="AF1430" s="2"/>
      <c r="AG1430" s="2"/>
      <c r="AH1430" s="2"/>
      <c r="AI1430" s="2"/>
      <c r="AJ1430" s="2"/>
      <c r="AK1430" s="2"/>
      <c r="AL1430" s="2"/>
      <c r="AM1430" s="2"/>
      <c r="AN1430" s="2"/>
      <c r="AO1430" s="2"/>
      <c r="AP1430" s="2"/>
      <c r="AQ1430" s="2"/>
      <c r="AR1430" s="2"/>
      <c r="AS1430" s="2"/>
      <c r="AT1430" s="2"/>
      <c r="AU1430" s="2"/>
      <c r="AV1430" s="2"/>
      <c r="AW1430" s="2"/>
      <c r="AX1430" s="2"/>
      <c r="AY1430" s="2"/>
      <c r="AZ1430" s="2"/>
      <c r="BA1430" s="2"/>
      <c r="BB1430" s="2"/>
      <c r="BC1430" s="2"/>
      <c r="BD1430" s="2"/>
      <c r="BE1430" s="2"/>
      <c r="BF1430" s="2"/>
      <c r="BG1430" s="2"/>
      <c r="BH1430" s="2"/>
      <c r="BI1430" s="2"/>
      <c r="BJ1430" s="2"/>
      <c r="BK1430" s="2"/>
      <c r="BL1430" s="2"/>
      <c r="BM1430" s="2"/>
      <c r="BN1430" s="2"/>
    </row>
    <row r="1431" spans="11:66" x14ac:dyDescent="0.25">
      <c r="K1431" s="2"/>
      <c r="L1431" s="2"/>
      <c r="M1431" s="2"/>
      <c r="N1431" s="2"/>
      <c r="O1431" s="2"/>
      <c r="P1431" s="2"/>
      <c r="Q1431" s="2"/>
      <c r="R1431" s="2"/>
      <c r="S1431" s="2"/>
      <c r="T1431" s="2"/>
      <c r="U1431" s="2"/>
      <c r="V1431" s="2"/>
      <c r="W1431" s="2"/>
      <c r="X1431" s="2"/>
      <c r="Y1431" s="2"/>
      <c r="Z1431" s="2"/>
      <c r="AA1431" s="2"/>
      <c r="AB1431" s="2"/>
      <c r="AC1431" s="2"/>
      <c r="AD1431" s="2"/>
      <c r="AE1431" s="2"/>
      <c r="AF1431" s="2"/>
      <c r="AG1431" s="2"/>
      <c r="AH1431" s="2"/>
      <c r="AI1431" s="2"/>
      <c r="AJ1431" s="2"/>
      <c r="AK1431" s="2"/>
      <c r="AL1431" s="2"/>
      <c r="AM1431" s="2"/>
      <c r="AN1431" s="2"/>
      <c r="AO1431" s="2"/>
      <c r="AP1431" s="2"/>
      <c r="AQ1431" s="2"/>
      <c r="AR1431" s="2"/>
      <c r="AS1431" s="2"/>
      <c r="AT1431" s="2"/>
      <c r="AU1431" s="2"/>
      <c r="AV1431" s="2"/>
      <c r="AW1431" s="2"/>
      <c r="AX1431" s="2"/>
      <c r="AY1431" s="2"/>
      <c r="AZ1431" s="2"/>
      <c r="BA1431" s="2"/>
      <c r="BB1431" s="2"/>
      <c r="BC1431" s="2"/>
      <c r="BD1431" s="2"/>
      <c r="BE1431" s="2"/>
      <c r="BF1431" s="2"/>
      <c r="BG1431" s="2"/>
      <c r="BH1431" s="2"/>
      <c r="BI1431" s="2"/>
      <c r="BJ1431" s="2"/>
      <c r="BK1431" s="2"/>
      <c r="BL1431" s="2"/>
      <c r="BM1431" s="2"/>
      <c r="BN1431" s="2"/>
    </row>
    <row r="1432" spans="11:66" x14ac:dyDescent="0.25">
      <c r="K1432" s="2"/>
      <c r="L1432" s="2"/>
      <c r="M1432" s="2"/>
      <c r="N1432" s="2"/>
      <c r="O1432" s="2"/>
      <c r="P1432" s="2"/>
      <c r="Q1432" s="2"/>
      <c r="R1432" s="2"/>
      <c r="S1432" s="2"/>
      <c r="T1432" s="2"/>
      <c r="U1432" s="2"/>
      <c r="V1432" s="2"/>
      <c r="W1432" s="2"/>
      <c r="X1432" s="2"/>
      <c r="Y1432" s="2"/>
      <c r="Z1432" s="2"/>
      <c r="AA1432" s="2"/>
      <c r="AB1432" s="2"/>
      <c r="AC1432" s="2"/>
      <c r="AD1432" s="2"/>
      <c r="AE1432" s="2"/>
      <c r="AF1432" s="2"/>
      <c r="AG1432" s="2"/>
      <c r="AH1432" s="2"/>
      <c r="AI1432" s="2"/>
      <c r="AJ1432" s="2"/>
      <c r="AK1432" s="2"/>
      <c r="AL1432" s="2"/>
      <c r="AM1432" s="2"/>
      <c r="AN1432" s="2"/>
      <c r="AO1432" s="2"/>
      <c r="AP1432" s="2"/>
      <c r="AQ1432" s="2"/>
      <c r="AR1432" s="2"/>
      <c r="AS1432" s="2"/>
      <c r="AT1432" s="2"/>
      <c r="AU1432" s="2"/>
      <c r="AV1432" s="2"/>
      <c r="AW1432" s="2"/>
      <c r="AX1432" s="2"/>
      <c r="AY1432" s="2"/>
      <c r="AZ1432" s="2"/>
      <c r="BA1432" s="2"/>
      <c r="BB1432" s="2"/>
      <c r="BC1432" s="2"/>
      <c r="BD1432" s="2"/>
      <c r="BE1432" s="2"/>
      <c r="BF1432" s="2"/>
      <c r="BG1432" s="2"/>
      <c r="BH1432" s="2"/>
      <c r="BI1432" s="2"/>
      <c r="BJ1432" s="2"/>
      <c r="BK1432" s="2"/>
      <c r="BL1432" s="2"/>
      <c r="BM1432" s="2"/>
      <c r="BN1432" s="2"/>
    </row>
    <row r="1433" spans="11:66" x14ac:dyDescent="0.25">
      <c r="K1433" s="2"/>
      <c r="L1433" s="2"/>
      <c r="M1433" s="2"/>
      <c r="N1433" s="2"/>
      <c r="O1433" s="2"/>
      <c r="P1433" s="2"/>
      <c r="Q1433" s="2"/>
      <c r="R1433" s="2"/>
      <c r="S1433" s="2"/>
      <c r="T1433" s="2"/>
      <c r="U1433" s="2"/>
      <c r="V1433" s="2"/>
      <c r="W1433" s="2"/>
      <c r="X1433" s="2"/>
      <c r="Y1433" s="2"/>
      <c r="Z1433" s="2"/>
      <c r="AA1433" s="2"/>
      <c r="AB1433" s="2"/>
      <c r="AC1433" s="2"/>
      <c r="AD1433" s="2"/>
      <c r="AE1433" s="2"/>
      <c r="AF1433" s="2"/>
      <c r="AG1433" s="2"/>
      <c r="AH1433" s="2"/>
      <c r="AI1433" s="2"/>
      <c r="AJ1433" s="2"/>
      <c r="AK1433" s="2"/>
      <c r="AL1433" s="2"/>
      <c r="AM1433" s="2"/>
      <c r="AN1433" s="2"/>
      <c r="AO1433" s="2"/>
      <c r="AP1433" s="2"/>
      <c r="AQ1433" s="2"/>
      <c r="AR1433" s="2"/>
      <c r="AS1433" s="2"/>
      <c r="AT1433" s="2"/>
      <c r="AU1433" s="2"/>
      <c r="AV1433" s="2"/>
      <c r="AW1433" s="2"/>
      <c r="AX1433" s="2"/>
      <c r="AY1433" s="2"/>
      <c r="AZ1433" s="2"/>
      <c r="BA1433" s="2"/>
      <c r="BB1433" s="2"/>
      <c r="BC1433" s="2"/>
      <c r="BD1433" s="2"/>
      <c r="BE1433" s="2"/>
      <c r="BF1433" s="2"/>
      <c r="BG1433" s="2"/>
      <c r="BH1433" s="2"/>
      <c r="BI1433" s="2"/>
      <c r="BJ1433" s="2"/>
      <c r="BK1433" s="2"/>
      <c r="BL1433" s="2"/>
      <c r="BM1433" s="2"/>
      <c r="BN1433" s="2"/>
    </row>
    <row r="1434" spans="11:66" x14ac:dyDescent="0.25">
      <c r="K1434" s="2"/>
      <c r="L1434" s="2"/>
      <c r="M1434" s="2"/>
      <c r="N1434" s="2"/>
      <c r="O1434" s="2"/>
      <c r="P1434" s="2"/>
      <c r="Q1434" s="2"/>
      <c r="R1434" s="2"/>
      <c r="S1434" s="2"/>
      <c r="T1434" s="2"/>
      <c r="U1434" s="2"/>
      <c r="V1434" s="2"/>
      <c r="W1434" s="2"/>
      <c r="X1434" s="2"/>
      <c r="Y1434" s="2"/>
      <c r="Z1434" s="2"/>
      <c r="AA1434" s="2"/>
      <c r="AB1434" s="2"/>
      <c r="AC1434" s="2"/>
      <c r="AD1434" s="2"/>
      <c r="AE1434" s="2"/>
      <c r="AF1434" s="2"/>
      <c r="AG1434" s="2"/>
      <c r="AH1434" s="2"/>
      <c r="AI1434" s="2"/>
      <c r="AJ1434" s="2"/>
      <c r="AK1434" s="2"/>
      <c r="AL1434" s="2"/>
      <c r="AM1434" s="2"/>
      <c r="AN1434" s="2"/>
      <c r="AO1434" s="2"/>
      <c r="AP1434" s="2"/>
      <c r="AQ1434" s="2"/>
      <c r="AR1434" s="2"/>
      <c r="AS1434" s="2"/>
      <c r="AT1434" s="2"/>
      <c r="AU1434" s="2"/>
      <c r="AV1434" s="2"/>
      <c r="AW1434" s="2"/>
      <c r="AX1434" s="2"/>
      <c r="AY1434" s="2"/>
      <c r="AZ1434" s="2"/>
      <c r="BA1434" s="2"/>
      <c r="BB1434" s="2"/>
      <c r="BC1434" s="2"/>
      <c r="BD1434" s="2"/>
      <c r="BE1434" s="2"/>
      <c r="BF1434" s="2"/>
      <c r="BG1434" s="2"/>
      <c r="BH1434" s="2"/>
      <c r="BI1434" s="2"/>
      <c r="BJ1434" s="2"/>
      <c r="BK1434" s="2"/>
      <c r="BL1434" s="2"/>
      <c r="BM1434" s="2"/>
      <c r="BN1434" s="2"/>
    </row>
    <row r="1435" spans="11:66" x14ac:dyDescent="0.25">
      <c r="K1435" s="2"/>
      <c r="L1435" s="2"/>
      <c r="M1435" s="2"/>
      <c r="N1435" s="2"/>
      <c r="O1435" s="2"/>
      <c r="P1435" s="2"/>
      <c r="Q1435" s="2"/>
      <c r="R1435" s="2"/>
      <c r="S1435" s="2"/>
      <c r="T1435" s="2"/>
      <c r="U1435" s="2"/>
      <c r="V1435" s="2"/>
      <c r="W1435" s="2"/>
      <c r="X1435" s="2"/>
      <c r="Y1435" s="2"/>
      <c r="Z1435" s="2"/>
      <c r="AA1435" s="2"/>
      <c r="AB1435" s="2"/>
      <c r="AC1435" s="2"/>
      <c r="AD1435" s="2"/>
      <c r="AE1435" s="2"/>
      <c r="AF1435" s="2"/>
      <c r="AG1435" s="2"/>
      <c r="AH1435" s="2"/>
      <c r="AI1435" s="2"/>
      <c r="AJ1435" s="2"/>
      <c r="AK1435" s="2"/>
      <c r="AL1435" s="2"/>
      <c r="AM1435" s="2"/>
      <c r="AN1435" s="2"/>
      <c r="AO1435" s="2"/>
      <c r="AP1435" s="2"/>
      <c r="AQ1435" s="2"/>
      <c r="AR1435" s="2"/>
      <c r="AS1435" s="2"/>
      <c r="AT1435" s="2"/>
      <c r="AU1435" s="2"/>
      <c r="AV1435" s="2"/>
      <c r="AW1435" s="2"/>
      <c r="AX1435" s="2"/>
      <c r="AY1435" s="2"/>
      <c r="AZ1435" s="2"/>
      <c r="BA1435" s="2"/>
      <c r="BB1435" s="2"/>
      <c r="BC1435" s="2"/>
      <c r="BD1435" s="2"/>
      <c r="BE1435" s="2"/>
      <c r="BF1435" s="2"/>
      <c r="BG1435" s="2"/>
      <c r="BH1435" s="2"/>
      <c r="BI1435" s="2"/>
      <c r="BJ1435" s="2"/>
      <c r="BK1435" s="2"/>
      <c r="BL1435" s="2"/>
      <c r="BM1435" s="2"/>
      <c r="BN1435" s="2"/>
    </row>
    <row r="1436" spans="11:66" x14ac:dyDescent="0.25">
      <c r="K1436" s="2"/>
      <c r="L1436" s="2"/>
      <c r="M1436" s="2"/>
      <c r="N1436" s="2"/>
      <c r="O1436" s="2"/>
      <c r="P1436" s="2"/>
      <c r="Q1436" s="2"/>
      <c r="R1436" s="2"/>
      <c r="S1436" s="2"/>
      <c r="T1436" s="2"/>
      <c r="U1436" s="2"/>
      <c r="V1436" s="2"/>
      <c r="W1436" s="2"/>
      <c r="X1436" s="2"/>
      <c r="Y1436" s="2"/>
      <c r="Z1436" s="2"/>
      <c r="AA1436" s="2"/>
      <c r="AB1436" s="2"/>
      <c r="AC1436" s="2"/>
      <c r="AD1436" s="2"/>
      <c r="AE1436" s="2"/>
      <c r="AF1436" s="2"/>
      <c r="AG1436" s="2"/>
      <c r="AH1436" s="2"/>
      <c r="AI1436" s="2"/>
      <c r="AJ1436" s="2"/>
      <c r="AK1436" s="2"/>
      <c r="AL1436" s="2"/>
      <c r="AM1436" s="2"/>
      <c r="AN1436" s="2"/>
      <c r="AO1436" s="2"/>
      <c r="AP1436" s="2"/>
      <c r="AQ1436" s="2"/>
      <c r="AR1436" s="2"/>
      <c r="AS1436" s="2"/>
      <c r="AT1436" s="2"/>
      <c r="AU1436" s="2"/>
      <c r="AV1436" s="2"/>
      <c r="AW1436" s="2"/>
      <c r="AX1436" s="2"/>
      <c r="AY1436" s="2"/>
      <c r="AZ1436" s="2"/>
      <c r="BA1436" s="2"/>
      <c r="BB1436" s="2"/>
      <c r="BC1436" s="2"/>
      <c r="BD1436" s="2"/>
      <c r="BE1436" s="2"/>
      <c r="BF1436" s="2"/>
      <c r="BG1436" s="2"/>
      <c r="BH1436" s="2"/>
      <c r="BI1436" s="2"/>
      <c r="BJ1436" s="2"/>
      <c r="BK1436" s="2"/>
      <c r="BL1436" s="2"/>
      <c r="BM1436" s="2"/>
      <c r="BN1436" s="2"/>
    </row>
    <row r="1437" spans="11:66" x14ac:dyDescent="0.25">
      <c r="K1437" s="2"/>
      <c r="L1437" s="2"/>
      <c r="M1437" s="2"/>
      <c r="N1437" s="2"/>
      <c r="O1437" s="2"/>
      <c r="P1437" s="2"/>
      <c r="Q1437" s="2"/>
      <c r="R1437" s="2"/>
      <c r="S1437" s="2"/>
      <c r="T1437" s="2"/>
      <c r="U1437" s="2"/>
      <c r="V1437" s="2"/>
      <c r="W1437" s="2"/>
      <c r="X1437" s="2"/>
      <c r="Y1437" s="2"/>
      <c r="Z1437" s="2"/>
      <c r="AA1437" s="2"/>
      <c r="AB1437" s="2"/>
      <c r="AC1437" s="2"/>
      <c r="AD1437" s="2"/>
      <c r="AE1437" s="2"/>
      <c r="AF1437" s="2"/>
      <c r="AG1437" s="2"/>
      <c r="AH1437" s="2"/>
      <c r="AI1437" s="2"/>
      <c r="AJ1437" s="2"/>
      <c r="AK1437" s="2"/>
      <c r="AL1437" s="2"/>
      <c r="AM1437" s="2"/>
      <c r="AN1437" s="2"/>
      <c r="AO1437" s="2"/>
      <c r="AP1437" s="2"/>
      <c r="AQ1437" s="2"/>
      <c r="AR1437" s="2"/>
      <c r="AS1437" s="2"/>
      <c r="AT1437" s="2"/>
      <c r="AU1437" s="2"/>
      <c r="AV1437" s="2"/>
      <c r="AW1437" s="2"/>
      <c r="AX1437" s="2"/>
      <c r="AY1437" s="2"/>
      <c r="AZ1437" s="2"/>
      <c r="BA1437" s="2"/>
      <c r="BB1437" s="2"/>
      <c r="BC1437" s="2"/>
      <c r="BD1437" s="2"/>
      <c r="BE1437" s="2"/>
      <c r="BF1437" s="2"/>
      <c r="BG1437" s="2"/>
      <c r="BH1437" s="2"/>
      <c r="BI1437" s="2"/>
      <c r="BJ1437" s="2"/>
      <c r="BK1437" s="2"/>
      <c r="BL1437" s="2"/>
      <c r="BM1437" s="2"/>
      <c r="BN1437" s="2"/>
    </row>
    <row r="1438" spans="11:66" x14ac:dyDescent="0.25">
      <c r="K1438" s="2"/>
      <c r="L1438" s="2"/>
      <c r="M1438" s="2"/>
      <c r="N1438" s="2"/>
      <c r="O1438" s="2"/>
      <c r="P1438" s="2"/>
      <c r="Q1438" s="2"/>
      <c r="R1438" s="2"/>
      <c r="S1438" s="2"/>
      <c r="T1438" s="2"/>
      <c r="U1438" s="2"/>
      <c r="V1438" s="2"/>
      <c r="W1438" s="2"/>
      <c r="X1438" s="2"/>
      <c r="Y1438" s="2"/>
      <c r="Z1438" s="2"/>
      <c r="AA1438" s="2"/>
      <c r="AB1438" s="2"/>
      <c r="AC1438" s="2"/>
      <c r="AD1438" s="2"/>
      <c r="AE1438" s="2"/>
      <c r="AF1438" s="2"/>
      <c r="AG1438" s="2"/>
      <c r="AH1438" s="2"/>
      <c r="AI1438" s="2"/>
      <c r="AJ1438" s="2"/>
      <c r="AK1438" s="2"/>
      <c r="AL1438" s="2"/>
      <c r="AM1438" s="2"/>
      <c r="AN1438" s="2"/>
      <c r="AO1438" s="2"/>
      <c r="AP1438" s="2"/>
      <c r="AQ1438" s="2"/>
      <c r="AR1438" s="2"/>
      <c r="AS1438" s="2"/>
      <c r="AT1438" s="2"/>
      <c r="AU1438" s="2"/>
      <c r="AV1438" s="2"/>
      <c r="AW1438" s="2"/>
      <c r="AX1438" s="2"/>
      <c r="AY1438" s="2"/>
      <c r="AZ1438" s="2"/>
      <c r="BA1438" s="2"/>
      <c r="BB1438" s="2"/>
      <c r="BC1438" s="2"/>
      <c r="BD1438" s="2"/>
      <c r="BE1438" s="2"/>
      <c r="BF1438" s="2"/>
      <c r="BG1438" s="2"/>
      <c r="BH1438" s="2"/>
      <c r="BI1438" s="2"/>
      <c r="BJ1438" s="2"/>
      <c r="BK1438" s="2"/>
      <c r="BL1438" s="2"/>
      <c r="BM1438" s="2"/>
      <c r="BN1438" s="2"/>
    </row>
    <row r="1439" spans="11:66" x14ac:dyDescent="0.25">
      <c r="K1439" s="2"/>
      <c r="L1439" s="2"/>
      <c r="M1439" s="2"/>
      <c r="N1439" s="2"/>
      <c r="O1439" s="2"/>
      <c r="P1439" s="2"/>
      <c r="Q1439" s="2"/>
      <c r="R1439" s="2"/>
      <c r="S1439" s="2"/>
      <c r="T1439" s="2"/>
      <c r="U1439" s="2"/>
      <c r="V1439" s="2"/>
      <c r="W1439" s="2"/>
      <c r="X1439" s="2"/>
      <c r="Y1439" s="2"/>
      <c r="Z1439" s="2"/>
      <c r="AA1439" s="2"/>
      <c r="AB1439" s="2"/>
      <c r="AC1439" s="2"/>
      <c r="AD1439" s="2"/>
      <c r="AE1439" s="2"/>
      <c r="AF1439" s="2"/>
      <c r="AG1439" s="2"/>
      <c r="AH1439" s="2"/>
      <c r="AI1439" s="2"/>
      <c r="AJ1439" s="2"/>
      <c r="AK1439" s="2"/>
      <c r="AL1439" s="2"/>
      <c r="AM1439" s="2"/>
      <c r="AN1439" s="2"/>
      <c r="AO1439" s="2"/>
      <c r="AP1439" s="2"/>
      <c r="AQ1439" s="2"/>
      <c r="AR1439" s="2"/>
      <c r="AS1439" s="2"/>
      <c r="AT1439" s="2"/>
      <c r="AU1439" s="2"/>
      <c r="AV1439" s="2"/>
      <c r="AW1439" s="2"/>
      <c r="AX1439" s="2"/>
      <c r="AY1439" s="2"/>
      <c r="AZ1439" s="2"/>
      <c r="BA1439" s="2"/>
      <c r="BB1439" s="2"/>
      <c r="BC1439" s="2"/>
      <c r="BD1439" s="2"/>
      <c r="BE1439" s="2"/>
      <c r="BF1439" s="2"/>
      <c r="BG1439" s="2"/>
      <c r="BH1439" s="2"/>
      <c r="BI1439" s="2"/>
      <c r="BJ1439" s="2"/>
      <c r="BK1439" s="2"/>
      <c r="BL1439" s="2"/>
      <c r="BM1439" s="2"/>
      <c r="BN1439" s="2"/>
    </row>
    <row r="1440" spans="11:66" x14ac:dyDescent="0.25">
      <c r="K1440" s="2"/>
      <c r="L1440" s="2"/>
      <c r="M1440" s="2"/>
      <c r="N1440" s="2"/>
      <c r="O1440" s="2"/>
      <c r="P1440" s="2"/>
      <c r="Q1440" s="2"/>
      <c r="R1440" s="2"/>
      <c r="S1440" s="2"/>
      <c r="T1440" s="2"/>
      <c r="U1440" s="2"/>
      <c r="V1440" s="2"/>
      <c r="W1440" s="2"/>
      <c r="X1440" s="2"/>
      <c r="Y1440" s="2"/>
      <c r="Z1440" s="2"/>
      <c r="AA1440" s="2"/>
      <c r="AB1440" s="2"/>
      <c r="AC1440" s="2"/>
      <c r="AD1440" s="2"/>
      <c r="AE1440" s="2"/>
      <c r="AF1440" s="2"/>
      <c r="AG1440" s="2"/>
      <c r="AH1440" s="2"/>
      <c r="AI1440" s="2"/>
      <c r="AJ1440" s="2"/>
      <c r="AK1440" s="2"/>
      <c r="AL1440" s="2"/>
      <c r="AM1440" s="2"/>
      <c r="AN1440" s="2"/>
      <c r="AO1440" s="2"/>
      <c r="AP1440" s="2"/>
      <c r="AQ1440" s="2"/>
      <c r="AR1440" s="2"/>
      <c r="AS1440" s="2"/>
      <c r="AT1440" s="2"/>
      <c r="AU1440" s="2"/>
      <c r="AV1440" s="2"/>
      <c r="AW1440" s="2"/>
      <c r="AX1440" s="2"/>
      <c r="AY1440" s="2"/>
      <c r="AZ1440" s="2"/>
      <c r="BA1440" s="2"/>
      <c r="BB1440" s="2"/>
      <c r="BC1440" s="2"/>
      <c r="BD1440" s="2"/>
      <c r="BE1440" s="2"/>
      <c r="BF1440" s="2"/>
      <c r="BG1440" s="2"/>
      <c r="BH1440" s="2"/>
      <c r="BI1440" s="2"/>
      <c r="BJ1440" s="2"/>
      <c r="BK1440" s="2"/>
      <c r="BL1440" s="2"/>
      <c r="BM1440" s="2"/>
      <c r="BN1440" s="2"/>
    </row>
    <row r="1441" spans="11:66" x14ac:dyDescent="0.25">
      <c r="K1441" s="2"/>
      <c r="L1441" s="2"/>
      <c r="M1441" s="2"/>
      <c r="N1441" s="2"/>
      <c r="O1441" s="2"/>
      <c r="P1441" s="2"/>
      <c r="Q1441" s="2"/>
      <c r="R1441" s="2"/>
      <c r="S1441" s="2"/>
      <c r="T1441" s="2"/>
      <c r="U1441" s="2"/>
      <c r="V1441" s="2"/>
      <c r="W1441" s="2"/>
      <c r="X1441" s="2"/>
      <c r="Y1441" s="2"/>
      <c r="Z1441" s="2"/>
      <c r="AA1441" s="2"/>
      <c r="AB1441" s="2"/>
      <c r="AC1441" s="2"/>
      <c r="AD1441" s="2"/>
      <c r="AE1441" s="2"/>
      <c r="AF1441" s="2"/>
      <c r="AG1441" s="2"/>
      <c r="AH1441" s="2"/>
      <c r="AI1441" s="2"/>
      <c r="AJ1441" s="2"/>
      <c r="AK1441" s="2"/>
      <c r="AL1441" s="2"/>
      <c r="AM1441" s="2"/>
      <c r="AN1441" s="2"/>
      <c r="AO1441" s="2"/>
      <c r="AP1441" s="2"/>
      <c r="AQ1441" s="2"/>
      <c r="AR1441" s="2"/>
      <c r="AS1441" s="2"/>
      <c r="AT1441" s="2"/>
      <c r="AU1441" s="2"/>
      <c r="AV1441" s="2"/>
      <c r="AW1441" s="2"/>
      <c r="AX1441" s="2"/>
      <c r="AY1441" s="2"/>
      <c r="AZ1441" s="2"/>
      <c r="BA1441" s="2"/>
      <c r="BB1441" s="2"/>
      <c r="BC1441" s="2"/>
      <c r="BD1441" s="2"/>
      <c r="BE1441" s="2"/>
      <c r="BF1441" s="2"/>
      <c r="BG1441" s="2"/>
      <c r="BH1441" s="2"/>
      <c r="BI1441" s="2"/>
      <c r="BJ1441" s="2"/>
      <c r="BK1441" s="2"/>
      <c r="BL1441" s="2"/>
      <c r="BM1441" s="2"/>
      <c r="BN1441" s="2"/>
    </row>
    <row r="1442" spans="11:66" x14ac:dyDescent="0.25">
      <c r="K1442" s="2"/>
      <c r="L1442" s="2"/>
      <c r="M1442" s="2"/>
      <c r="N1442" s="2"/>
      <c r="O1442" s="2"/>
      <c r="P1442" s="2"/>
      <c r="Q1442" s="2"/>
      <c r="R1442" s="2"/>
      <c r="S1442" s="2"/>
      <c r="T1442" s="2"/>
      <c r="U1442" s="2"/>
      <c r="V1442" s="2"/>
      <c r="W1442" s="2"/>
      <c r="X1442" s="2"/>
      <c r="Y1442" s="2"/>
      <c r="Z1442" s="2"/>
      <c r="AA1442" s="2"/>
      <c r="AB1442" s="2"/>
      <c r="AC1442" s="2"/>
      <c r="AD1442" s="2"/>
      <c r="AE1442" s="2"/>
      <c r="AF1442" s="2"/>
      <c r="AG1442" s="2"/>
      <c r="AH1442" s="2"/>
      <c r="AI1442" s="2"/>
      <c r="AJ1442" s="2"/>
      <c r="AK1442" s="2"/>
      <c r="AL1442" s="2"/>
      <c r="AM1442" s="2"/>
      <c r="AN1442" s="2"/>
      <c r="AO1442" s="2"/>
      <c r="AP1442" s="2"/>
      <c r="AQ1442" s="2"/>
      <c r="AR1442" s="2"/>
      <c r="AS1442" s="2"/>
      <c r="AT1442" s="2"/>
      <c r="AU1442" s="2"/>
      <c r="AV1442" s="2"/>
      <c r="AW1442" s="2"/>
      <c r="AX1442" s="2"/>
      <c r="AY1442" s="2"/>
      <c r="AZ1442" s="2"/>
      <c r="BA1442" s="2"/>
      <c r="BB1442" s="2"/>
      <c r="BC1442" s="2"/>
      <c r="BD1442" s="2"/>
      <c r="BE1442" s="2"/>
      <c r="BF1442" s="2"/>
      <c r="BG1442" s="2"/>
      <c r="BH1442" s="2"/>
      <c r="BI1442" s="2"/>
      <c r="BJ1442" s="2"/>
      <c r="BK1442" s="2"/>
      <c r="BL1442" s="2"/>
      <c r="BM1442" s="2"/>
      <c r="BN1442" s="2"/>
    </row>
    <row r="1443" spans="11:66" x14ac:dyDescent="0.25">
      <c r="K1443" s="2"/>
      <c r="L1443" s="2"/>
      <c r="M1443" s="2"/>
      <c r="N1443" s="2"/>
      <c r="O1443" s="2"/>
      <c r="P1443" s="2"/>
      <c r="Q1443" s="2"/>
      <c r="R1443" s="2"/>
      <c r="S1443" s="2"/>
      <c r="T1443" s="2"/>
      <c r="U1443" s="2"/>
      <c r="V1443" s="2"/>
      <c r="W1443" s="2"/>
      <c r="X1443" s="2"/>
      <c r="Y1443" s="2"/>
      <c r="Z1443" s="2"/>
      <c r="AA1443" s="2"/>
      <c r="AB1443" s="2"/>
      <c r="AC1443" s="2"/>
      <c r="AD1443" s="2"/>
      <c r="AE1443" s="2"/>
      <c r="AF1443" s="2"/>
      <c r="AG1443" s="2"/>
      <c r="AH1443" s="2"/>
      <c r="AI1443" s="2"/>
      <c r="AJ1443" s="2"/>
      <c r="AK1443" s="2"/>
      <c r="AL1443" s="2"/>
      <c r="AM1443" s="2"/>
      <c r="AN1443" s="2"/>
      <c r="AO1443" s="2"/>
      <c r="AP1443" s="2"/>
      <c r="AQ1443" s="2"/>
      <c r="AR1443" s="2"/>
      <c r="AS1443" s="2"/>
      <c r="AT1443" s="2"/>
      <c r="AU1443" s="2"/>
      <c r="AV1443" s="2"/>
      <c r="AW1443" s="2"/>
      <c r="AX1443" s="2"/>
      <c r="AY1443" s="2"/>
      <c r="AZ1443" s="2"/>
      <c r="BA1443" s="2"/>
      <c r="BB1443" s="2"/>
      <c r="BC1443" s="2"/>
      <c r="BD1443" s="2"/>
      <c r="BE1443" s="2"/>
      <c r="BF1443" s="2"/>
      <c r="BG1443" s="2"/>
      <c r="BH1443" s="2"/>
      <c r="BI1443" s="2"/>
      <c r="BJ1443" s="2"/>
      <c r="BK1443" s="2"/>
      <c r="BL1443" s="2"/>
      <c r="BM1443" s="2"/>
      <c r="BN1443" s="2"/>
    </row>
    <row r="1444" spans="11:66" x14ac:dyDescent="0.25">
      <c r="K1444" s="2"/>
      <c r="L1444" s="2"/>
      <c r="M1444" s="2"/>
      <c r="N1444" s="2"/>
      <c r="O1444" s="2"/>
      <c r="P1444" s="2"/>
      <c r="Q1444" s="2"/>
      <c r="R1444" s="2"/>
      <c r="S1444" s="2"/>
      <c r="T1444" s="2"/>
      <c r="U1444" s="2"/>
      <c r="V1444" s="2"/>
      <c r="W1444" s="2"/>
      <c r="X1444" s="2"/>
      <c r="Y1444" s="2"/>
      <c r="Z1444" s="2"/>
      <c r="AA1444" s="2"/>
      <c r="AB1444" s="2"/>
      <c r="AC1444" s="2"/>
      <c r="AD1444" s="2"/>
      <c r="AE1444" s="2"/>
      <c r="AF1444" s="2"/>
      <c r="AG1444" s="2"/>
      <c r="AH1444" s="2"/>
      <c r="AI1444" s="2"/>
      <c r="AJ1444" s="2"/>
      <c r="AK1444" s="2"/>
      <c r="AL1444" s="2"/>
      <c r="AM1444" s="2"/>
      <c r="AN1444" s="2"/>
      <c r="AO1444" s="2"/>
      <c r="AP1444" s="2"/>
      <c r="AQ1444" s="2"/>
      <c r="AR1444" s="2"/>
      <c r="AS1444" s="2"/>
      <c r="AT1444" s="2"/>
      <c r="AU1444" s="2"/>
      <c r="AV1444" s="2"/>
      <c r="AW1444" s="2"/>
      <c r="AX1444" s="2"/>
      <c r="AY1444" s="2"/>
      <c r="AZ1444" s="2"/>
      <c r="BA1444" s="2"/>
      <c r="BB1444" s="2"/>
      <c r="BC1444" s="2"/>
      <c r="BD1444" s="2"/>
      <c r="BE1444" s="2"/>
      <c r="BF1444" s="2"/>
      <c r="BG1444" s="2"/>
      <c r="BH1444" s="2"/>
      <c r="BI1444" s="2"/>
      <c r="BJ1444" s="2"/>
      <c r="BK1444" s="2"/>
      <c r="BL1444" s="2"/>
      <c r="BM1444" s="2"/>
      <c r="BN1444" s="2"/>
    </row>
    <row r="1445" spans="11:66" x14ac:dyDescent="0.25">
      <c r="K1445" s="2"/>
      <c r="L1445" s="2"/>
      <c r="M1445" s="2"/>
      <c r="N1445" s="2"/>
      <c r="O1445" s="2"/>
      <c r="P1445" s="2"/>
      <c r="Q1445" s="2"/>
      <c r="R1445" s="2"/>
      <c r="S1445" s="2"/>
      <c r="T1445" s="2"/>
      <c r="U1445" s="2"/>
      <c r="V1445" s="2"/>
      <c r="W1445" s="2"/>
      <c r="X1445" s="2"/>
      <c r="Y1445" s="2"/>
      <c r="Z1445" s="2"/>
      <c r="AA1445" s="2"/>
      <c r="AB1445" s="2"/>
      <c r="AC1445" s="2"/>
      <c r="AD1445" s="2"/>
      <c r="AE1445" s="2"/>
      <c r="AF1445" s="2"/>
      <c r="AG1445" s="2"/>
      <c r="AH1445" s="2"/>
      <c r="AI1445" s="2"/>
      <c r="AJ1445" s="2"/>
      <c r="AK1445" s="2"/>
      <c r="AL1445" s="2"/>
      <c r="AM1445" s="2"/>
      <c r="AN1445" s="2"/>
      <c r="AO1445" s="2"/>
      <c r="AP1445" s="2"/>
      <c r="AQ1445" s="2"/>
      <c r="AR1445" s="2"/>
      <c r="AS1445" s="2"/>
      <c r="AT1445" s="2"/>
      <c r="AU1445" s="2"/>
      <c r="AV1445" s="2"/>
      <c r="AW1445" s="2"/>
      <c r="AX1445" s="2"/>
      <c r="AY1445" s="2"/>
      <c r="AZ1445" s="2"/>
      <c r="BA1445" s="2"/>
      <c r="BB1445" s="2"/>
      <c r="BC1445" s="2"/>
      <c r="BD1445" s="2"/>
      <c r="BE1445" s="2"/>
      <c r="BF1445" s="2"/>
      <c r="BG1445" s="2"/>
      <c r="BH1445" s="2"/>
      <c r="BI1445" s="2"/>
      <c r="BJ1445" s="2"/>
      <c r="BK1445" s="2"/>
      <c r="BL1445" s="2"/>
      <c r="BM1445" s="2"/>
      <c r="BN1445" s="2"/>
    </row>
    <row r="1446" spans="11:66" x14ac:dyDescent="0.25">
      <c r="K1446" s="2"/>
      <c r="L1446" s="2"/>
      <c r="M1446" s="2"/>
      <c r="N1446" s="2"/>
      <c r="O1446" s="2"/>
      <c r="P1446" s="2"/>
      <c r="Q1446" s="2"/>
      <c r="R1446" s="2"/>
      <c r="S1446" s="2"/>
      <c r="T1446" s="2"/>
      <c r="U1446" s="2"/>
      <c r="V1446" s="2"/>
      <c r="W1446" s="2"/>
      <c r="X1446" s="2"/>
      <c r="Y1446" s="2"/>
      <c r="Z1446" s="2"/>
      <c r="AA1446" s="2"/>
      <c r="AB1446" s="2"/>
      <c r="AC1446" s="2"/>
      <c r="AD1446" s="2"/>
      <c r="AE1446" s="2"/>
      <c r="AF1446" s="2"/>
      <c r="AG1446" s="2"/>
      <c r="AH1446" s="2"/>
      <c r="AI1446" s="2"/>
      <c r="AJ1446" s="2"/>
      <c r="AK1446" s="2"/>
      <c r="AL1446" s="2"/>
      <c r="AM1446" s="2"/>
      <c r="AN1446" s="2"/>
      <c r="AO1446" s="2"/>
      <c r="AP1446" s="2"/>
      <c r="AQ1446" s="2"/>
      <c r="AR1446" s="2"/>
      <c r="AS1446" s="2"/>
      <c r="AT1446" s="2"/>
      <c r="AU1446" s="2"/>
      <c r="AV1446" s="2"/>
      <c r="AW1446" s="2"/>
      <c r="AX1446" s="2"/>
      <c r="AY1446" s="2"/>
      <c r="AZ1446" s="2"/>
      <c r="BA1446" s="2"/>
      <c r="BB1446" s="2"/>
      <c r="BC1446" s="2"/>
      <c r="BD1446" s="2"/>
      <c r="BE1446" s="2"/>
      <c r="BF1446" s="2"/>
      <c r="BG1446" s="2"/>
      <c r="BH1446" s="2"/>
      <c r="BI1446" s="2"/>
      <c r="BJ1446" s="2"/>
      <c r="BK1446" s="2"/>
      <c r="BL1446" s="2"/>
      <c r="BM1446" s="2"/>
      <c r="BN1446" s="2"/>
    </row>
    <row r="1447" spans="11:66" x14ac:dyDescent="0.25">
      <c r="K1447" s="2"/>
      <c r="L1447" s="2"/>
      <c r="M1447" s="2"/>
      <c r="N1447" s="2"/>
      <c r="O1447" s="2"/>
      <c r="P1447" s="2"/>
      <c r="Q1447" s="2"/>
      <c r="R1447" s="2"/>
      <c r="S1447" s="2"/>
      <c r="T1447" s="2"/>
      <c r="U1447" s="2"/>
      <c r="V1447" s="2"/>
      <c r="W1447" s="2"/>
      <c r="X1447" s="2"/>
      <c r="Y1447" s="2"/>
      <c r="Z1447" s="2"/>
      <c r="AA1447" s="2"/>
      <c r="AB1447" s="2"/>
      <c r="AC1447" s="2"/>
      <c r="AD1447" s="2"/>
      <c r="AE1447" s="2"/>
      <c r="AF1447" s="2"/>
      <c r="AG1447" s="2"/>
      <c r="AH1447" s="2"/>
      <c r="AI1447" s="2"/>
      <c r="AJ1447" s="2"/>
      <c r="AK1447" s="2"/>
      <c r="AL1447" s="2"/>
      <c r="AM1447" s="2"/>
      <c r="AN1447" s="2"/>
      <c r="AO1447" s="2"/>
      <c r="AP1447" s="2"/>
      <c r="AQ1447" s="2"/>
      <c r="AR1447" s="2"/>
      <c r="AS1447" s="2"/>
      <c r="AT1447" s="2"/>
      <c r="AU1447" s="2"/>
      <c r="AV1447" s="2"/>
      <c r="AW1447" s="2"/>
      <c r="AX1447" s="2"/>
      <c r="AY1447" s="2"/>
      <c r="AZ1447" s="2"/>
      <c r="BA1447" s="2"/>
      <c r="BB1447" s="2"/>
      <c r="BC1447" s="2"/>
      <c r="BD1447" s="2"/>
      <c r="BE1447" s="2"/>
      <c r="BF1447" s="2"/>
      <c r="BG1447" s="2"/>
      <c r="BH1447" s="2"/>
      <c r="BI1447" s="2"/>
      <c r="BJ1447" s="2"/>
      <c r="BK1447" s="2"/>
      <c r="BL1447" s="2"/>
      <c r="BM1447" s="2"/>
      <c r="BN1447" s="2"/>
    </row>
    <row r="1448" spans="11:66" x14ac:dyDescent="0.25">
      <c r="K1448" s="2"/>
      <c r="L1448" s="2"/>
      <c r="M1448" s="2"/>
      <c r="N1448" s="2"/>
      <c r="O1448" s="2"/>
      <c r="P1448" s="2"/>
      <c r="Q1448" s="2"/>
      <c r="R1448" s="2"/>
      <c r="S1448" s="2"/>
      <c r="T1448" s="2"/>
      <c r="U1448" s="2"/>
      <c r="V1448" s="2"/>
      <c r="W1448" s="2"/>
      <c r="X1448" s="2"/>
      <c r="Y1448" s="2"/>
      <c r="Z1448" s="2"/>
      <c r="AA1448" s="2"/>
      <c r="AB1448" s="2"/>
      <c r="AC1448" s="2"/>
      <c r="AD1448" s="2"/>
      <c r="AE1448" s="2"/>
      <c r="AF1448" s="2"/>
      <c r="AG1448" s="2"/>
      <c r="AH1448" s="2"/>
      <c r="AI1448" s="2"/>
      <c r="AJ1448" s="2"/>
      <c r="AK1448" s="2"/>
      <c r="AL1448" s="2"/>
      <c r="AM1448" s="2"/>
      <c r="AN1448" s="2"/>
      <c r="AO1448" s="2"/>
      <c r="AP1448" s="2"/>
      <c r="AQ1448" s="2"/>
      <c r="AR1448" s="2"/>
      <c r="AS1448" s="2"/>
      <c r="AT1448" s="2"/>
      <c r="AU1448" s="2"/>
      <c r="AV1448" s="2"/>
      <c r="AW1448" s="2"/>
      <c r="AX1448" s="2"/>
      <c r="AY1448" s="2"/>
      <c r="AZ1448" s="2"/>
      <c r="BA1448" s="2"/>
      <c r="BB1448" s="2"/>
      <c r="BC1448" s="2"/>
      <c r="BD1448" s="2"/>
      <c r="BE1448" s="2"/>
      <c r="BF1448" s="2"/>
      <c r="BG1448" s="2"/>
      <c r="BH1448" s="2"/>
      <c r="BI1448" s="2"/>
      <c r="BJ1448" s="2"/>
      <c r="BK1448" s="2"/>
      <c r="BL1448" s="2"/>
      <c r="BM1448" s="2"/>
      <c r="BN1448" s="2"/>
    </row>
    <row r="1449" spans="11:66" x14ac:dyDescent="0.25">
      <c r="K1449" s="2"/>
      <c r="L1449" s="2"/>
      <c r="M1449" s="2"/>
      <c r="N1449" s="2"/>
      <c r="O1449" s="2"/>
      <c r="P1449" s="2"/>
      <c r="Q1449" s="2"/>
      <c r="R1449" s="2"/>
      <c r="S1449" s="2"/>
      <c r="T1449" s="2"/>
      <c r="U1449" s="2"/>
      <c r="V1449" s="2"/>
      <c r="W1449" s="2"/>
      <c r="X1449" s="2"/>
      <c r="Y1449" s="2"/>
      <c r="Z1449" s="2"/>
      <c r="AA1449" s="2"/>
      <c r="AB1449" s="2"/>
      <c r="AC1449" s="2"/>
      <c r="AD1449" s="2"/>
      <c r="AE1449" s="2"/>
      <c r="AF1449" s="2"/>
      <c r="AG1449" s="2"/>
      <c r="AH1449" s="2"/>
      <c r="AI1449" s="2"/>
      <c r="AJ1449" s="2"/>
      <c r="AK1449" s="2"/>
      <c r="AL1449" s="2"/>
      <c r="AM1449" s="2"/>
      <c r="AN1449" s="2"/>
      <c r="AO1449" s="2"/>
      <c r="AP1449" s="2"/>
      <c r="AQ1449" s="2"/>
      <c r="AR1449" s="2"/>
      <c r="AS1449" s="2"/>
      <c r="AT1449" s="2"/>
      <c r="AU1449" s="2"/>
      <c r="AV1449" s="2"/>
      <c r="AW1449" s="2"/>
      <c r="AX1449" s="2"/>
      <c r="AY1449" s="2"/>
      <c r="AZ1449" s="2"/>
      <c r="BA1449" s="2"/>
      <c r="BB1449" s="2"/>
      <c r="BC1449" s="2"/>
      <c r="BD1449" s="2"/>
      <c r="BE1449" s="2"/>
      <c r="BF1449" s="2"/>
      <c r="BG1449" s="2"/>
      <c r="BH1449" s="2"/>
      <c r="BI1449" s="2"/>
      <c r="BJ1449" s="2"/>
      <c r="BK1449" s="2"/>
      <c r="BL1449" s="2"/>
      <c r="BM1449" s="2"/>
      <c r="BN1449" s="2"/>
    </row>
    <row r="1450" spans="11:66" x14ac:dyDescent="0.25">
      <c r="K1450" s="2"/>
      <c r="L1450" s="2"/>
      <c r="M1450" s="2"/>
      <c r="N1450" s="2"/>
      <c r="O1450" s="2"/>
      <c r="P1450" s="2"/>
      <c r="Q1450" s="2"/>
      <c r="R1450" s="2"/>
      <c r="S1450" s="2"/>
      <c r="T1450" s="2"/>
      <c r="U1450" s="2"/>
      <c r="V1450" s="2"/>
      <c r="W1450" s="2"/>
      <c r="X1450" s="2"/>
      <c r="Y1450" s="2"/>
      <c r="Z1450" s="2"/>
      <c r="AA1450" s="2"/>
      <c r="AB1450" s="2"/>
      <c r="AC1450" s="2"/>
      <c r="AD1450" s="2"/>
      <c r="AE1450" s="2"/>
      <c r="AF1450" s="2"/>
      <c r="AG1450" s="2"/>
      <c r="AH1450" s="2"/>
      <c r="AI1450" s="2"/>
      <c r="AJ1450" s="2"/>
      <c r="AK1450" s="2"/>
      <c r="AL1450" s="2"/>
      <c r="AM1450" s="2"/>
      <c r="AN1450" s="2"/>
      <c r="AO1450" s="2"/>
      <c r="AP1450" s="2"/>
      <c r="AQ1450" s="2"/>
      <c r="AR1450" s="2"/>
      <c r="AS1450" s="2"/>
      <c r="AT1450" s="2"/>
      <c r="AU1450" s="2"/>
      <c r="AV1450" s="2"/>
      <c r="AW1450" s="2"/>
      <c r="AX1450" s="2"/>
      <c r="AY1450" s="2"/>
      <c r="AZ1450" s="2"/>
      <c r="BA1450" s="2"/>
      <c r="BB1450" s="2"/>
      <c r="BC1450" s="2"/>
      <c r="BD1450" s="2"/>
      <c r="BE1450" s="2"/>
      <c r="BF1450" s="2"/>
      <c r="BG1450" s="2"/>
      <c r="BH1450" s="2"/>
      <c r="BI1450" s="2"/>
      <c r="BJ1450" s="2"/>
      <c r="BK1450" s="2"/>
      <c r="BL1450" s="2"/>
      <c r="BM1450" s="2"/>
      <c r="BN1450" s="2"/>
    </row>
    <row r="1451" spans="11:66" x14ac:dyDescent="0.25">
      <c r="K1451" s="2"/>
      <c r="L1451" s="2"/>
      <c r="M1451" s="2"/>
      <c r="N1451" s="2"/>
      <c r="O1451" s="2"/>
      <c r="P1451" s="2"/>
      <c r="Q1451" s="2"/>
      <c r="R1451" s="2"/>
      <c r="S1451" s="2"/>
      <c r="T1451" s="2"/>
      <c r="U1451" s="2"/>
      <c r="V1451" s="2"/>
      <c r="W1451" s="2"/>
      <c r="X1451" s="2"/>
      <c r="Y1451" s="2"/>
      <c r="Z1451" s="2"/>
      <c r="AA1451" s="2"/>
      <c r="AB1451" s="2"/>
      <c r="AC1451" s="2"/>
      <c r="AD1451" s="2"/>
      <c r="AE1451" s="2"/>
      <c r="AF1451" s="2"/>
      <c r="AG1451" s="2"/>
      <c r="AH1451" s="2"/>
      <c r="AI1451" s="2"/>
      <c r="AJ1451" s="2"/>
      <c r="AK1451" s="2"/>
      <c r="AL1451" s="2"/>
      <c r="AM1451" s="2"/>
      <c r="AN1451" s="2"/>
      <c r="AO1451" s="2"/>
      <c r="AP1451" s="2"/>
      <c r="AQ1451" s="2"/>
      <c r="AR1451" s="2"/>
      <c r="AS1451" s="2"/>
      <c r="AT1451" s="2"/>
      <c r="AU1451" s="2"/>
      <c r="AV1451" s="2"/>
      <c r="AW1451" s="2"/>
      <c r="AX1451" s="2"/>
      <c r="AY1451" s="2"/>
      <c r="AZ1451" s="2"/>
      <c r="BA1451" s="2"/>
      <c r="BB1451" s="2"/>
      <c r="BC1451" s="2"/>
      <c r="BD1451" s="2"/>
      <c r="BE1451" s="2"/>
      <c r="BF1451" s="2"/>
      <c r="BG1451" s="2"/>
      <c r="BH1451" s="2"/>
      <c r="BI1451" s="2"/>
      <c r="BJ1451" s="2"/>
      <c r="BK1451" s="2"/>
      <c r="BL1451" s="2"/>
      <c r="BM1451" s="2"/>
      <c r="BN1451" s="2"/>
    </row>
    <row r="1452" spans="11:66" x14ac:dyDescent="0.25">
      <c r="K1452" s="2"/>
      <c r="L1452" s="2"/>
      <c r="M1452" s="2"/>
      <c r="N1452" s="2"/>
      <c r="O1452" s="2"/>
      <c r="P1452" s="2"/>
      <c r="Q1452" s="2"/>
      <c r="R1452" s="2"/>
      <c r="S1452" s="2"/>
      <c r="T1452" s="2"/>
      <c r="U1452" s="2"/>
      <c r="V1452" s="2"/>
      <c r="W1452" s="2"/>
      <c r="X1452" s="2"/>
      <c r="Y1452" s="2"/>
      <c r="Z1452" s="2"/>
      <c r="AA1452" s="2"/>
      <c r="AB1452" s="2"/>
      <c r="AC1452" s="2"/>
      <c r="AD1452" s="2"/>
      <c r="AE1452" s="2"/>
      <c r="AF1452" s="2"/>
      <c r="AG1452" s="2"/>
      <c r="AH1452" s="2"/>
      <c r="AI1452" s="2"/>
      <c r="AJ1452" s="2"/>
      <c r="AK1452" s="2"/>
      <c r="AL1452" s="2"/>
      <c r="AM1452" s="2"/>
      <c r="AN1452" s="2"/>
      <c r="AO1452" s="2"/>
      <c r="AP1452" s="2"/>
      <c r="AQ1452" s="2"/>
      <c r="AR1452" s="2"/>
      <c r="AS1452" s="2"/>
      <c r="AT1452" s="2"/>
      <c r="AU1452" s="2"/>
      <c r="AV1452" s="2"/>
      <c r="AW1452" s="2"/>
      <c r="AX1452" s="2"/>
      <c r="AY1452" s="2"/>
      <c r="AZ1452" s="2"/>
      <c r="BA1452" s="2"/>
      <c r="BB1452" s="2"/>
      <c r="BC1452" s="2"/>
      <c r="BD1452" s="2"/>
      <c r="BE1452" s="2"/>
      <c r="BF1452" s="2"/>
      <c r="BG1452" s="2"/>
      <c r="BH1452" s="2"/>
      <c r="BI1452" s="2"/>
      <c r="BJ1452" s="2"/>
      <c r="BK1452" s="2"/>
      <c r="BL1452" s="2"/>
      <c r="BM1452" s="2"/>
      <c r="BN1452" s="2"/>
    </row>
    <row r="1453" spans="11:66" x14ac:dyDescent="0.25">
      <c r="K1453" s="2"/>
      <c r="L1453" s="2"/>
      <c r="M1453" s="2"/>
      <c r="N1453" s="2"/>
      <c r="O1453" s="2"/>
      <c r="P1453" s="2"/>
      <c r="Q1453" s="2"/>
      <c r="R1453" s="2"/>
      <c r="S1453" s="2"/>
      <c r="T1453" s="2"/>
      <c r="U1453" s="2"/>
      <c r="V1453" s="2"/>
      <c r="W1453" s="2"/>
      <c r="X1453" s="2"/>
      <c r="Y1453" s="2"/>
      <c r="Z1453" s="2"/>
      <c r="AA1453" s="2"/>
      <c r="AB1453" s="2"/>
      <c r="AC1453" s="2"/>
      <c r="AD1453" s="2"/>
      <c r="AE1453" s="2"/>
      <c r="AF1453" s="2"/>
      <c r="AG1453" s="2"/>
      <c r="AH1453" s="2"/>
      <c r="AI1453" s="2"/>
      <c r="AJ1453" s="2"/>
      <c r="AK1453" s="2"/>
      <c r="AL1453" s="2"/>
      <c r="AM1453" s="2"/>
      <c r="AN1453" s="2"/>
      <c r="AO1453" s="2"/>
      <c r="AP1453" s="2"/>
      <c r="AQ1453" s="2"/>
      <c r="AR1453" s="2"/>
      <c r="AS1453" s="2"/>
      <c r="AT1453" s="2"/>
      <c r="AU1453" s="2"/>
      <c r="AV1453" s="2"/>
      <c r="AW1453" s="2"/>
      <c r="AX1453" s="2"/>
      <c r="AY1453" s="2"/>
      <c r="AZ1453" s="2"/>
      <c r="BA1453" s="2"/>
      <c r="BB1453" s="2"/>
      <c r="BC1453" s="2"/>
      <c r="BD1453" s="2"/>
      <c r="BE1453" s="2"/>
      <c r="BF1453" s="2"/>
      <c r="BG1453" s="2"/>
      <c r="BH1453" s="2"/>
      <c r="BI1453" s="2"/>
      <c r="BJ1453" s="2"/>
      <c r="BK1453" s="2"/>
      <c r="BL1453" s="2"/>
      <c r="BM1453" s="2"/>
      <c r="BN1453" s="2"/>
    </row>
    <row r="1454" spans="11:66" x14ac:dyDescent="0.25">
      <c r="K1454" s="2"/>
      <c r="L1454" s="2"/>
      <c r="M1454" s="2"/>
      <c r="N1454" s="2"/>
      <c r="O1454" s="2"/>
      <c r="P1454" s="2"/>
      <c r="Q1454" s="2"/>
      <c r="R1454" s="2"/>
      <c r="S1454" s="2"/>
      <c r="T1454" s="2"/>
      <c r="U1454" s="2"/>
      <c r="V1454" s="2"/>
      <c r="W1454" s="2"/>
      <c r="X1454" s="2"/>
      <c r="Y1454" s="2"/>
      <c r="Z1454" s="2"/>
      <c r="AA1454" s="2"/>
      <c r="AB1454" s="2"/>
      <c r="AC1454" s="2"/>
      <c r="AD1454" s="2"/>
      <c r="AE1454" s="2"/>
      <c r="AF1454" s="2"/>
      <c r="AG1454" s="2"/>
      <c r="AH1454" s="2"/>
      <c r="AI1454" s="2"/>
      <c r="AJ1454" s="2"/>
      <c r="AK1454" s="2"/>
      <c r="AL1454" s="2"/>
      <c r="AM1454" s="2"/>
      <c r="AN1454" s="2"/>
      <c r="AO1454" s="2"/>
      <c r="AP1454" s="2"/>
      <c r="AQ1454" s="2"/>
      <c r="AR1454" s="2"/>
      <c r="AS1454" s="2"/>
      <c r="AT1454" s="2"/>
      <c r="AU1454" s="2"/>
      <c r="AV1454" s="2"/>
      <c r="AW1454" s="2"/>
      <c r="AX1454" s="2"/>
      <c r="AY1454" s="2"/>
      <c r="AZ1454" s="2"/>
      <c r="BA1454" s="2"/>
      <c r="BB1454" s="2"/>
      <c r="BC1454" s="2"/>
      <c r="BD1454" s="2"/>
      <c r="BE1454" s="2"/>
      <c r="BF1454" s="2"/>
      <c r="BG1454" s="2"/>
      <c r="BH1454" s="2"/>
      <c r="BI1454" s="2"/>
      <c r="BJ1454" s="2"/>
      <c r="BK1454" s="2"/>
      <c r="BL1454" s="2"/>
      <c r="BM1454" s="2"/>
      <c r="BN1454" s="2"/>
    </row>
    <row r="1455" spans="11:66" x14ac:dyDescent="0.25">
      <c r="K1455" s="2"/>
      <c r="L1455" s="2"/>
      <c r="M1455" s="2"/>
      <c r="N1455" s="2"/>
      <c r="O1455" s="2"/>
      <c r="P1455" s="2"/>
      <c r="Q1455" s="2"/>
      <c r="R1455" s="2"/>
      <c r="S1455" s="2"/>
      <c r="T1455" s="2"/>
      <c r="U1455" s="2"/>
      <c r="V1455" s="2"/>
      <c r="W1455" s="2"/>
      <c r="X1455" s="2"/>
      <c r="Y1455" s="2"/>
      <c r="Z1455" s="2"/>
      <c r="AA1455" s="2"/>
      <c r="AB1455" s="2"/>
      <c r="AC1455" s="2"/>
      <c r="AD1455" s="2"/>
      <c r="AE1455" s="2"/>
      <c r="AF1455" s="2"/>
      <c r="AG1455" s="2"/>
      <c r="AH1455" s="2"/>
      <c r="AI1455" s="2"/>
      <c r="AJ1455" s="2"/>
      <c r="AK1455" s="2"/>
      <c r="AL1455" s="2"/>
      <c r="AM1455" s="2"/>
      <c r="AN1455" s="2"/>
      <c r="AO1455" s="2"/>
      <c r="AP1455" s="2"/>
      <c r="AQ1455" s="2"/>
      <c r="AR1455" s="2"/>
      <c r="AS1455" s="2"/>
      <c r="AT1455" s="2"/>
      <c r="AU1455" s="2"/>
      <c r="AV1455" s="2"/>
      <c r="AW1455" s="2"/>
      <c r="AX1455" s="2"/>
      <c r="AY1455" s="2"/>
      <c r="AZ1455" s="2"/>
      <c r="BA1455" s="2"/>
      <c r="BB1455" s="2"/>
      <c r="BC1455" s="2"/>
      <c r="BD1455" s="2"/>
      <c r="BE1455" s="2"/>
      <c r="BF1455" s="2"/>
      <c r="BG1455" s="2"/>
      <c r="BH1455" s="2"/>
      <c r="BI1455" s="2"/>
      <c r="BJ1455" s="2"/>
      <c r="BK1455" s="2"/>
      <c r="BL1455" s="2"/>
      <c r="BM1455" s="2"/>
      <c r="BN1455" s="2"/>
    </row>
    <row r="1456" spans="11:66" x14ac:dyDescent="0.25">
      <c r="K1456" s="2"/>
      <c r="L1456" s="2"/>
      <c r="M1456" s="2"/>
      <c r="N1456" s="2"/>
      <c r="O1456" s="2"/>
      <c r="P1456" s="2"/>
      <c r="Q1456" s="2"/>
      <c r="R1456" s="2"/>
      <c r="S1456" s="2"/>
      <c r="T1456" s="2"/>
      <c r="U1456" s="2"/>
      <c r="V1456" s="2"/>
      <c r="W1456" s="2"/>
      <c r="X1456" s="2"/>
      <c r="Y1456" s="2"/>
      <c r="Z1456" s="2"/>
      <c r="AA1456" s="2"/>
      <c r="AB1456" s="2"/>
      <c r="AC1456" s="2"/>
      <c r="AD1456" s="2"/>
      <c r="AE1456" s="2"/>
      <c r="AF1456" s="2"/>
      <c r="AG1456" s="2"/>
      <c r="AH1456" s="2"/>
      <c r="AI1456" s="2"/>
      <c r="AJ1456" s="2"/>
      <c r="AK1456" s="2"/>
      <c r="AL1456" s="2"/>
      <c r="AM1456" s="2"/>
      <c r="AN1456" s="2"/>
      <c r="AO1456" s="2"/>
      <c r="AP1456" s="2"/>
      <c r="AQ1456" s="2"/>
      <c r="AR1456" s="2"/>
      <c r="AS1456" s="2"/>
      <c r="AT1456" s="2"/>
      <c r="AU1456" s="2"/>
      <c r="AV1456" s="2"/>
      <c r="AW1456" s="2"/>
      <c r="AX1456" s="2"/>
      <c r="AY1456" s="2"/>
      <c r="AZ1456" s="2"/>
      <c r="BA1456" s="2"/>
      <c r="BB1456" s="2"/>
      <c r="BC1456" s="2"/>
      <c r="BD1456" s="2"/>
      <c r="BE1456" s="2"/>
      <c r="BF1456" s="2"/>
      <c r="BG1456" s="2"/>
      <c r="BH1456" s="2"/>
      <c r="BI1456" s="2"/>
      <c r="BJ1456" s="2"/>
      <c r="BK1456" s="2"/>
      <c r="BL1456" s="2"/>
      <c r="BM1456" s="2"/>
      <c r="BN1456" s="2"/>
    </row>
    <row r="1457" spans="11:66" x14ac:dyDescent="0.25">
      <c r="K1457" s="2"/>
      <c r="L1457" s="2"/>
      <c r="M1457" s="2"/>
      <c r="N1457" s="2"/>
      <c r="O1457" s="2"/>
      <c r="P1457" s="2"/>
      <c r="Q1457" s="2"/>
      <c r="R1457" s="2"/>
      <c r="S1457" s="2"/>
      <c r="T1457" s="2"/>
      <c r="U1457" s="2"/>
      <c r="V1457" s="2"/>
      <c r="W1457" s="2"/>
      <c r="X1457" s="2"/>
      <c r="Y1457" s="2"/>
      <c r="Z1457" s="2"/>
      <c r="AA1457" s="2"/>
      <c r="AB1457" s="2"/>
      <c r="AC1457" s="2"/>
      <c r="AD1457" s="2"/>
      <c r="AE1457" s="2"/>
      <c r="AF1457" s="2"/>
      <c r="AG1457" s="2"/>
      <c r="AH1457" s="2"/>
      <c r="AI1457" s="2"/>
      <c r="AJ1457" s="2"/>
      <c r="AK1457" s="2"/>
      <c r="AL1457" s="2"/>
      <c r="AM1457" s="2"/>
      <c r="AN1457" s="2"/>
      <c r="AO1457" s="2"/>
      <c r="AP1457" s="2"/>
      <c r="AQ1457" s="2"/>
      <c r="AR1457" s="2"/>
      <c r="AS1457" s="2"/>
      <c r="AT1457" s="2"/>
      <c r="AU1457" s="2"/>
      <c r="AV1457" s="2"/>
      <c r="AW1457" s="2"/>
      <c r="AX1457" s="2"/>
      <c r="AY1457" s="2"/>
      <c r="AZ1457" s="2"/>
      <c r="BA1457" s="2"/>
      <c r="BB1457" s="2"/>
      <c r="BC1457" s="2"/>
      <c r="BD1457" s="2"/>
      <c r="BE1457" s="2"/>
      <c r="BF1457" s="2"/>
      <c r="BG1457" s="2"/>
      <c r="BH1457" s="2"/>
      <c r="BI1457" s="2"/>
      <c r="BJ1457" s="2"/>
      <c r="BK1457" s="2"/>
      <c r="BL1457" s="2"/>
      <c r="BM1457" s="2"/>
      <c r="BN1457" s="2"/>
    </row>
    <row r="1458" spans="11:66" x14ac:dyDescent="0.25">
      <c r="K1458" s="2"/>
      <c r="L1458" s="2"/>
      <c r="M1458" s="2"/>
      <c r="N1458" s="2"/>
      <c r="O1458" s="2"/>
      <c r="P1458" s="2"/>
      <c r="Q1458" s="2"/>
      <c r="R1458" s="2"/>
      <c r="S1458" s="2"/>
      <c r="T1458" s="2"/>
      <c r="U1458" s="2"/>
      <c r="V1458" s="2"/>
      <c r="W1458" s="2"/>
      <c r="X1458" s="2"/>
      <c r="Y1458" s="2"/>
      <c r="Z1458" s="2"/>
      <c r="AA1458" s="2"/>
      <c r="AB1458" s="2"/>
      <c r="AC1458" s="2"/>
      <c r="AD1458" s="2"/>
      <c r="AE1458" s="2"/>
      <c r="AF1458" s="2"/>
      <c r="AG1458" s="2"/>
      <c r="AH1458" s="2"/>
      <c r="AI1458" s="2"/>
      <c r="AJ1458" s="2"/>
      <c r="AK1458" s="2"/>
      <c r="AL1458" s="2"/>
      <c r="AM1458" s="2"/>
      <c r="AN1458" s="2"/>
      <c r="AO1458" s="2"/>
      <c r="AP1458" s="2"/>
      <c r="AQ1458" s="2"/>
      <c r="AR1458" s="2"/>
      <c r="AS1458" s="2"/>
      <c r="AT1458" s="2"/>
      <c r="AU1458" s="2"/>
      <c r="AV1458" s="2"/>
      <c r="AW1458" s="2"/>
      <c r="AX1458" s="2"/>
      <c r="AY1458" s="2"/>
      <c r="AZ1458" s="2"/>
      <c r="BA1458" s="2"/>
      <c r="BB1458" s="2"/>
      <c r="BC1458" s="2"/>
      <c r="BD1458" s="2"/>
      <c r="BE1458" s="2"/>
      <c r="BF1458" s="2"/>
      <c r="BG1458" s="2"/>
      <c r="BH1458" s="2"/>
      <c r="BI1458" s="2"/>
      <c r="BJ1458" s="2"/>
      <c r="BK1458" s="2"/>
      <c r="BL1458" s="2"/>
      <c r="BM1458" s="2"/>
      <c r="BN1458" s="2"/>
    </row>
    <row r="1459" spans="11:66" x14ac:dyDescent="0.25">
      <c r="K1459" s="2"/>
      <c r="L1459" s="2"/>
      <c r="M1459" s="2"/>
      <c r="N1459" s="2"/>
      <c r="O1459" s="2"/>
      <c r="P1459" s="2"/>
      <c r="Q1459" s="2"/>
      <c r="R1459" s="2"/>
      <c r="S1459" s="2"/>
      <c r="T1459" s="2"/>
      <c r="U1459" s="2"/>
      <c r="V1459" s="2"/>
      <c r="W1459" s="2"/>
      <c r="X1459" s="2"/>
      <c r="Y1459" s="2"/>
      <c r="Z1459" s="2"/>
      <c r="AA1459" s="2"/>
      <c r="AB1459" s="2"/>
      <c r="AC1459" s="2"/>
      <c r="AD1459" s="2"/>
      <c r="AE1459" s="2"/>
      <c r="AF1459" s="2"/>
      <c r="AG1459" s="2"/>
      <c r="AH1459" s="2"/>
      <c r="AI1459" s="2"/>
      <c r="AJ1459" s="2"/>
      <c r="AK1459" s="2"/>
      <c r="AL1459" s="2"/>
      <c r="AM1459" s="2"/>
      <c r="AN1459" s="2"/>
      <c r="AO1459" s="2"/>
      <c r="AP1459" s="2"/>
      <c r="AQ1459" s="2"/>
      <c r="AR1459" s="2"/>
      <c r="AS1459" s="2"/>
      <c r="AT1459" s="2"/>
      <c r="AU1459" s="2"/>
      <c r="AV1459" s="2"/>
      <c r="AW1459" s="2"/>
      <c r="AX1459" s="2"/>
      <c r="AY1459" s="2"/>
      <c r="AZ1459" s="2"/>
      <c r="BA1459" s="2"/>
      <c r="BB1459" s="2"/>
      <c r="BC1459" s="2"/>
      <c r="BD1459" s="2"/>
      <c r="BE1459" s="2"/>
      <c r="BF1459" s="2"/>
      <c r="BG1459" s="2"/>
      <c r="BH1459" s="2"/>
      <c r="BI1459" s="2"/>
      <c r="BJ1459" s="2"/>
      <c r="BK1459" s="2"/>
      <c r="BL1459" s="2"/>
      <c r="BM1459" s="2"/>
      <c r="BN1459" s="2"/>
    </row>
    <row r="1460" spans="11:66" x14ac:dyDescent="0.25">
      <c r="K1460" s="2"/>
      <c r="L1460" s="2"/>
      <c r="M1460" s="2"/>
      <c r="N1460" s="2"/>
      <c r="O1460" s="2"/>
      <c r="P1460" s="2"/>
      <c r="Q1460" s="2"/>
      <c r="R1460" s="2"/>
      <c r="S1460" s="2"/>
      <c r="T1460" s="2"/>
      <c r="U1460" s="2"/>
      <c r="V1460" s="2"/>
      <c r="W1460" s="2"/>
      <c r="X1460" s="2"/>
      <c r="Y1460" s="2"/>
      <c r="Z1460" s="2"/>
      <c r="AA1460" s="2"/>
      <c r="AB1460" s="2"/>
      <c r="AC1460" s="2"/>
      <c r="AD1460" s="2"/>
      <c r="AE1460" s="2"/>
      <c r="AF1460" s="2"/>
      <c r="AG1460" s="2"/>
      <c r="AH1460" s="2"/>
      <c r="AI1460" s="2"/>
      <c r="AJ1460" s="2"/>
      <c r="AK1460" s="2"/>
      <c r="AL1460" s="2"/>
      <c r="AM1460" s="2"/>
      <c r="AN1460" s="2"/>
      <c r="AO1460" s="2"/>
      <c r="AP1460" s="2"/>
      <c r="AQ1460" s="2"/>
      <c r="AR1460" s="2"/>
      <c r="AS1460" s="2"/>
      <c r="AT1460" s="2"/>
      <c r="AU1460" s="2"/>
      <c r="AV1460" s="2"/>
      <c r="AW1460" s="2"/>
      <c r="AX1460" s="2"/>
      <c r="AY1460" s="2"/>
      <c r="AZ1460" s="2"/>
      <c r="BA1460" s="2"/>
      <c r="BB1460" s="2"/>
      <c r="BC1460" s="2"/>
      <c r="BD1460" s="2"/>
      <c r="BE1460" s="2"/>
      <c r="BF1460" s="2"/>
      <c r="BG1460" s="2"/>
      <c r="BH1460" s="2"/>
      <c r="BI1460" s="2"/>
      <c r="BJ1460" s="2"/>
      <c r="BK1460" s="2"/>
      <c r="BL1460" s="2"/>
      <c r="BM1460" s="2"/>
      <c r="BN1460" s="2"/>
    </row>
    <row r="1461" spans="11:66" x14ac:dyDescent="0.25">
      <c r="K1461" s="2"/>
      <c r="L1461" s="2"/>
      <c r="M1461" s="2"/>
      <c r="N1461" s="2"/>
      <c r="O1461" s="2"/>
      <c r="P1461" s="2"/>
      <c r="Q1461" s="2"/>
      <c r="R1461" s="2"/>
      <c r="S1461" s="2"/>
      <c r="T1461" s="2"/>
      <c r="U1461" s="2"/>
      <c r="V1461" s="2"/>
      <c r="W1461" s="2"/>
      <c r="X1461" s="2"/>
      <c r="Y1461" s="2"/>
      <c r="Z1461" s="2"/>
      <c r="AA1461" s="2"/>
      <c r="AB1461" s="2"/>
      <c r="AC1461" s="2"/>
      <c r="AD1461" s="2"/>
      <c r="AE1461" s="2"/>
      <c r="AF1461" s="2"/>
      <c r="AG1461" s="2"/>
      <c r="AH1461" s="2"/>
      <c r="AI1461" s="2"/>
      <c r="AJ1461" s="2"/>
      <c r="AK1461" s="2"/>
      <c r="AL1461" s="2"/>
      <c r="AM1461" s="2"/>
      <c r="AN1461" s="2"/>
      <c r="AO1461" s="2"/>
      <c r="AP1461" s="2"/>
      <c r="AQ1461" s="2"/>
      <c r="AR1461" s="2"/>
      <c r="AS1461" s="2"/>
      <c r="AT1461" s="2"/>
      <c r="AU1461" s="2"/>
      <c r="AV1461" s="2"/>
      <c r="AW1461" s="2"/>
      <c r="AX1461" s="2"/>
      <c r="AY1461" s="2"/>
      <c r="AZ1461" s="2"/>
      <c r="BA1461" s="2"/>
      <c r="BB1461" s="2"/>
      <c r="BC1461" s="2"/>
      <c r="BD1461" s="2"/>
      <c r="BE1461" s="2"/>
      <c r="BF1461" s="2"/>
      <c r="BG1461" s="2"/>
      <c r="BH1461" s="2"/>
      <c r="BI1461" s="2"/>
      <c r="BJ1461" s="2"/>
      <c r="BK1461" s="2"/>
      <c r="BL1461" s="2"/>
      <c r="BM1461" s="2"/>
      <c r="BN1461" s="2"/>
    </row>
    <row r="1462" spans="11:66" x14ac:dyDescent="0.25">
      <c r="K1462" s="2"/>
      <c r="L1462" s="2"/>
      <c r="M1462" s="2"/>
      <c r="N1462" s="2"/>
      <c r="O1462" s="2"/>
      <c r="P1462" s="2"/>
      <c r="Q1462" s="2"/>
      <c r="R1462" s="2"/>
      <c r="S1462" s="2"/>
      <c r="T1462" s="2"/>
      <c r="U1462" s="2"/>
      <c r="V1462" s="2"/>
      <c r="W1462" s="2"/>
      <c r="X1462" s="2"/>
      <c r="Y1462" s="2"/>
      <c r="Z1462" s="2"/>
      <c r="AA1462" s="2"/>
      <c r="AB1462" s="2"/>
      <c r="AC1462" s="2"/>
      <c r="AD1462" s="2"/>
      <c r="AE1462" s="2"/>
      <c r="AF1462" s="2"/>
      <c r="AG1462" s="2"/>
      <c r="AH1462" s="2"/>
      <c r="AI1462" s="2"/>
      <c r="AJ1462" s="2"/>
      <c r="AK1462" s="2"/>
      <c r="AL1462" s="2"/>
      <c r="AM1462" s="2"/>
      <c r="AN1462" s="2"/>
      <c r="AO1462" s="2"/>
      <c r="AP1462" s="2"/>
      <c r="AQ1462" s="2"/>
      <c r="AR1462" s="2"/>
      <c r="AS1462" s="2"/>
      <c r="AT1462" s="2"/>
      <c r="AU1462" s="2"/>
      <c r="AV1462" s="2"/>
      <c r="AW1462" s="2"/>
      <c r="AX1462" s="2"/>
      <c r="AY1462" s="2"/>
      <c r="AZ1462" s="2"/>
      <c r="BA1462" s="2"/>
      <c r="BB1462" s="2"/>
      <c r="BC1462" s="2"/>
      <c r="BD1462" s="2"/>
      <c r="BE1462" s="2"/>
      <c r="BF1462" s="2"/>
      <c r="BG1462" s="2"/>
      <c r="BH1462" s="2"/>
      <c r="BI1462" s="2"/>
      <c r="BJ1462" s="2"/>
      <c r="BK1462" s="2"/>
      <c r="BL1462" s="2"/>
      <c r="BM1462" s="2"/>
      <c r="BN1462" s="2"/>
    </row>
    <row r="1463" spans="11:66" x14ac:dyDescent="0.25">
      <c r="K1463" s="2"/>
      <c r="L1463" s="2"/>
      <c r="M1463" s="2"/>
      <c r="N1463" s="2"/>
      <c r="O1463" s="2"/>
      <c r="P1463" s="2"/>
      <c r="Q1463" s="2"/>
      <c r="R1463" s="2"/>
      <c r="S1463" s="2"/>
      <c r="T1463" s="2"/>
      <c r="U1463" s="2"/>
      <c r="V1463" s="2"/>
      <c r="W1463" s="2"/>
      <c r="X1463" s="2"/>
      <c r="Y1463" s="2"/>
      <c r="Z1463" s="2"/>
      <c r="AA1463" s="2"/>
      <c r="AB1463" s="2"/>
      <c r="AC1463" s="2"/>
      <c r="AD1463" s="2"/>
      <c r="AE1463" s="2"/>
      <c r="AF1463" s="2"/>
      <c r="AG1463" s="2"/>
      <c r="AH1463" s="2"/>
      <c r="AI1463" s="2"/>
      <c r="AJ1463" s="2"/>
      <c r="AK1463" s="2"/>
      <c r="AL1463" s="2"/>
      <c r="AM1463" s="2"/>
      <c r="AN1463" s="2"/>
      <c r="AO1463" s="2"/>
      <c r="AP1463" s="2"/>
      <c r="AQ1463" s="2"/>
      <c r="AR1463" s="2"/>
      <c r="AS1463" s="2"/>
      <c r="AT1463" s="2"/>
      <c r="AU1463" s="2"/>
      <c r="AV1463" s="2"/>
      <c r="AW1463" s="2"/>
      <c r="AX1463" s="2"/>
      <c r="AY1463" s="2"/>
      <c r="AZ1463" s="2"/>
      <c r="BA1463" s="2"/>
      <c r="BB1463" s="2"/>
      <c r="BC1463" s="2"/>
      <c r="BD1463" s="2"/>
      <c r="BE1463" s="2"/>
      <c r="BF1463" s="2"/>
      <c r="BG1463" s="2"/>
      <c r="BH1463" s="2"/>
      <c r="BI1463" s="2"/>
      <c r="BJ1463" s="2"/>
      <c r="BK1463" s="2"/>
      <c r="BL1463" s="2"/>
      <c r="BM1463" s="2"/>
      <c r="BN1463" s="2"/>
    </row>
    <row r="1464" spans="11:66" x14ac:dyDescent="0.25">
      <c r="K1464" s="2"/>
      <c r="L1464" s="2"/>
      <c r="M1464" s="2"/>
      <c r="N1464" s="2"/>
      <c r="O1464" s="2"/>
      <c r="P1464" s="2"/>
      <c r="Q1464" s="2"/>
      <c r="R1464" s="2"/>
      <c r="S1464" s="2"/>
      <c r="T1464" s="2"/>
      <c r="U1464" s="2"/>
      <c r="V1464" s="2"/>
      <c r="W1464" s="2"/>
      <c r="X1464" s="2"/>
      <c r="Y1464" s="2"/>
      <c r="Z1464" s="2"/>
      <c r="AA1464" s="2"/>
      <c r="AB1464" s="2"/>
      <c r="AC1464" s="2"/>
      <c r="AD1464" s="2"/>
      <c r="AE1464" s="2"/>
      <c r="AF1464" s="2"/>
      <c r="AG1464" s="2"/>
      <c r="AH1464" s="2"/>
      <c r="AI1464" s="2"/>
      <c r="AJ1464" s="2"/>
      <c r="AK1464" s="2"/>
      <c r="AL1464" s="2"/>
      <c r="AM1464" s="2"/>
      <c r="AN1464" s="2"/>
      <c r="AO1464" s="2"/>
      <c r="AP1464" s="2"/>
      <c r="AQ1464" s="2"/>
      <c r="AR1464" s="2"/>
      <c r="AS1464" s="2"/>
      <c r="AT1464" s="2"/>
      <c r="AU1464" s="2"/>
      <c r="AV1464" s="2"/>
      <c r="AW1464" s="2"/>
      <c r="AX1464" s="2"/>
      <c r="AY1464" s="2"/>
      <c r="AZ1464" s="2"/>
      <c r="BA1464" s="2"/>
      <c r="BB1464" s="2"/>
      <c r="BC1464" s="2"/>
      <c r="BD1464" s="2"/>
      <c r="BE1464" s="2"/>
      <c r="BF1464" s="2"/>
      <c r="BG1464" s="2"/>
      <c r="BH1464" s="2"/>
      <c r="BI1464" s="2"/>
      <c r="BJ1464" s="2"/>
      <c r="BK1464" s="2"/>
      <c r="BL1464" s="2"/>
      <c r="BM1464" s="2"/>
      <c r="BN1464" s="2"/>
    </row>
    <row r="1465" spans="11:66" x14ac:dyDescent="0.25">
      <c r="K1465" s="2"/>
      <c r="L1465" s="2"/>
      <c r="M1465" s="2"/>
      <c r="N1465" s="2"/>
      <c r="O1465" s="2"/>
      <c r="P1465" s="2"/>
      <c r="Q1465" s="2"/>
      <c r="R1465" s="2"/>
      <c r="S1465" s="2"/>
      <c r="T1465" s="2"/>
      <c r="U1465" s="2"/>
      <c r="V1465" s="2"/>
      <c r="W1465" s="2"/>
      <c r="X1465" s="2"/>
      <c r="Y1465" s="2"/>
      <c r="Z1465" s="2"/>
      <c r="AA1465" s="2"/>
      <c r="AB1465" s="2"/>
      <c r="AC1465" s="2"/>
      <c r="AD1465" s="2"/>
      <c r="AE1465" s="2"/>
      <c r="AF1465" s="2"/>
      <c r="AG1465" s="2"/>
      <c r="AH1465" s="2"/>
      <c r="AI1465" s="2"/>
      <c r="AJ1465" s="2"/>
      <c r="AK1465" s="2"/>
      <c r="AL1465" s="2"/>
      <c r="AM1465" s="2"/>
      <c r="AN1465" s="2"/>
      <c r="AO1465" s="2"/>
      <c r="AP1465" s="2"/>
      <c r="AQ1465" s="2"/>
      <c r="AR1465" s="2"/>
      <c r="AS1465" s="2"/>
      <c r="AT1465" s="2"/>
      <c r="AU1465" s="2"/>
      <c r="AV1465" s="2"/>
      <c r="AW1465" s="2"/>
      <c r="AX1465" s="2"/>
      <c r="AY1465" s="2"/>
      <c r="AZ1465" s="2"/>
      <c r="BA1465" s="2"/>
      <c r="BB1465" s="2"/>
      <c r="BC1465" s="2"/>
      <c r="BD1465" s="2"/>
      <c r="BE1465" s="2"/>
      <c r="BF1465" s="2"/>
      <c r="BG1465" s="2"/>
      <c r="BH1465" s="2"/>
      <c r="BI1465" s="2"/>
      <c r="BJ1465" s="2"/>
      <c r="BK1465" s="2"/>
      <c r="BL1465" s="2"/>
      <c r="BM1465" s="2"/>
      <c r="BN1465" s="2"/>
    </row>
    <row r="1466" spans="11:66" x14ac:dyDescent="0.25">
      <c r="K1466" s="2"/>
      <c r="L1466" s="2"/>
      <c r="M1466" s="2"/>
      <c r="N1466" s="2"/>
      <c r="O1466" s="2"/>
      <c r="P1466" s="2"/>
      <c r="Q1466" s="2"/>
      <c r="R1466" s="2"/>
      <c r="S1466" s="2"/>
      <c r="T1466" s="2"/>
      <c r="U1466" s="2"/>
      <c r="V1466" s="2"/>
      <c r="W1466" s="2"/>
      <c r="X1466" s="2"/>
      <c r="Y1466" s="2"/>
      <c r="Z1466" s="2"/>
      <c r="AA1466" s="2"/>
      <c r="AB1466" s="2"/>
      <c r="AC1466" s="2"/>
      <c r="AD1466" s="2"/>
      <c r="AE1466" s="2"/>
      <c r="AF1466" s="2"/>
      <c r="AG1466" s="2"/>
      <c r="AH1466" s="2"/>
      <c r="AI1466" s="2"/>
      <c r="AJ1466" s="2"/>
      <c r="AK1466" s="2"/>
      <c r="AL1466" s="2"/>
      <c r="AM1466" s="2"/>
      <c r="AN1466" s="2"/>
      <c r="AO1466" s="2"/>
      <c r="AP1466" s="2"/>
      <c r="AQ1466" s="2"/>
      <c r="AR1466" s="2"/>
      <c r="AS1466" s="2"/>
      <c r="AT1466" s="2"/>
      <c r="AU1466" s="2"/>
      <c r="AV1466" s="2"/>
      <c r="AW1466" s="2"/>
      <c r="AX1466" s="2"/>
      <c r="AY1466" s="2"/>
      <c r="AZ1466" s="2"/>
      <c r="BA1466" s="2"/>
      <c r="BB1466" s="2"/>
      <c r="BC1466" s="2"/>
      <c r="BD1466" s="2"/>
      <c r="BE1466" s="2"/>
      <c r="BF1466" s="2"/>
      <c r="BG1466" s="2"/>
      <c r="BH1466" s="2"/>
      <c r="BI1466" s="2"/>
      <c r="BJ1466" s="2"/>
      <c r="BK1466" s="2"/>
      <c r="BL1466" s="2"/>
      <c r="BM1466" s="2"/>
      <c r="BN1466" s="2"/>
    </row>
    <row r="1467" spans="11:66" x14ac:dyDescent="0.25">
      <c r="K1467" s="2"/>
      <c r="L1467" s="2"/>
      <c r="M1467" s="2"/>
      <c r="N1467" s="2"/>
      <c r="O1467" s="2"/>
      <c r="P1467" s="2"/>
      <c r="Q1467" s="2"/>
      <c r="R1467" s="2"/>
      <c r="S1467" s="2"/>
      <c r="T1467" s="2"/>
      <c r="U1467" s="2"/>
      <c r="V1467" s="2"/>
      <c r="W1467" s="2"/>
      <c r="X1467" s="2"/>
      <c r="Y1467" s="2"/>
      <c r="Z1467" s="2"/>
      <c r="AA1467" s="2"/>
      <c r="AB1467" s="2"/>
      <c r="AC1467" s="2"/>
      <c r="AD1467" s="2"/>
      <c r="AE1467" s="2"/>
      <c r="AF1467" s="2"/>
      <c r="AG1467" s="2"/>
      <c r="AH1467" s="2"/>
      <c r="AI1467" s="2"/>
      <c r="AJ1467" s="2"/>
      <c r="AK1467" s="2"/>
      <c r="AL1467" s="2"/>
      <c r="AM1467" s="2"/>
      <c r="AN1467" s="2"/>
      <c r="AO1467" s="2"/>
      <c r="AP1467" s="2"/>
      <c r="AQ1467" s="2"/>
      <c r="AR1467" s="2"/>
      <c r="AS1467" s="2"/>
      <c r="AT1467" s="2"/>
      <c r="AU1467" s="2"/>
      <c r="AV1467" s="2"/>
      <c r="AW1467" s="2"/>
      <c r="AX1467" s="2"/>
      <c r="AY1467" s="2"/>
      <c r="AZ1467" s="2"/>
      <c r="BA1467" s="2"/>
      <c r="BB1467" s="2"/>
      <c r="BC1467" s="2"/>
      <c r="BD1467" s="2"/>
      <c r="BE1467" s="2"/>
      <c r="BF1467" s="2"/>
      <c r="BG1467" s="2"/>
      <c r="BH1467" s="2"/>
      <c r="BI1467" s="2"/>
      <c r="BJ1467" s="2"/>
      <c r="BK1467" s="2"/>
      <c r="BL1467" s="2"/>
      <c r="BM1467" s="2"/>
      <c r="BN1467" s="2"/>
    </row>
    <row r="1468" spans="11:66" x14ac:dyDescent="0.25">
      <c r="K1468" s="2"/>
      <c r="L1468" s="2"/>
      <c r="M1468" s="2"/>
      <c r="N1468" s="2"/>
      <c r="O1468" s="2"/>
      <c r="P1468" s="2"/>
      <c r="Q1468" s="2"/>
      <c r="R1468" s="2"/>
      <c r="S1468" s="2"/>
      <c r="T1468" s="2"/>
      <c r="U1468" s="2"/>
      <c r="V1468" s="2"/>
      <c r="W1468" s="2"/>
      <c r="X1468" s="2"/>
      <c r="Y1468" s="2"/>
      <c r="Z1468" s="2"/>
      <c r="AA1468" s="2"/>
      <c r="AB1468" s="2"/>
      <c r="AC1468" s="2"/>
      <c r="AD1468" s="2"/>
      <c r="AE1468" s="2"/>
      <c r="AF1468" s="2"/>
      <c r="AG1468" s="2"/>
      <c r="AH1468" s="2"/>
      <c r="AI1468" s="2"/>
      <c r="AJ1468" s="2"/>
      <c r="AK1468" s="2"/>
      <c r="AL1468" s="2"/>
      <c r="AM1468" s="2"/>
      <c r="AN1468" s="2"/>
      <c r="AO1468" s="2"/>
      <c r="AP1468" s="2"/>
      <c r="AQ1468" s="2"/>
      <c r="AR1468" s="2"/>
      <c r="AS1468" s="2"/>
      <c r="AT1468" s="2"/>
      <c r="AU1468" s="2"/>
      <c r="AV1468" s="2"/>
      <c r="AW1468" s="2"/>
      <c r="AX1468" s="2"/>
      <c r="AY1468" s="2"/>
      <c r="AZ1468" s="2"/>
      <c r="BA1468" s="2"/>
      <c r="BB1468" s="2"/>
      <c r="BC1468" s="2"/>
      <c r="BD1468" s="2"/>
      <c r="BE1468" s="2"/>
      <c r="BF1468" s="2"/>
      <c r="BG1468" s="2"/>
      <c r="BH1468" s="2"/>
      <c r="BI1468" s="2"/>
      <c r="BJ1468" s="2"/>
      <c r="BK1468" s="2"/>
      <c r="BL1468" s="2"/>
      <c r="BM1468" s="2"/>
      <c r="BN1468" s="2"/>
    </row>
    <row r="1469" spans="11:66" x14ac:dyDescent="0.25">
      <c r="K1469" s="2"/>
      <c r="L1469" s="2"/>
      <c r="M1469" s="2"/>
      <c r="N1469" s="2"/>
      <c r="O1469" s="2"/>
      <c r="P1469" s="2"/>
      <c r="Q1469" s="2"/>
      <c r="R1469" s="2"/>
      <c r="S1469" s="2"/>
      <c r="T1469" s="2"/>
      <c r="U1469" s="2"/>
      <c r="V1469" s="2"/>
      <c r="W1469" s="2"/>
      <c r="X1469" s="2"/>
      <c r="Y1469" s="2"/>
      <c r="Z1469" s="2"/>
      <c r="AA1469" s="2"/>
      <c r="AB1469" s="2"/>
      <c r="AC1469" s="2"/>
      <c r="AD1469" s="2"/>
      <c r="AE1469" s="2"/>
      <c r="AF1469" s="2"/>
      <c r="AG1469" s="2"/>
      <c r="AH1469" s="2"/>
      <c r="AI1469" s="2"/>
      <c r="AJ1469" s="2"/>
      <c r="AK1469" s="2"/>
      <c r="AL1469" s="2"/>
      <c r="AM1469" s="2"/>
      <c r="AN1469" s="2"/>
      <c r="AO1469" s="2"/>
      <c r="AP1469" s="2"/>
      <c r="AQ1469" s="2"/>
      <c r="AR1469" s="2"/>
      <c r="AS1469" s="2"/>
      <c r="AT1469" s="2"/>
      <c r="AU1469" s="2"/>
      <c r="AV1469" s="2"/>
      <c r="AW1469" s="2"/>
      <c r="AX1469" s="2"/>
      <c r="AY1469" s="2"/>
      <c r="AZ1469" s="2"/>
      <c r="BA1469" s="2"/>
      <c r="BB1469" s="2"/>
      <c r="BC1469" s="2"/>
      <c r="BD1469" s="2"/>
      <c r="BE1469" s="2"/>
      <c r="BF1469" s="2"/>
      <c r="BG1469" s="2"/>
      <c r="BH1469" s="2"/>
      <c r="BI1469" s="2"/>
      <c r="BJ1469" s="2"/>
      <c r="BK1469" s="2"/>
      <c r="BL1469" s="2"/>
      <c r="BM1469" s="2"/>
      <c r="BN1469" s="2"/>
    </row>
    <row r="1470" spans="11:66" x14ac:dyDescent="0.25">
      <c r="K1470" s="2"/>
      <c r="L1470" s="2"/>
      <c r="M1470" s="2"/>
      <c r="N1470" s="2"/>
      <c r="O1470" s="2"/>
      <c r="P1470" s="2"/>
      <c r="Q1470" s="2"/>
      <c r="R1470" s="2"/>
      <c r="S1470" s="2"/>
      <c r="T1470" s="2"/>
      <c r="U1470" s="2"/>
      <c r="V1470" s="2"/>
      <c r="W1470" s="2"/>
      <c r="X1470" s="2"/>
      <c r="Y1470" s="2"/>
      <c r="Z1470" s="2"/>
      <c r="AA1470" s="2"/>
      <c r="AB1470" s="2"/>
      <c r="AC1470" s="2"/>
      <c r="AD1470" s="2"/>
      <c r="AE1470" s="2"/>
      <c r="AF1470" s="2"/>
      <c r="AG1470" s="2"/>
      <c r="AH1470" s="2"/>
      <c r="AI1470" s="2"/>
      <c r="AJ1470" s="2"/>
      <c r="AK1470" s="2"/>
      <c r="AL1470" s="2"/>
      <c r="AM1470" s="2"/>
      <c r="AN1470" s="2"/>
      <c r="AO1470" s="2"/>
      <c r="AP1470" s="2"/>
      <c r="AQ1470" s="2"/>
      <c r="AR1470" s="2"/>
      <c r="AS1470" s="2"/>
      <c r="AT1470" s="2"/>
      <c r="AU1470" s="2"/>
      <c r="AV1470" s="2"/>
      <c r="AW1470" s="2"/>
      <c r="AX1470" s="2"/>
      <c r="AY1470" s="2"/>
      <c r="AZ1470" s="2"/>
      <c r="BA1470" s="2"/>
      <c r="BB1470" s="2"/>
      <c r="BC1470" s="2"/>
      <c r="BD1470" s="2"/>
      <c r="BE1470" s="2"/>
      <c r="BF1470" s="2"/>
      <c r="BG1470" s="2"/>
      <c r="BH1470" s="2"/>
      <c r="BI1470" s="2"/>
      <c r="BJ1470" s="2"/>
      <c r="BK1470" s="2"/>
      <c r="BL1470" s="2"/>
      <c r="BM1470" s="2"/>
      <c r="BN1470" s="2"/>
    </row>
    <row r="1471" spans="11:66" x14ac:dyDescent="0.25">
      <c r="K1471" s="2"/>
      <c r="L1471" s="2"/>
      <c r="M1471" s="2"/>
      <c r="N1471" s="2"/>
      <c r="O1471" s="2"/>
      <c r="P1471" s="2"/>
      <c r="Q1471" s="2"/>
      <c r="R1471" s="2"/>
      <c r="S1471" s="2"/>
      <c r="T1471" s="2"/>
      <c r="U1471" s="2"/>
      <c r="V1471" s="2"/>
      <c r="W1471" s="2"/>
      <c r="X1471" s="2"/>
      <c r="Y1471" s="2"/>
      <c r="Z1471" s="2"/>
      <c r="AA1471" s="2"/>
      <c r="AB1471" s="2"/>
      <c r="AC1471" s="2"/>
      <c r="AD1471" s="2"/>
      <c r="AE1471" s="2"/>
      <c r="AF1471" s="2"/>
      <c r="AG1471" s="2"/>
      <c r="AH1471" s="2"/>
      <c r="AI1471" s="2"/>
      <c r="AJ1471" s="2"/>
      <c r="AK1471" s="2"/>
      <c r="AL1471" s="2"/>
      <c r="AM1471" s="2"/>
      <c r="AN1471" s="2"/>
      <c r="AO1471" s="2"/>
      <c r="AP1471" s="2"/>
      <c r="AQ1471" s="2"/>
      <c r="AR1471" s="2"/>
      <c r="AS1471" s="2"/>
      <c r="AT1471" s="2"/>
      <c r="AU1471" s="2"/>
      <c r="AV1471" s="2"/>
      <c r="AW1471" s="2"/>
      <c r="AX1471" s="2"/>
      <c r="AY1471" s="2"/>
      <c r="AZ1471" s="2"/>
      <c r="BA1471" s="2"/>
      <c r="BB1471" s="2"/>
      <c r="BC1471" s="2"/>
      <c r="BD1471" s="2"/>
      <c r="BE1471" s="2"/>
      <c r="BF1471" s="2"/>
      <c r="BG1471" s="2"/>
      <c r="BH1471" s="2"/>
      <c r="BI1471" s="2"/>
      <c r="BJ1471" s="2"/>
      <c r="BK1471" s="2"/>
      <c r="BL1471" s="2"/>
      <c r="BM1471" s="2"/>
      <c r="BN1471" s="2"/>
    </row>
    <row r="1472" spans="11:66" x14ac:dyDescent="0.25">
      <c r="K1472" s="2"/>
      <c r="L1472" s="2"/>
      <c r="M1472" s="2"/>
      <c r="N1472" s="2"/>
      <c r="O1472" s="2"/>
      <c r="P1472" s="2"/>
      <c r="Q1472" s="2"/>
      <c r="R1472" s="2"/>
      <c r="S1472" s="2"/>
      <c r="T1472" s="2"/>
      <c r="U1472" s="2"/>
      <c r="V1472" s="2"/>
      <c r="W1472" s="2"/>
      <c r="X1472" s="2"/>
      <c r="Y1472" s="2"/>
      <c r="Z1472" s="2"/>
      <c r="AA1472" s="2"/>
      <c r="AB1472" s="2"/>
      <c r="AC1472" s="2"/>
      <c r="AD1472" s="2"/>
      <c r="AE1472" s="2"/>
      <c r="AF1472" s="2"/>
      <c r="AG1472" s="2"/>
      <c r="AH1472" s="2"/>
      <c r="AI1472" s="2"/>
      <c r="AJ1472" s="2"/>
      <c r="AK1472" s="2"/>
      <c r="AL1472" s="2"/>
      <c r="AM1472" s="2"/>
      <c r="AN1472" s="2"/>
      <c r="AO1472" s="2"/>
      <c r="AP1472" s="2"/>
      <c r="AQ1472" s="2"/>
      <c r="AR1472" s="2"/>
      <c r="AS1472" s="2"/>
      <c r="AT1472" s="2"/>
      <c r="AU1472" s="2"/>
      <c r="AV1472" s="2"/>
      <c r="AW1472" s="2"/>
      <c r="AX1472" s="2"/>
      <c r="AY1472" s="2"/>
      <c r="AZ1472" s="2"/>
      <c r="BA1472" s="2"/>
      <c r="BB1472" s="2"/>
      <c r="BC1472" s="2"/>
      <c r="BD1472" s="2"/>
      <c r="BE1472" s="2"/>
      <c r="BF1472" s="2"/>
      <c r="BG1472" s="2"/>
      <c r="BH1472" s="2"/>
      <c r="BI1472" s="2"/>
      <c r="BJ1472" s="2"/>
      <c r="BK1472" s="2"/>
      <c r="BL1472" s="2"/>
      <c r="BM1472" s="2"/>
      <c r="BN1472" s="2"/>
    </row>
    <row r="1473" spans="11:66" x14ac:dyDescent="0.25">
      <c r="K1473" s="2"/>
      <c r="L1473" s="2"/>
      <c r="M1473" s="2"/>
      <c r="N1473" s="2"/>
      <c r="O1473" s="2"/>
      <c r="P1473" s="2"/>
      <c r="Q1473" s="2"/>
      <c r="R1473" s="2"/>
      <c r="S1473" s="2"/>
      <c r="T1473" s="2"/>
      <c r="U1473" s="2"/>
      <c r="V1473" s="2"/>
      <c r="W1473" s="2"/>
      <c r="X1473" s="2"/>
      <c r="Y1473" s="2"/>
      <c r="Z1473" s="2"/>
      <c r="AA1473" s="2"/>
      <c r="AB1473" s="2"/>
      <c r="AC1473" s="2"/>
      <c r="AD1473" s="2"/>
      <c r="AE1473" s="2"/>
      <c r="AF1473" s="2"/>
      <c r="AG1473" s="2"/>
      <c r="AH1473" s="2"/>
      <c r="AI1473" s="2"/>
      <c r="AJ1473" s="2"/>
      <c r="AK1473" s="2"/>
      <c r="AL1473" s="2"/>
      <c r="AM1473" s="2"/>
      <c r="AN1473" s="2"/>
      <c r="AO1473" s="2"/>
      <c r="AP1473" s="2"/>
      <c r="AQ1473" s="2"/>
      <c r="AR1473" s="2"/>
      <c r="AS1473" s="2"/>
      <c r="AT1473" s="2"/>
      <c r="AU1473" s="2"/>
      <c r="AV1473" s="2"/>
      <c r="AW1473" s="2"/>
      <c r="AX1473" s="2"/>
      <c r="AY1473" s="2"/>
      <c r="AZ1473" s="2"/>
      <c r="BA1473" s="2"/>
      <c r="BB1473" s="2"/>
      <c r="BC1473" s="2"/>
      <c r="BD1473" s="2"/>
      <c r="BE1473" s="2"/>
      <c r="BF1473" s="2"/>
      <c r="BG1473" s="2"/>
      <c r="BH1473" s="2"/>
      <c r="BI1473" s="2"/>
      <c r="BJ1473" s="2"/>
      <c r="BK1473" s="2"/>
      <c r="BL1473" s="2"/>
      <c r="BM1473" s="2"/>
      <c r="BN1473" s="2"/>
    </row>
    <row r="1474" spans="11:66" x14ac:dyDescent="0.25">
      <c r="K1474" s="2"/>
      <c r="L1474" s="2"/>
      <c r="M1474" s="2"/>
      <c r="N1474" s="2"/>
      <c r="O1474" s="2"/>
      <c r="P1474" s="2"/>
      <c r="Q1474" s="2"/>
      <c r="R1474" s="2"/>
      <c r="S1474" s="2"/>
      <c r="T1474" s="2"/>
      <c r="U1474" s="2"/>
      <c r="V1474" s="2"/>
      <c r="W1474" s="2"/>
      <c r="X1474" s="2"/>
      <c r="Y1474" s="2"/>
      <c r="Z1474" s="2"/>
      <c r="AA1474" s="2"/>
      <c r="AB1474" s="2"/>
      <c r="AC1474" s="2"/>
      <c r="AD1474" s="2"/>
      <c r="AE1474" s="2"/>
      <c r="AF1474" s="2"/>
      <c r="AG1474" s="2"/>
      <c r="AH1474" s="2"/>
      <c r="AI1474" s="2"/>
      <c r="AJ1474" s="2"/>
      <c r="AK1474" s="2"/>
      <c r="AL1474" s="2"/>
      <c r="AM1474" s="2"/>
      <c r="AN1474" s="2"/>
      <c r="AO1474" s="2"/>
      <c r="AP1474" s="2"/>
      <c r="AQ1474" s="2"/>
      <c r="AR1474" s="2"/>
      <c r="AS1474" s="2"/>
      <c r="AT1474" s="2"/>
      <c r="AU1474" s="2"/>
      <c r="AV1474" s="2"/>
      <c r="AW1474" s="2"/>
      <c r="AX1474" s="2"/>
      <c r="AY1474" s="2"/>
      <c r="AZ1474" s="2"/>
      <c r="BA1474" s="2"/>
      <c r="BB1474" s="2"/>
      <c r="BC1474" s="2"/>
      <c r="BD1474" s="2"/>
      <c r="BE1474" s="2"/>
      <c r="BF1474" s="2"/>
      <c r="BG1474" s="2"/>
      <c r="BH1474" s="2"/>
      <c r="BI1474" s="2"/>
      <c r="BJ1474" s="2"/>
      <c r="BK1474" s="2"/>
      <c r="BL1474" s="2"/>
      <c r="BM1474" s="2"/>
      <c r="BN1474" s="2"/>
    </row>
    <row r="1475" spans="11:66" x14ac:dyDescent="0.25">
      <c r="K1475" s="2"/>
      <c r="L1475" s="2"/>
      <c r="M1475" s="2"/>
      <c r="N1475" s="2"/>
      <c r="O1475" s="2"/>
      <c r="P1475" s="2"/>
      <c r="Q1475" s="2"/>
      <c r="R1475" s="2"/>
      <c r="S1475" s="2"/>
      <c r="T1475" s="2"/>
      <c r="U1475" s="2"/>
      <c r="V1475" s="2"/>
      <c r="W1475" s="2"/>
      <c r="X1475" s="2"/>
      <c r="Y1475" s="2"/>
      <c r="Z1475" s="2"/>
      <c r="AA1475" s="2"/>
      <c r="AB1475" s="2"/>
      <c r="AC1475" s="2"/>
      <c r="AD1475" s="2"/>
      <c r="AE1475" s="2"/>
      <c r="AF1475" s="2"/>
      <c r="AG1475" s="2"/>
      <c r="AH1475" s="2"/>
      <c r="AI1475" s="2"/>
      <c r="AJ1475" s="2"/>
      <c r="AK1475" s="2"/>
      <c r="AL1475" s="2"/>
      <c r="AM1475" s="2"/>
      <c r="AN1475" s="2"/>
      <c r="AO1475" s="2"/>
      <c r="AP1475" s="2"/>
      <c r="AQ1475" s="2"/>
      <c r="AR1475" s="2"/>
      <c r="AS1475" s="2"/>
      <c r="AT1475" s="2"/>
      <c r="AU1475" s="2"/>
      <c r="AV1475" s="2"/>
      <c r="AW1475" s="2"/>
      <c r="AX1475" s="2"/>
      <c r="AY1475" s="2"/>
      <c r="AZ1475" s="2"/>
      <c r="BA1475" s="2"/>
      <c r="BB1475" s="2"/>
      <c r="BC1475" s="2"/>
      <c r="BD1475" s="2"/>
      <c r="BE1475" s="2"/>
      <c r="BF1475" s="2"/>
      <c r="BG1475" s="2"/>
      <c r="BH1475" s="2"/>
      <c r="BI1475" s="2"/>
      <c r="BJ1475" s="2"/>
      <c r="BK1475" s="2"/>
      <c r="BL1475" s="2"/>
      <c r="BM1475" s="2"/>
      <c r="BN1475" s="2"/>
    </row>
    <row r="1476" spans="11:66" x14ac:dyDescent="0.25">
      <c r="K1476" s="2"/>
      <c r="L1476" s="2"/>
      <c r="M1476" s="2"/>
      <c r="N1476" s="2"/>
      <c r="O1476" s="2"/>
      <c r="P1476" s="2"/>
      <c r="Q1476" s="2"/>
      <c r="R1476" s="2"/>
      <c r="S1476" s="2"/>
      <c r="T1476" s="2"/>
      <c r="U1476" s="2"/>
      <c r="V1476" s="2"/>
      <c r="W1476" s="2"/>
      <c r="X1476" s="2"/>
      <c r="Y1476" s="2"/>
      <c r="Z1476" s="2"/>
      <c r="AA1476" s="2"/>
      <c r="AB1476" s="2"/>
      <c r="AC1476" s="2"/>
      <c r="AD1476" s="2"/>
      <c r="AE1476" s="2"/>
      <c r="AF1476" s="2"/>
      <c r="AG1476" s="2"/>
      <c r="AH1476" s="2"/>
      <c r="AI1476" s="2"/>
      <c r="AJ1476" s="2"/>
      <c r="AK1476" s="2"/>
      <c r="AL1476" s="2"/>
      <c r="AM1476" s="2"/>
      <c r="AN1476" s="2"/>
      <c r="AO1476" s="2"/>
      <c r="AP1476" s="2"/>
      <c r="AQ1476" s="2"/>
      <c r="AR1476" s="2"/>
      <c r="AS1476" s="2"/>
      <c r="AT1476" s="2"/>
      <c r="AU1476" s="2"/>
      <c r="AV1476" s="2"/>
      <c r="AW1476" s="2"/>
      <c r="AX1476" s="2"/>
      <c r="AY1476" s="2"/>
      <c r="AZ1476" s="2"/>
      <c r="BA1476" s="2"/>
      <c r="BB1476" s="2"/>
      <c r="BC1476" s="2"/>
      <c r="BD1476" s="2"/>
      <c r="BE1476" s="2"/>
      <c r="BF1476" s="2"/>
      <c r="BG1476" s="2"/>
      <c r="BH1476" s="2"/>
      <c r="BI1476" s="2"/>
      <c r="BJ1476" s="2"/>
      <c r="BK1476" s="2"/>
      <c r="BL1476" s="2"/>
      <c r="BM1476" s="2"/>
      <c r="BN1476" s="2"/>
    </row>
    <row r="1477" spans="11:66" x14ac:dyDescent="0.25">
      <c r="K1477" s="2"/>
      <c r="L1477" s="2"/>
      <c r="M1477" s="2"/>
      <c r="N1477" s="2"/>
      <c r="O1477" s="2"/>
      <c r="P1477" s="2"/>
      <c r="Q1477" s="2"/>
      <c r="R1477" s="2"/>
      <c r="S1477" s="2"/>
      <c r="T1477" s="2"/>
      <c r="U1477" s="2"/>
      <c r="V1477" s="2"/>
      <c r="W1477" s="2"/>
      <c r="X1477" s="2"/>
      <c r="Y1477" s="2"/>
      <c r="Z1477" s="2"/>
      <c r="AA1477" s="2"/>
      <c r="AB1477" s="2"/>
      <c r="AC1477" s="2"/>
      <c r="AD1477" s="2"/>
      <c r="AE1477" s="2"/>
      <c r="AF1477" s="2"/>
      <c r="AG1477" s="2"/>
      <c r="AH1477" s="2"/>
      <c r="AI1477" s="2"/>
      <c r="AJ1477" s="2"/>
      <c r="AK1477" s="2"/>
      <c r="AL1477" s="2"/>
      <c r="AM1477" s="2"/>
      <c r="AN1477" s="2"/>
      <c r="AO1477" s="2"/>
      <c r="AP1477" s="2"/>
      <c r="AQ1477" s="2"/>
      <c r="AR1477" s="2"/>
      <c r="AS1477" s="2"/>
      <c r="AT1477" s="2"/>
      <c r="AU1477" s="2"/>
      <c r="AV1477" s="2"/>
      <c r="AW1477" s="2"/>
      <c r="AX1477" s="2"/>
      <c r="AY1477" s="2"/>
      <c r="AZ1477" s="2"/>
      <c r="BA1477" s="2"/>
      <c r="BB1477" s="2"/>
      <c r="BC1477" s="2"/>
      <c r="BD1477" s="2"/>
      <c r="BE1477" s="2"/>
      <c r="BF1477" s="2"/>
      <c r="BG1477" s="2"/>
      <c r="BH1477" s="2"/>
      <c r="BI1477" s="2"/>
      <c r="BJ1477" s="2"/>
      <c r="BK1477" s="2"/>
      <c r="BL1477" s="2"/>
      <c r="BM1477" s="2"/>
      <c r="BN1477" s="2"/>
    </row>
    <row r="1478" spans="11:66" x14ac:dyDescent="0.25">
      <c r="K1478" s="2"/>
      <c r="L1478" s="2"/>
      <c r="M1478" s="2"/>
      <c r="N1478" s="2"/>
      <c r="O1478" s="2"/>
      <c r="P1478" s="2"/>
      <c r="Q1478" s="2"/>
      <c r="R1478" s="2"/>
      <c r="S1478" s="2"/>
      <c r="T1478" s="2"/>
      <c r="U1478" s="2"/>
      <c r="V1478" s="2"/>
      <c r="W1478" s="2"/>
      <c r="X1478" s="2"/>
      <c r="Y1478" s="2"/>
      <c r="Z1478" s="2"/>
      <c r="AA1478" s="2"/>
      <c r="AB1478" s="2"/>
      <c r="AC1478" s="2"/>
      <c r="AD1478" s="2"/>
      <c r="AE1478" s="2"/>
      <c r="AF1478" s="2"/>
      <c r="AG1478" s="2"/>
      <c r="AH1478" s="2"/>
      <c r="AI1478" s="2"/>
      <c r="AJ1478" s="2"/>
      <c r="AK1478" s="2"/>
      <c r="AL1478" s="2"/>
      <c r="AM1478" s="2"/>
      <c r="AN1478" s="2"/>
      <c r="AO1478" s="2"/>
      <c r="AP1478" s="2"/>
      <c r="AQ1478" s="2"/>
      <c r="AR1478" s="2"/>
      <c r="AS1478" s="2"/>
      <c r="AT1478" s="2"/>
      <c r="AU1478" s="2"/>
      <c r="AV1478" s="2"/>
      <c r="AW1478" s="2"/>
      <c r="AX1478" s="2"/>
      <c r="AY1478" s="2"/>
      <c r="AZ1478" s="2"/>
      <c r="BA1478" s="2"/>
      <c r="BB1478" s="2"/>
      <c r="BC1478" s="2"/>
      <c r="BD1478" s="2"/>
      <c r="BE1478" s="2"/>
      <c r="BF1478" s="2"/>
      <c r="BG1478" s="2"/>
      <c r="BH1478" s="2"/>
      <c r="BI1478" s="2"/>
      <c r="BJ1478" s="2"/>
      <c r="BK1478" s="2"/>
      <c r="BL1478" s="2"/>
      <c r="BM1478" s="2"/>
      <c r="BN1478" s="2"/>
    </row>
    <row r="1479" spans="11:66" x14ac:dyDescent="0.25">
      <c r="K1479" s="2"/>
      <c r="L1479" s="2"/>
      <c r="M1479" s="2"/>
      <c r="N1479" s="2"/>
      <c r="O1479" s="2"/>
      <c r="P1479" s="2"/>
      <c r="Q1479" s="2"/>
      <c r="R1479" s="2"/>
      <c r="S1479" s="2"/>
      <c r="T1479" s="2"/>
      <c r="U1479" s="2"/>
      <c r="V1479" s="2"/>
      <c r="W1479" s="2"/>
      <c r="X1479" s="2"/>
      <c r="Y1479" s="2"/>
      <c r="Z1479" s="2"/>
      <c r="AA1479" s="2"/>
      <c r="AB1479" s="2"/>
      <c r="AC1479" s="2"/>
      <c r="AD1479" s="2"/>
      <c r="AE1479" s="2"/>
      <c r="AF1479" s="2"/>
      <c r="AG1479" s="2"/>
      <c r="AH1479" s="2"/>
      <c r="AI1479" s="2"/>
      <c r="AJ1479" s="2"/>
      <c r="AK1479" s="2"/>
      <c r="AL1479" s="2"/>
      <c r="AM1479" s="2"/>
      <c r="AN1479" s="2"/>
      <c r="AO1479" s="2"/>
      <c r="AP1479" s="2"/>
      <c r="AQ1479" s="2"/>
      <c r="AR1479" s="2"/>
      <c r="AS1479" s="2"/>
      <c r="AT1479" s="2"/>
      <c r="AU1479" s="2"/>
      <c r="AV1479" s="2"/>
      <c r="AW1479" s="2"/>
      <c r="AX1479" s="2"/>
      <c r="AY1479" s="2"/>
      <c r="AZ1479" s="2"/>
      <c r="BA1479" s="2"/>
      <c r="BB1479" s="2"/>
      <c r="BC1479" s="2"/>
      <c r="BD1479" s="2"/>
      <c r="BE1479" s="2"/>
      <c r="BF1479" s="2"/>
      <c r="BG1479" s="2"/>
      <c r="BH1479" s="2"/>
      <c r="BI1479" s="2"/>
      <c r="BJ1479" s="2"/>
      <c r="BK1479" s="2"/>
      <c r="BL1479" s="2"/>
      <c r="BM1479" s="2"/>
      <c r="BN1479" s="2"/>
    </row>
    <row r="1480" spans="11:66" x14ac:dyDescent="0.25">
      <c r="K1480" s="2"/>
      <c r="L1480" s="2"/>
      <c r="M1480" s="2"/>
      <c r="N1480" s="2"/>
      <c r="O1480" s="2"/>
      <c r="P1480" s="2"/>
      <c r="Q1480" s="2"/>
      <c r="R1480" s="2"/>
      <c r="S1480" s="2"/>
      <c r="T1480" s="2"/>
      <c r="U1480" s="2"/>
      <c r="V1480" s="2"/>
      <c r="W1480" s="2"/>
      <c r="X1480" s="2"/>
      <c r="Y1480" s="2"/>
      <c r="Z1480" s="2"/>
      <c r="AA1480" s="2"/>
      <c r="AB1480" s="2"/>
      <c r="AC1480" s="2"/>
      <c r="AD1480" s="2"/>
      <c r="AE1480" s="2"/>
      <c r="AF1480" s="2"/>
      <c r="AG1480" s="2"/>
      <c r="AH1480" s="2"/>
      <c r="AI1480" s="2"/>
      <c r="AJ1480" s="2"/>
      <c r="AK1480" s="2"/>
      <c r="AL1480" s="2"/>
      <c r="AM1480" s="2"/>
      <c r="AN1480" s="2"/>
      <c r="AO1480" s="2"/>
      <c r="AP1480" s="2"/>
      <c r="AQ1480" s="2"/>
      <c r="AR1480" s="2"/>
      <c r="AS1480" s="2"/>
      <c r="AT1480" s="2"/>
      <c r="AU1480" s="2"/>
      <c r="AV1480" s="2"/>
      <c r="AW1480" s="2"/>
      <c r="AX1480" s="2"/>
      <c r="AY1480" s="2"/>
      <c r="AZ1480" s="2"/>
      <c r="BA1480" s="2"/>
      <c r="BB1480" s="2"/>
      <c r="BC1480" s="2"/>
      <c r="BD1480" s="2"/>
      <c r="BE1480" s="2"/>
      <c r="BF1480" s="2"/>
      <c r="BG1480" s="2"/>
      <c r="BH1480" s="2"/>
      <c r="BI1480" s="2"/>
      <c r="BJ1480" s="2"/>
      <c r="BK1480" s="2"/>
      <c r="BL1480" s="2"/>
      <c r="BM1480" s="2"/>
      <c r="BN1480" s="2"/>
    </row>
    <row r="1481" spans="11:66" x14ac:dyDescent="0.25">
      <c r="K1481" s="2"/>
      <c r="L1481" s="2"/>
      <c r="M1481" s="2"/>
      <c r="N1481" s="2"/>
      <c r="O1481" s="2"/>
      <c r="P1481" s="2"/>
      <c r="Q1481" s="2"/>
      <c r="R1481" s="2"/>
      <c r="S1481" s="2"/>
      <c r="T1481" s="2"/>
      <c r="U1481" s="2"/>
      <c r="V1481" s="2"/>
      <c r="W1481" s="2"/>
      <c r="X1481" s="2"/>
      <c r="Y1481" s="2"/>
      <c r="Z1481" s="2"/>
      <c r="AA1481" s="2"/>
      <c r="AB1481" s="2"/>
      <c r="AC1481" s="2"/>
      <c r="AD1481" s="2"/>
      <c r="AE1481" s="2"/>
      <c r="AF1481" s="2"/>
      <c r="AG1481" s="2"/>
      <c r="AH1481" s="2"/>
      <c r="AI1481" s="2"/>
      <c r="AJ1481" s="2"/>
      <c r="AK1481" s="2"/>
      <c r="AL1481" s="2"/>
      <c r="AM1481" s="2"/>
      <c r="AN1481" s="2"/>
      <c r="AO1481" s="2"/>
      <c r="AP1481" s="2"/>
      <c r="AQ1481" s="2"/>
      <c r="AR1481" s="2"/>
      <c r="AS1481" s="2"/>
      <c r="AT1481" s="2"/>
      <c r="AU1481" s="2"/>
      <c r="AV1481" s="2"/>
      <c r="AW1481" s="2"/>
      <c r="AX1481" s="2"/>
      <c r="AY1481" s="2"/>
      <c r="AZ1481" s="2"/>
      <c r="BA1481" s="2"/>
      <c r="BB1481" s="2"/>
      <c r="BC1481" s="2"/>
      <c r="BD1481" s="2"/>
      <c r="BE1481" s="2"/>
      <c r="BF1481" s="2"/>
      <c r="BG1481" s="2"/>
      <c r="BH1481" s="2"/>
      <c r="BI1481" s="2"/>
      <c r="BJ1481" s="2"/>
      <c r="BK1481" s="2"/>
      <c r="BL1481" s="2"/>
      <c r="BM1481" s="2"/>
      <c r="BN1481" s="2"/>
    </row>
    <row r="1482" spans="11:66" x14ac:dyDescent="0.25">
      <c r="K1482" s="2"/>
      <c r="L1482" s="2"/>
      <c r="M1482" s="2"/>
      <c r="N1482" s="2"/>
      <c r="O1482" s="2"/>
      <c r="P1482" s="2"/>
      <c r="Q1482" s="2"/>
      <c r="R1482" s="2"/>
      <c r="S1482" s="2"/>
      <c r="T1482" s="2"/>
      <c r="U1482" s="2"/>
      <c r="V1482" s="2"/>
      <c r="W1482" s="2"/>
      <c r="X1482" s="2"/>
      <c r="Y1482" s="2"/>
      <c r="Z1482" s="2"/>
      <c r="AA1482" s="2"/>
      <c r="AB1482" s="2"/>
      <c r="AC1482" s="2"/>
      <c r="AD1482" s="2"/>
      <c r="AE1482" s="2"/>
      <c r="AF1482" s="2"/>
      <c r="AG1482" s="2"/>
      <c r="AH1482" s="2"/>
      <c r="AI1482" s="2"/>
      <c r="AJ1482" s="2"/>
      <c r="AK1482" s="2"/>
      <c r="AL1482" s="2"/>
      <c r="AM1482" s="2"/>
      <c r="AN1482" s="2"/>
      <c r="AO1482" s="2"/>
      <c r="AP1482" s="2"/>
      <c r="AQ1482" s="2"/>
      <c r="AR1482" s="2"/>
      <c r="AS1482" s="2"/>
      <c r="AT1482" s="2"/>
      <c r="AU1482" s="2"/>
      <c r="AV1482" s="2"/>
      <c r="AW1482" s="2"/>
      <c r="AX1482" s="2"/>
      <c r="AY1482" s="2"/>
      <c r="AZ1482" s="2"/>
      <c r="BA1482" s="2"/>
      <c r="BB1482" s="2"/>
      <c r="BC1482" s="2"/>
      <c r="BD1482" s="2"/>
      <c r="BE1482" s="2"/>
      <c r="BF1482" s="2"/>
      <c r="BG1482" s="2"/>
      <c r="BH1482" s="2"/>
      <c r="BI1482" s="2"/>
      <c r="BJ1482" s="2"/>
      <c r="BK1482" s="2"/>
      <c r="BL1482" s="2"/>
      <c r="BM1482" s="2"/>
      <c r="BN1482" s="2"/>
    </row>
    <row r="1483" spans="11:66" x14ac:dyDescent="0.25">
      <c r="K1483" s="2"/>
      <c r="L1483" s="2"/>
      <c r="M1483" s="2"/>
      <c r="N1483" s="2"/>
      <c r="O1483" s="2"/>
      <c r="P1483" s="2"/>
      <c r="Q1483" s="2"/>
      <c r="R1483" s="2"/>
      <c r="S1483" s="2"/>
      <c r="T1483" s="2"/>
      <c r="U1483" s="2"/>
      <c r="V1483" s="2"/>
      <c r="W1483" s="2"/>
      <c r="X1483" s="2"/>
      <c r="Y1483" s="2"/>
      <c r="Z1483" s="2"/>
      <c r="AA1483" s="2"/>
      <c r="AB1483" s="2"/>
      <c r="AC1483" s="2"/>
      <c r="AD1483" s="2"/>
      <c r="AE1483" s="2"/>
      <c r="AF1483" s="2"/>
      <c r="AG1483" s="2"/>
      <c r="AH1483" s="2"/>
      <c r="AI1483" s="2"/>
      <c r="AJ1483" s="2"/>
      <c r="AK1483" s="2"/>
      <c r="AL1483" s="2"/>
      <c r="AM1483" s="2"/>
      <c r="AN1483" s="2"/>
      <c r="AO1483" s="2"/>
      <c r="AP1483" s="2"/>
      <c r="AQ1483" s="2"/>
      <c r="AR1483" s="2"/>
      <c r="AS1483" s="2"/>
      <c r="AT1483" s="2"/>
      <c r="AU1483" s="2"/>
      <c r="AV1483" s="2"/>
      <c r="AW1483" s="2"/>
      <c r="AX1483" s="2"/>
      <c r="AY1483" s="2"/>
      <c r="AZ1483" s="2"/>
      <c r="BA1483" s="2"/>
      <c r="BB1483" s="2"/>
      <c r="BC1483" s="2"/>
      <c r="BD1483" s="2"/>
      <c r="BE1483" s="2"/>
      <c r="BF1483" s="2"/>
      <c r="BG1483" s="2"/>
      <c r="BH1483" s="2"/>
      <c r="BI1483" s="2"/>
      <c r="BJ1483" s="2"/>
      <c r="BK1483" s="2"/>
      <c r="BL1483" s="2"/>
      <c r="BM1483" s="2"/>
      <c r="BN1483" s="2"/>
    </row>
    <row r="1484" spans="11:66" x14ac:dyDescent="0.25">
      <c r="K1484" s="2"/>
      <c r="L1484" s="2"/>
      <c r="M1484" s="2"/>
      <c r="N1484" s="2"/>
      <c r="O1484" s="2"/>
      <c r="P1484" s="2"/>
      <c r="Q1484" s="2"/>
      <c r="R1484" s="2"/>
      <c r="S1484" s="2"/>
      <c r="T1484" s="2"/>
      <c r="U1484" s="2"/>
      <c r="V1484" s="2"/>
      <c r="W1484" s="2"/>
      <c r="X1484" s="2"/>
      <c r="Y1484" s="2"/>
      <c r="Z1484" s="2"/>
      <c r="AA1484" s="2"/>
      <c r="AB1484" s="2"/>
      <c r="AC1484" s="2"/>
      <c r="AD1484" s="2"/>
      <c r="AE1484" s="2"/>
      <c r="AF1484" s="2"/>
      <c r="AG1484" s="2"/>
      <c r="AH1484" s="2"/>
      <c r="AI1484" s="2"/>
      <c r="AJ1484" s="2"/>
      <c r="AK1484" s="2"/>
      <c r="AL1484" s="2"/>
      <c r="AM1484" s="2"/>
      <c r="AN1484" s="2"/>
      <c r="AO1484" s="2"/>
      <c r="AP1484" s="2"/>
      <c r="AQ1484" s="2"/>
      <c r="AR1484" s="2"/>
      <c r="AS1484" s="2"/>
      <c r="AT1484" s="2"/>
      <c r="AU1484" s="2"/>
      <c r="AV1484" s="2"/>
      <c r="AW1484" s="2"/>
      <c r="AX1484" s="2"/>
      <c r="AY1484" s="2"/>
      <c r="AZ1484" s="2"/>
      <c r="BA1484" s="2"/>
      <c r="BB1484" s="2"/>
      <c r="BC1484" s="2"/>
      <c r="BD1484" s="2"/>
      <c r="BE1484" s="2"/>
      <c r="BF1484" s="2"/>
      <c r="BG1484" s="2"/>
      <c r="BH1484" s="2"/>
      <c r="BI1484" s="2"/>
      <c r="BJ1484" s="2"/>
      <c r="BK1484" s="2"/>
      <c r="BL1484" s="2"/>
      <c r="BM1484" s="2"/>
      <c r="BN1484" s="2"/>
    </row>
    <row r="1485" spans="11:66" x14ac:dyDescent="0.25">
      <c r="K1485" s="2"/>
      <c r="L1485" s="2"/>
      <c r="M1485" s="2"/>
      <c r="N1485" s="2"/>
      <c r="O1485" s="2"/>
      <c r="P1485" s="2"/>
      <c r="Q1485" s="2"/>
      <c r="R1485" s="2"/>
      <c r="S1485" s="2"/>
      <c r="T1485" s="2"/>
      <c r="U1485" s="2"/>
      <c r="V1485" s="2"/>
      <c r="W1485" s="2"/>
      <c r="X1485" s="2"/>
      <c r="Y1485" s="2"/>
      <c r="Z1485" s="2"/>
      <c r="AA1485" s="2"/>
      <c r="AB1485" s="2"/>
      <c r="AC1485" s="2"/>
      <c r="AD1485" s="2"/>
      <c r="AE1485" s="2"/>
      <c r="AF1485" s="2"/>
      <c r="AG1485" s="2"/>
      <c r="AH1485" s="2"/>
      <c r="AI1485" s="2"/>
      <c r="AJ1485" s="2"/>
      <c r="AK1485" s="2"/>
      <c r="AL1485" s="2"/>
      <c r="AM1485" s="2"/>
      <c r="AN1485" s="2"/>
      <c r="AO1485" s="2"/>
      <c r="AP1485" s="2"/>
      <c r="AQ1485" s="2"/>
      <c r="AR1485" s="2"/>
      <c r="AS1485" s="2"/>
      <c r="AT1485" s="2"/>
      <c r="AU1485" s="2"/>
      <c r="AV1485" s="2"/>
      <c r="AW1485" s="2"/>
      <c r="AX1485" s="2"/>
      <c r="AY1485" s="2"/>
      <c r="AZ1485" s="2"/>
      <c r="BA1485" s="2"/>
      <c r="BB1485" s="2"/>
      <c r="BC1485" s="2"/>
      <c r="BD1485" s="2"/>
      <c r="BE1485" s="2"/>
      <c r="BF1485" s="2"/>
      <c r="BG1485" s="2"/>
      <c r="BH1485" s="2"/>
      <c r="BI1485" s="2"/>
      <c r="BJ1485" s="2"/>
      <c r="BK1485" s="2"/>
      <c r="BL1485" s="2"/>
      <c r="BM1485" s="2"/>
      <c r="BN1485" s="2"/>
    </row>
    <row r="1486" spans="11:66" x14ac:dyDescent="0.25">
      <c r="K1486" s="2"/>
      <c r="L1486" s="2"/>
      <c r="M1486" s="2"/>
      <c r="N1486" s="2"/>
      <c r="O1486" s="2"/>
      <c r="P1486" s="2"/>
      <c r="Q1486" s="2"/>
      <c r="R1486" s="2"/>
      <c r="S1486" s="2"/>
      <c r="T1486" s="2"/>
      <c r="U1486" s="2"/>
      <c r="V1486" s="2"/>
      <c r="W1486" s="2"/>
      <c r="X1486" s="2"/>
      <c r="Y1486" s="2"/>
      <c r="Z1486" s="2"/>
      <c r="AA1486" s="2"/>
      <c r="AB1486" s="2"/>
      <c r="AC1486" s="2"/>
      <c r="AD1486" s="2"/>
      <c r="AE1486" s="2"/>
      <c r="AF1486" s="2"/>
      <c r="AG1486" s="2"/>
      <c r="AH1486" s="2"/>
      <c r="AI1486" s="2"/>
      <c r="AJ1486" s="2"/>
      <c r="AK1486" s="2"/>
      <c r="AL1486" s="2"/>
      <c r="AM1486" s="2"/>
      <c r="AN1486" s="2"/>
      <c r="AO1486" s="2"/>
      <c r="AP1486" s="2"/>
      <c r="AQ1486" s="2"/>
      <c r="AR1486" s="2"/>
      <c r="AS1486" s="2"/>
      <c r="AT1486" s="2"/>
      <c r="AU1486" s="2"/>
      <c r="AV1486" s="2"/>
      <c r="AW1486" s="2"/>
      <c r="AX1486" s="2"/>
      <c r="AY1486" s="2"/>
      <c r="AZ1486" s="2"/>
      <c r="BA1486" s="2"/>
      <c r="BB1486" s="2"/>
      <c r="BC1486" s="2"/>
      <c r="BD1486" s="2"/>
      <c r="BE1486" s="2"/>
      <c r="BF1486" s="2"/>
      <c r="BG1486" s="2"/>
      <c r="BH1486" s="2"/>
      <c r="BI1486" s="2"/>
      <c r="BJ1486" s="2"/>
      <c r="BK1486" s="2"/>
      <c r="BL1486" s="2"/>
      <c r="BM1486" s="2"/>
      <c r="BN1486" s="2"/>
    </row>
    <row r="1487" spans="11:66" x14ac:dyDescent="0.25">
      <c r="K1487" s="2"/>
      <c r="L1487" s="2"/>
      <c r="M1487" s="2"/>
      <c r="N1487" s="2"/>
      <c r="O1487" s="2"/>
      <c r="P1487" s="2"/>
      <c r="Q1487" s="2"/>
      <c r="R1487" s="2"/>
      <c r="S1487" s="2"/>
      <c r="T1487" s="2"/>
      <c r="U1487" s="2"/>
      <c r="V1487" s="2"/>
      <c r="W1487" s="2"/>
      <c r="X1487" s="2"/>
      <c r="Y1487" s="2"/>
      <c r="Z1487" s="2"/>
      <c r="AA1487" s="2"/>
      <c r="AB1487" s="2"/>
      <c r="AC1487" s="2"/>
      <c r="AD1487" s="2"/>
      <c r="AE1487" s="2"/>
      <c r="AF1487" s="2"/>
      <c r="AG1487" s="2"/>
      <c r="AH1487" s="2"/>
      <c r="AI1487" s="2"/>
      <c r="AJ1487" s="2"/>
      <c r="AK1487" s="2"/>
      <c r="AL1487" s="2"/>
      <c r="AM1487" s="2"/>
      <c r="AN1487" s="2"/>
      <c r="AO1487" s="2"/>
      <c r="AP1487" s="2"/>
      <c r="AQ1487" s="2"/>
      <c r="AR1487" s="2"/>
      <c r="AS1487" s="2"/>
      <c r="AT1487" s="2"/>
      <c r="AU1487" s="2"/>
      <c r="AV1487" s="2"/>
      <c r="AW1487" s="2"/>
      <c r="AX1487" s="2"/>
      <c r="AY1487" s="2"/>
      <c r="AZ1487" s="2"/>
      <c r="BA1487" s="2"/>
      <c r="BB1487" s="2"/>
      <c r="BC1487" s="2"/>
      <c r="BD1487" s="2"/>
      <c r="BE1487" s="2"/>
      <c r="BF1487" s="2"/>
      <c r="BG1487" s="2"/>
      <c r="BH1487" s="2"/>
      <c r="BI1487" s="2"/>
      <c r="BJ1487" s="2"/>
      <c r="BK1487" s="2"/>
      <c r="BL1487" s="2"/>
      <c r="BM1487" s="2"/>
      <c r="BN1487" s="2"/>
    </row>
    <row r="1488" spans="11:66" x14ac:dyDescent="0.25">
      <c r="K1488" s="2"/>
      <c r="L1488" s="2"/>
      <c r="M1488" s="2"/>
      <c r="N1488" s="2"/>
      <c r="O1488" s="2"/>
      <c r="P1488" s="2"/>
      <c r="Q1488" s="2"/>
      <c r="R1488" s="2"/>
      <c r="S1488" s="2"/>
      <c r="T1488" s="2"/>
      <c r="U1488" s="2"/>
      <c r="V1488" s="2"/>
      <c r="W1488" s="2"/>
      <c r="X1488" s="2"/>
      <c r="Y1488" s="2"/>
      <c r="Z1488" s="2"/>
      <c r="AA1488" s="2"/>
      <c r="AB1488" s="2"/>
      <c r="AC1488" s="2"/>
      <c r="AD1488" s="2"/>
      <c r="AE1488" s="2"/>
      <c r="AF1488" s="2"/>
      <c r="AG1488" s="2"/>
      <c r="AH1488" s="2"/>
      <c r="AI1488" s="2"/>
      <c r="AJ1488" s="2"/>
      <c r="AK1488" s="2"/>
      <c r="AL1488" s="2"/>
      <c r="AM1488" s="2"/>
      <c r="AN1488" s="2"/>
      <c r="AO1488" s="2"/>
      <c r="AP1488" s="2"/>
      <c r="AQ1488" s="2"/>
      <c r="AR1488" s="2"/>
      <c r="AS1488" s="2"/>
      <c r="AT1488" s="2"/>
      <c r="AU1488" s="2"/>
      <c r="AV1488" s="2"/>
      <c r="AW1488" s="2"/>
      <c r="AX1488" s="2"/>
      <c r="AY1488" s="2"/>
      <c r="AZ1488" s="2"/>
      <c r="BA1488" s="2"/>
      <c r="BB1488" s="2"/>
      <c r="BC1488" s="2"/>
      <c r="BD1488" s="2"/>
      <c r="BE1488" s="2"/>
      <c r="BF1488" s="2"/>
      <c r="BG1488" s="2"/>
      <c r="BH1488" s="2"/>
      <c r="BI1488" s="2"/>
      <c r="BJ1488" s="2"/>
      <c r="BK1488" s="2"/>
      <c r="BL1488" s="2"/>
      <c r="BM1488" s="2"/>
      <c r="BN1488" s="2"/>
    </row>
    <row r="1489" spans="11:66" x14ac:dyDescent="0.25">
      <c r="K1489" s="2"/>
      <c r="L1489" s="2"/>
      <c r="M1489" s="2"/>
      <c r="N1489" s="2"/>
      <c r="O1489" s="2"/>
      <c r="P1489" s="2"/>
      <c r="Q1489" s="2"/>
      <c r="R1489" s="2"/>
      <c r="S1489" s="2"/>
      <c r="T1489" s="2"/>
      <c r="U1489" s="2"/>
      <c r="V1489" s="2"/>
      <c r="W1489" s="2"/>
      <c r="X1489" s="2"/>
      <c r="Y1489" s="2"/>
      <c r="Z1489" s="2"/>
      <c r="AA1489" s="2"/>
      <c r="AB1489" s="2"/>
      <c r="AC1489" s="2"/>
      <c r="AD1489" s="2"/>
      <c r="AE1489" s="2"/>
      <c r="AF1489" s="2"/>
      <c r="AG1489" s="2"/>
      <c r="AH1489" s="2"/>
      <c r="AI1489" s="2"/>
      <c r="AJ1489" s="2"/>
      <c r="AK1489" s="2"/>
      <c r="AL1489" s="2"/>
      <c r="AM1489" s="2"/>
      <c r="AN1489" s="2"/>
      <c r="AO1489" s="2"/>
      <c r="AP1489" s="2"/>
      <c r="AQ1489" s="2"/>
      <c r="AR1489" s="2"/>
      <c r="AS1489" s="2"/>
      <c r="AT1489" s="2"/>
      <c r="AU1489" s="2"/>
      <c r="AV1489" s="2"/>
      <c r="AW1489" s="2"/>
      <c r="AX1489" s="2"/>
      <c r="AY1489" s="2"/>
      <c r="AZ1489" s="2"/>
      <c r="BA1489" s="2"/>
      <c r="BB1489" s="2"/>
      <c r="BC1489" s="2"/>
      <c r="BD1489" s="2"/>
      <c r="BE1489" s="2"/>
      <c r="BF1489" s="2"/>
      <c r="BG1489" s="2"/>
      <c r="BH1489" s="2"/>
      <c r="BI1489" s="2"/>
      <c r="BJ1489" s="2"/>
      <c r="BK1489" s="2"/>
      <c r="BL1489" s="2"/>
      <c r="BM1489" s="2"/>
      <c r="BN1489" s="2"/>
    </row>
    <row r="1490" spans="11:66" x14ac:dyDescent="0.25">
      <c r="K1490" s="2"/>
      <c r="L1490" s="2"/>
      <c r="M1490" s="2"/>
      <c r="N1490" s="2"/>
      <c r="O1490" s="2"/>
      <c r="P1490" s="2"/>
      <c r="Q1490" s="2"/>
      <c r="R1490" s="2"/>
      <c r="S1490" s="2"/>
      <c r="T1490" s="2"/>
      <c r="U1490" s="2"/>
      <c r="V1490" s="2"/>
      <c r="W1490" s="2"/>
      <c r="X1490" s="2"/>
      <c r="Y1490" s="2"/>
      <c r="Z1490" s="2"/>
      <c r="AA1490" s="2"/>
      <c r="AB1490" s="2"/>
      <c r="AC1490" s="2"/>
      <c r="AD1490" s="2"/>
      <c r="AE1490" s="2"/>
      <c r="AF1490" s="2"/>
      <c r="AG1490" s="2"/>
      <c r="AH1490" s="2"/>
      <c r="AI1490" s="2"/>
      <c r="AJ1490" s="2"/>
      <c r="AK1490" s="2"/>
      <c r="AL1490" s="2"/>
      <c r="AM1490" s="2"/>
      <c r="AN1490" s="2"/>
      <c r="AO1490" s="2"/>
      <c r="AP1490" s="2"/>
      <c r="AQ1490" s="2"/>
      <c r="AR1490" s="2"/>
      <c r="AS1490" s="2"/>
      <c r="AT1490" s="2"/>
      <c r="AU1490" s="2"/>
      <c r="AV1490" s="2"/>
      <c r="AW1490" s="2"/>
      <c r="AX1490" s="2"/>
      <c r="AY1490" s="2"/>
      <c r="AZ1490" s="2"/>
      <c r="BA1490" s="2"/>
      <c r="BB1490" s="2"/>
      <c r="BC1490" s="2"/>
      <c r="BD1490" s="2"/>
      <c r="BE1490" s="2"/>
      <c r="BF1490" s="2"/>
      <c r="BG1490" s="2"/>
      <c r="BH1490" s="2"/>
      <c r="BI1490" s="2"/>
      <c r="BJ1490" s="2"/>
      <c r="BK1490" s="2"/>
      <c r="BL1490" s="2"/>
      <c r="BM1490" s="2"/>
      <c r="BN1490" s="2"/>
    </row>
    <row r="1491" spans="11:66" x14ac:dyDescent="0.25">
      <c r="K1491" s="2"/>
      <c r="L1491" s="2"/>
      <c r="M1491" s="2"/>
      <c r="N1491" s="2"/>
      <c r="O1491" s="2"/>
      <c r="P1491" s="2"/>
      <c r="Q1491" s="2"/>
      <c r="R1491" s="2"/>
      <c r="S1491" s="2"/>
      <c r="T1491" s="2"/>
      <c r="U1491" s="2"/>
      <c r="V1491" s="2"/>
      <c r="W1491" s="2"/>
      <c r="X1491" s="2"/>
      <c r="Y1491" s="2"/>
      <c r="Z1491" s="2"/>
      <c r="AA1491" s="2"/>
      <c r="AB1491" s="2"/>
      <c r="AC1491" s="2"/>
      <c r="AD1491" s="2"/>
      <c r="AE1491" s="2"/>
      <c r="AF1491" s="2"/>
      <c r="AG1491" s="2"/>
      <c r="AH1491" s="2"/>
      <c r="AI1491" s="2"/>
      <c r="AJ1491" s="2"/>
      <c r="AK1491" s="2"/>
      <c r="AL1491" s="2"/>
      <c r="AM1491" s="2"/>
      <c r="AN1491" s="2"/>
      <c r="AO1491" s="2"/>
      <c r="AP1491" s="2"/>
      <c r="AQ1491" s="2"/>
      <c r="AR1491" s="2"/>
      <c r="AS1491" s="2"/>
      <c r="AT1491" s="2"/>
      <c r="AU1491" s="2"/>
      <c r="AV1491" s="2"/>
      <c r="AW1491" s="2"/>
      <c r="AX1491" s="2"/>
      <c r="AY1491" s="2"/>
      <c r="AZ1491" s="2"/>
      <c r="BA1491" s="2"/>
      <c r="BB1491" s="2"/>
      <c r="BC1491" s="2"/>
      <c r="BD1491" s="2"/>
      <c r="BE1491" s="2"/>
      <c r="BF1491" s="2"/>
      <c r="BG1491" s="2"/>
      <c r="BH1491" s="2"/>
      <c r="BI1491" s="2"/>
      <c r="BJ1491" s="2"/>
      <c r="BK1491" s="2"/>
      <c r="BL1491" s="2"/>
      <c r="BM1491" s="2"/>
      <c r="BN1491" s="2"/>
    </row>
    <row r="1492" spans="11:66" x14ac:dyDescent="0.25">
      <c r="K1492" s="2"/>
      <c r="L1492" s="2"/>
      <c r="M1492" s="2"/>
      <c r="N1492" s="2"/>
      <c r="O1492" s="2"/>
      <c r="P1492" s="2"/>
      <c r="Q1492" s="2"/>
      <c r="R1492" s="2"/>
      <c r="S1492" s="2"/>
      <c r="T1492" s="2"/>
      <c r="U1492" s="2"/>
      <c r="V1492" s="2"/>
      <c r="W1492" s="2"/>
      <c r="X1492" s="2"/>
      <c r="Y1492" s="2"/>
      <c r="Z1492" s="2"/>
      <c r="AA1492" s="2"/>
      <c r="AB1492" s="2"/>
      <c r="AC1492" s="2"/>
      <c r="AD1492" s="2"/>
      <c r="AE1492" s="2"/>
      <c r="AF1492" s="2"/>
      <c r="AG1492" s="2"/>
      <c r="AH1492" s="2"/>
      <c r="AI1492" s="2"/>
      <c r="AJ1492" s="2"/>
      <c r="AK1492" s="2"/>
      <c r="AL1492" s="2"/>
      <c r="AM1492" s="2"/>
      <c r="AN1492" s="2"/>
      <c r="AO1492" s="2"/>
      <c r="AP1492" s="2"/>
      <c r="AQ1492" s="2"/>
      <c r="AR1492" s="2"/>
      <c r="AS1492" s="2"/>
      <c r="AT1492" s="2"/>
      <c r="AU1492" s="2"/>
      <c r="AV1492" s="2"/>
      <c r="AW1492" s="2"/>
      <c r="AX1492" s="2"/>
      <c r="AY1492" s="2"/>
      <c r="AZ1492" s="2"/>
      <c r="BA1492" s="2"/>
      <c r="BB1492" s="2"/>
      <c r="BC1492" s="2"/>
      <c r="BD1492" s="2"/>
      <c r="BE1492" s="2"/>
      <c r="BF1492" s="2"/>
      <c r="BG1492" s="2"/>
      <c r="BH1492" s="2"/>
      <c r="BI1492" s="2"/>
      <c r="BJ1492" s="2"/>
      <c r="BK1492" s="2"/>
      <c r="BL1492" s="2"/>
      <c r="BM1492" s="2"/>
      <c r="BN1492" s="2"/>
    </row>
    <row r="1493" spans="11:66" x14ac:dyDescent="0.25">
      <c r="K1493" s="2"/>
      <c r="L1493" s="2"/>
      <c r="M1493" s="2"/>
      <c r="N1493" s="2"/>
      <c r="O1493" s="2"/>
      <c r="P1493" s="2"/>
      <c r="Q1493" s="2"/>
      <c r="R1493" s="2"/>
      <c r="S1493" s="2"/>
      <c r="T1493" s="2"/>
      <c r="U1493" s="2"/>
      <c r="V1493" s="2"/>
      <c r="W1493" s="2"/>
      <c r="X1493" s="2"/>
      <c r="Y1493" s="2"/>
      <c r="Z1493" s="2"/>
      <c r="AA1493" s="2"/>
      <c r="AB1493" s="2"/>
      <c r="AC1493" s="2"/>
      <c r="AD1493" s="2"/>
      <c r="AE1493" s="2"/>
      <c r="AF1493" s="2"/>
      <c r="AG1493" s="2"/>
      <c r="AH1493" s="2"/>
      <c r="AI1493" s="2"/>
      <c r="AJ1493" s="2"/>
      <c r="AK1493" s="2"/>
      <c r="AL1493" s="2"/>
      <c r="AM1493" s="2"/>
      <c r="AN1493" s="2"/>
      <c r="AO1493" s="2"/>
      <c r="AP1493" s="2"/>
      <c r="AQ1493" s="2"/>
      <c r="AR1493" s="2"/>
      <c r="AS1493" s="2"/>
      <c r="AT1493" s="2"/>
      <c r="AU1493" s="2"/>
      <c r="AV1493" s="2"/>
      <c r="AW1493" s="2"/>
      <c r="AX1493" s="2"/>
      <c r="AY1493" s="2"/>
      <c r="AZ1493" s="2"/>
      <c r="BA1493" s="2"/>
      <c r="BB1493" s="2"/>
      <c r="BC1493" s="2"/>
      <c r="BD1493" s="2"/>
      <c r="BE1493" s="2"/>
      <c r="BF1493" s="2"/>
      <c r="BG1493" s="2"/>
      <c r="BH1493" s="2"/>
      <c r="BI1493" s="2"/>
      <c r="BJ1493" s="2"/>
      <c r="BK1493" s="2"/>
      <c r="BL1493" s="2"/>
      <c r="BM1493" s="2"/>
      <c r="BN1493" s="2"/>
    </row>
    <row r="1494" spans="11:66" x14ac:dyDescent="0.25">
      <c r="K1494" s="2"/>
      <c r="L1494" s="2"/>
      <c r="M1494" s="2"/>
      <c r="N1494" s="2"/>
      <c r="O1494" s="2"/>
      <c r="P1494" s="2"/>
      <c r="Q1494" s="2"/>
      <c r="R1494" s="2"/>
      <c r="S1494" s="2"/>
      <c r="T1494" s="2"/>
      <c r="U1494" s="2"/>
      <c r="V1494" s="2"/>
      <c r="W1494" s="2"/>
      <c r="X1494" s="2"/>
      <c r="Y1494" s="2"/>
      <c r="Z1494" s="2"/>
      <c r="AA1494" s="2"/>
      <c r="AB1494" s="2"/>
      <c r="AC1494" s="2"/>
      <c r="AD1494" s="2"/>
      <c r="AE1494" s="2"/>
      <c r="AF1494" s="2"/>
      <c r="AG1494" s="2"/>
      <c r="AH1494" s="2"/>
      <c r="AI1494" s="2"/>
      <c r="AJ1494" s="2"/>
      <c r="AK1494" s="2"/>
      <c r="AL1494" s="2"/>
      <c r="AM1494" s="2"/>
      <c r="AN1494" s="2"/>
      <c r="AO1494" s="2"/>
      <c r="AP1494" s="2"/>
      <c r="AQ1494" s="2"/>
      <c r="AR1494" s="2"/>
      <c r="AS1494" s="2"/>
      <c r="AT1494" s="2"/>
      <c r="AU1494" s="2"/>
      <c r="AV1494" s="2"/>
      <c r="AW1494" s="2"/>
      <c r="AX1494" s="2"/>
      <c r="AY1494" s="2"/>
      <c r="AZ1494" s="2"/>
      <c r="BA1494" s="2"/>
      <c r="BB1494" s="2"/>
      <c r="BC1494" s="2"/>
      <c r="BD1494" s="2"/>
      <c r="BE1494" s="2"/>
      <c r="BF1494" s="2"/>
      <c r="BG1494" s="2"/>
      <c r="BH1494" s="2"/>
      <c r="BI1494" s="2"/>
      <c r="BJ1494" s="2"/>
      <c r="BK1494" s="2"/>
      <c r="BL1494" s="2"/>
      <c r="BM1494" s="2"/>
      <c r="BN1494" s="2"/>
    </row>
    <row r="1495" spans="11:66" x14ac:dyDescent="0.25">
      <c r="K1495" s="2"/>
      <c r="L1495" s="2"/>
      <c r="M1495" s="2"/>
      <c r="N1495" s="2"/>
      <c r="O1495" s="2"/>
      <c r="P1495" s="2"/>
      <c r="Q1495" s="2"/>
      <c r="R1495" s="2"/>
      <c r="S1495" s="2"/>
      <c r="T1495" s="2"/>
      <c r="U1495" s="2"/>
      <c r="V1495" s="2"/>
      <c r="W1495" s="2"/>
      <c r="X1495" s="2"/>
      <c r="Y1495" s="2"/>
      <c r="Z1495" s="2"/>
      <c r="AA1495" s="2"/>
      <c r="AB1495" s="2"/>
      <c r="AC1495" s="2"/>
      <c r="AD1495" s="2"/>
      <c r="AE1495" s="2"/>
      <c r="AF1495" s="2"/>
      <c r="AG1495" s="2"/>
      <c r="AH1495" s="2"/>
      <c r="AI1495" s="2"/>
      <c r="AJ1495" s="2"/>
      <c r="AK1495" s="2"/>
      <c r="AL1495" s="2"/>
      <c r="AM1495" s="2"/>
      <c r="AN1495" s="2"/>
      <c r="AO1495" s="2"/>
      <c r="AP1495" s="2"/>
      <c r="AQ1495" s="2"/>
      <c r="AR1495" s="2"/>
      <c r="AS1495" s="2"/>
      <c r="AT1495" s="2"/>
      <c r="AU1495" s="2"/>
      <c r="AV1495" s="2"/>
      <c r="AW1495" s="2"/>
      <c r="AX1495" s="2"/>
      <c r="AY1495" s="2"/>
      <c r="AZ1495" s="2"/>
      <c r="BA1495" s="2"/>
      <c r="BB1495" s="2"/>
      <c r="BC1495" s="2"/>
      <c r="BD1495" s="2"/>
      <c r="BE1495" s="2"/>
      <c r="BF1495" s="2"/>
      <c r="BG1495" s="2"/>
      <c r="BH1495" s="2"/>
      <c r="BI1495" s="2"/>
      <c r="BJ1495" s="2"/>
      <c r="BK1495" s="2"/>
      <c r="BL1495" s="2"/>
      <c r="BM1495" s="2"/>
      <c r="BN1495" s="2"/>
    </row>
    <row r="1496" spans="11:66" x14ac:dyDescent="0.25">
      <c r="K1496" s="2"/>
      <c r="L1496" s="2"/>
      <c r="M1496" s="2"/>
      <c r="N1496" s="2"/>
      <c r="O1496" s="2"/>
      <c r="P1496" s="2"/>
      <c r="Q1496" s="2"/>
      <c r="R1496" s="2"/>
      <c r="S1496" s="2"/>
      <c r="T1496" s="2"/>
      <c r="U1496" s="2"/>
      <c r="V1496" s="2"/>
      <c r="W1496" s="2"/>
      <c r="X1496" s="2"/>
      <c r="Y1496" s="2"/>
      <c r="Z1496" s="2"/>
      <c r="AA1496" s="2"/>
      <c r="AB1496" s="2"/>
      <c r="AC1496" s="2"/>
      <c r="AD1496" s="2"/>
      <c r="AE1496" s="2"/>
      <c r="AF1496" s="2"/>
      <c r="AG1496" s="2"/>
      <c r="AH1496" s="2"/>
      <c r="AI1496" s="2"/>
      <c r="AJ1496" s="2"/>
      <c r="AK1496" s="2"/>
      <c r="AL1496" s="2"/>
      <c r="AM1496" s="2"/>
      <c r="AN1496" s="2"/>
      <c r="AO1496" s="2"/>
      <c r="AP1496" s="2"/>
      <c r="AQ1496" s="2"/>
      <c r="AR1496" s="2"/>
      <c r="AS1496" s="2"/>
      <c r="AT1496" s="2"/>
      <c r="AU1496" s="2"/>
      <c r="AV1496" s="2"/>
      <c r="AW1496" s="2"/>
      <c r="AX1496" s="2"/>
      <c r="AY1496" s="2"/>
      <c r="AZ1496" s="2"/>
      <c r="BA1496" s="2"/>
      <c r="BB1496" s="2"/>
      <c r="BC1496" s="2"/>
      <c r="BD1496" s="2"/>
      <c r="BE1496" s="2"/>
      <c r="BF1496" s="2"/>
      <c r="BG1496" s="2"/>
      <c r="BH1496" s="2"/>
      <c r="BI1496" s="2"/>
      <c r="BJ1496" s="2"/>
      <c r="BK1496" s="2"/>
      <c r="BL1496" s="2"/>
      <c r="BM1496" s="2"/>
      <c r="BN1496" s="2"/>
    </row>
    <row r="1497" spans="11:66" x14ac:dyDescent="0.25">
      <c r="K1497" s="2"/>
      <c r="L1497" s="2"/>
      <c r="M1497" s="2"/>
      <c r="N1497" s="2"/>
      <c r="O1497" s="2"/>
      <c r="P1497" s="2"/>
      <c r="Q1497" s="2"/>
      <c r="R1497" s="2"/>
      <c r="S1497" s="2"/>
      <c r="T1497" s="2"/>
      <c r="U1497" s="2"/>
      <c r="V1497" s="2"/>
      <c r="W1497" s="2"/>
      <c r="X1497" s="2"/>
      <c r="Y1497" s="2"/>
      <c r="Z1497" s="2"/>
      <c r="AA1497" s="2"/>
      <c r="AB1497" s="2"/>
      <c r="AC1497" s="2"/>
      <c r="AD1497" s="2"/>
      <c r="AE1497" s="2"/>
      <c r="AF1497" s="2"/>
      <c r="AG1497" s="2"/>
      <c r="AH1497" s="2"/>
      <c r="AI1497" s="2"/>
      <c r="AJ1497" s="2"/>
      <c r="AK1497" s="2"/>
      <c r="AL1497" s="2"/>
      <c r="AM1497" s="2"/>
      <c r="AN1497" s="2"/>
      <c r="AO1497" s="2"/>
      <c r="AP1497" s="2"/>
      <c r="AQ1497" s="2"/>
      <c r="AR1497" s="2"/>
      <c r="AS1497" s="2"/>
      <c r="AT1497" s="2"/>
      <c r="AU1497" s="2"/>
      <c r="AV1497" s="2"/>
      <c r="AW1497" s="2"/>
      <c r="AX1497" s="2"/>
      <c r="AY1497" s="2"/>
      <c r="AZ1497" s="2"/>
      <c r="BA1497" s="2"/>
      <c r="BB1497" s="2"/>
      <c r="BC1497" s="2"/>
      <c r="BD1497" s="2"/>
      <c r="BE1497" s="2"/>
      <c r="BF1497" s="2"/>
      <c r="BG1497" s="2"/>
      <c r="BH1497" s="2"/>
      <c r="BI1497" s="2"/>
      <c r="BJ1497" s="2"/>
      <c r="BK1497" s="2"/>
      <c r="BL1497" s="2"/>
      <c r="BM1497" s="2"/>
      <c r="BN1497" s="2"/>
    </row>
    <row r="1498" spans="11:66" x14ac:dyDescent="0.25">
      <c r="K1498" s="2"/>
      <c r="L1498" s="2"/>
      <c r="M1498" s="2"/>
      <c r="N1498" s="2"/>
      <c r="O1498" s="2"/>
      <c r="P1498" s="2"/>
      <c r="Q1498" s="2"/>
      <c r="R1498" s="2"/>
      <c r="S1498" s="2"/>
      <c r="T1498" s="2"/>
      <c r="U1498" s="2"/>
      <c r="V1498" s="2"/>
      <c r="W1498" s="2"/>
      <c r="X1498" s="2"/>
      <c r="Y1498" s="2"/>
      <c r="Z1498" s="2"/>
      <c r="AA1498" s="2"/>
      <c r="AB1498" s="2"/>
      <c r="AC1498" s="2"/>
      <c r="AD1498" s="2"/>
      <c r="AE1498" s="2"/>
      <c r="AF1498" s="2"/>
      <c r="AG1498" s="2"/>
      <c r="AH1498" s="2"/>
      <c r="AI1498" s="2"/>
      <c r="AJ1498" s="2"/>
      <c r="AK1498" s="2"/>
      <c r="AL1498" s="2"/>
      <c r="AM1498" s="2"/>
      <c r="AN1498" s="2"/>
      <c r="AO1498" s="2"/>
      <c r="AP1498" s="2"/>
      <c r="AQ1498" s="2"/>
      <c r="AR1498" s="2"/>
      <c r="AS1498" s="2"/>
      <c r="AT1498" s="2"/>
      <c r="AU1498" s="2"/>
      <c r="AV1498" s="2"/>
      <c r="AW1498" s="2"/>
      <c r="AX1498" s="2"/>
      <c r="AY1498" s="2"/>
      <c r="AZ1498" s="2"/>
      <c r="BA1498" s="2"/>
      <c r="BB1498" s="2"/>
      <c r="BC1498" s="2"/>
      <c r="BD1498" s="2"/>
      <c r="BE1498" s="2"/>
      <c r="BF1498" s="2"/>
      <c r="BG1498" s="2"/>
      <c r="BH1498" s="2"/>
      <c r="BI1498" s="2"/>
      <c r="BJ1498" s="2"/>
      <c r="BK1498" s="2"/>
      <c r="BL1498" s="2"/>
      <c r="BM1498" s="2"/>
      <c r="BN1498" s="2"/>
    </row>
    <row r="1499" spans="11:66" x14ac:dyDescent="0.25">
      <c r="K1499" s="2"/>
      <c r="L1499" s="2"/>
      <c r="M1499" s="2"/>
      <c r="N1499" s="2"/>
      <c r="O1499" s="2"/>
      <c r="P1499" s="2"/>
      <c r="Q1499" s="2"/>
      <c r="R1499" s="2"/>
      <c r="S1499" s="2"/>
      <c r="T1499" s="2"/>
      <c r="U1499" s="2"/>
      <c r="V1499" s="2"/>
      <c r="W1499" s="2"/>
      <c r="X1499" s="2"/>
      <c r="Y1499" s="2"/>
      <c r="Z1499" s="2"/>
      <c r="AA1499" s="2"/>
      <c r="AB1499" s="2"/>
      <c r="AC1499" s="2"/>
      <c r="AD1499" s="2"/>
      <c r="AE1499" s="2"/>
      <c r="AF1499" s="2"/>
      <c r="AG1499" s="2"/>
      <c r="AH1499" s="2"/>
      <c r="AI1499" s="2"/>
      <c r="AJ1499" s="2"/>
      <c r="AK1499" s="2"/>
      <c r="AL1499" s="2"/>
      <c r="AM1499" s="2"/>
      <c r="AN1499" s="2"/>
      <c r="AO1499" s="2"/>
      <c r="AP1499" s="2"/>
      <c r="AQ1499" s="2"/>
      <c r="AR1499" s="2"/>
      <c r="AS1499" s="2"/>
      <c r="AT1499" s="2"/>
      <c r="AU1499" s="2"/>
      <c r="AV1499" s="2"/>
      <c r="AW1499" s="2"/>
      <c r="AX1499" s="2"/>
      <c r="AY1499" s="2"/>
      <c r="AZ1499" s="2"/>
      <c r="BA1499" s="2"/>
      <c r="BB1499" s="2"/>
      <c r="BC1499" s="2"/>
      <c r="BD1499" s="2"/>
      <c r="BE1499" s="2"/>
      <c r="BF1499" s="2"/>
      <c r="BG1499" s="2"/>
      <c r="BH1499" s="2"/>
      <c r="BI1499" s="2"/>
      <c r="BJ1499" s="2"/>
      <c r="BK1499" s="2"/>
      <c r="BL1499" s="2"/>
      <c r="BM1499" s="2"/>
      <c r="BN1499" s="2"/>
    </row>
    <row r="1500" spans="11:66" x14ac:dyDescent="0.25">
      <c r="K1500" s="2"/>
      <c r="L1500" s="2"/>
      <c r="M1500" s="2"/>
      <c r="N1500" s="2"/>
      <c r="O1500" s="2"/>
      <c r="P1500" s="2"/>
      <c r="Q1500" s="2"/>
      <c r="R1500" s="2"/>
      <c r="S1500" s="2"/>
      <c r="T1500" s="2"/>
      <c r="U1500" s="2"/>
      <c r="V1500" s="2"/>
      <c r="W1500" s="2"/>
      <c r="X1500" s="2"/>
      <c r="Y1500" s="2"/>
      <c r="Z1500" s="2"/>
      <c r="AA1500" s="2"/>
      <c r="AB1500" s="2"/>
      <c r="AC1500" s="2"/>
      <c r="AD1500" s="2"/>
      <c r="AE1500" s="2"/>
      <c r="AF1500" s="2"/>
      <c r="AG1500" s="2"/>
      <c r="AH1500" s="2"/>
      <c r="AI1500" s="2"/>
      <c r="AJ1500" s="2"/>
      <c r="AK1500" s="2"/>
      <c r="AL1500" s="2"/>
      <c r="AM1500" s="2"/>
      <c r="AN1500" s="2"/>
      <c r="AO1500" s="2"/>
      <c r="AP1500" s="2"/>
      <c r="AQ1500" s="2"/>
      <c r="AR1500" s="2"/>
      <c r="AS1500" s="2"/>
      <c r="AT1500" s="2"/>
      <c r="AU1500" s="2"/>
      <c r="AV1500" s="2"/>
      <c r="AW1500" s="2"/>
      <c r="AX1500" s="2"/>
      <c r="AY1500" s="2"/>
      <c r="AZ1500" s="2"/>
      <c r="BA1500" s="2"/>
      <c r="BB1500" s="2"/>
      <c r="BC1500" s="2"/>
      <c r="BD1500" s="2"/>
      <c r="BE1500" s="2"/>
      <c r="BF1500" s="2"/>
      <c r="BG1500" s="2"/>
      <c r="BH1500" s="2"/>
      <c r="BI1500" s="2"/>
      <c r="BJ1500" s="2"/>
      <c r="BK1500" s="2"/>
      <c r="BL1500" s="2"/>
      <c r="BM1500" s="2"/>
      <c r="BN1500" s="2"/>
    </row>
    <row r="1501" spans="11:66" x14ac:dyDescent="0.25">
      <c r="K1501" s="2"/>
      <c r="L1501" s="2"/>
      <c r="M1501" s="2"/>
      <c r="N1501" s="2"/>
      <c r="O1501" s="2"/>
      <c r="P1501" s="2"/>
      <c r="Q1501" s="2"/>
      <c r="R1501" s="2"/>
      <c r="S1501" s="2"/>
      <c r="T1501" s="2"/>
      <c r="U1501" s="2"/>
      <c r="V1501" s="2"/>
      <c r="W1501" s="2"/>
      <c r="X1501" s="2"/>
      <c r="Y1501" s="2"/>
      <c r="Z1501" s="2"/>
      <c r="AA1501" s="2"/>
      <c r="AB1501" s="2"/>
      <c r="AC1501" s="2"/>
      <c r="AD1501" s="2"/>
      <c r="AE1501" s="2"/>
      <c r="AF1501" s="2"/>
      <c r="AG1501" s="2"/>
      <c r="AH1501" s="2"/>
      <c r="AI1501" s="2"/>
      <c r="AJ1501" s="2"/>
      <c r="AK1501" s="2"/>
      <c r="AL1501" s="2"/>
      <c r="AM1501" s="2"/>
      <c r="AN1501" s="2"/>
      <c r="AO1501" s="2"/>
      <c r="AP1501" s="2"/>
      <c r="AQ1501" s="2"/>
      <c r="AR1501" s="2"/>
      <c r="AS1501" s="2"/>
      <c r="AT1501" s="2"/>
      <c r="AU1501" s="2"/>
      <c r="AV1501" s="2"/>
      <c r="AW1501" s="2"/>
      <c r="AX1501" s="2"/>
      <c r="AY1501" s="2"/>
      <c r="AZ1501" s="2"/>
      <c r="BA1501" s="2"/>
      <c r="BB1501" s="2"/>
      <c r="BC1501" s="2"/>
      <c r="BD1501" s="2"/>
      <c r="BE1501" s="2"/>
      <c r="BF1501" s="2"/>
      <c r="BG1501" s="2"/>
      <c r="BH1501" s="2"/>
      <c r="BI1501" s="2"/>
      <c r="BJ1501" s="2"/>
      <c r="BK1501" s="2"/>
      <c r="BL1501" s="2"/>
      <c r="BM1501" s="2"/>
      <c r="BN1501" s="2"/>
    </row>
    <row r="1502" spans="11:66" x14ac:dyDescent="0.25">
      <c r="K1502" s="2"/>
      <c r="L1502" s="2"/>
      <c r="M1502" s="2"/>
      <c r="N1502" s="2"/>
      <c r="O1502" s="2"/>
      <c r="P1502" s="2"/>
      <c r="Q1502" s="2"/>
      <c r="R1502" s="2"/>
      <c r="S1502" s="2"/>
      <c r="T1502" s="2"/>
      <c r="U1502" s="2"/>
      <c r="V1502" s="2"/>
      <c r="W1502" s="2"/>
      <c r="X1502" s="2"/>
      <c r="Y1502" s="2"/>
      <c r="Z1502" s="2"/>
      <c r="AA1502" s="2"/>
      <c r="AB1502" s="2"/>
      <c r="AC1502" s="2"/>
      <c r="AD1502" s="2"/>
      <c r="AE1502" s="2"/>
      <c r="AF1502" s="2"/>
      <c r="AG1502" s="2"/>
      <c r="AH1502" s="2"/>
      <c r="AI1502" s="2"/>
      <c r="AJ1502" s="2"/>
      <c r="AK1502" s="2"/>
      <c r="AL1502" s="2"/>
      <c r="AM1502" s="2"/>
      <c r="AN1502" s="2"/>
      <c r="AO1502" s="2"/>
      <c r="AP1502" s="2"/>
      <c r="AQ1502" s="2"/>
      <c r="AR1502" s="2"/>
      <c r="AS1502" s="2"/>
      <c r="AT1502" s="2"/>
      <c r="AU1502" s="2"/>
      <c r="AV1502" s="2"/>
      <c r="AW1502" s="2"/>
      <c r="AX1502" s="2"/>
      <c r="AY1502" s="2"/>
      <c r="AZ1502" s="2"/>
      <c r="BA1502" s="2"/>
      <c r="BB1502" s="2"/>
      <c r="BC1502" s="2"/>
      <c r="BD1502" s="2"/>
      <c r="BE1502" s="2"/>
      <c r="BF1502" s="2"/>
      <c r="BG1502" s="2"/>
      <c r="BH1502" s="2"/>
      <c r="BI1502" s="2"/>
      <c r="BJ1502" s="2"/>
      <c r="BK1502" s="2"/>
      <c r="BL1502" s="2"/>
      <c r="BM1502" s="2"/>
      <c r="BN1502" s="2"/>
    </row>
    <row r="1503" spans="11:66" x14ac:dyDescent="0.25">
      <c r="K1503" s="2"/>
      <c r="L1503" s="2"/>
      <c r="M1503" s="2"/>
      <c r="N1503" s="2"/>
      <c r="O1503" s="2"/>
      <c r="P1503" s="2"/>
      <c r="Q1503" s="2"/>
      <c r="R1503" s="2"/>
      <c r="S1503" s="2"/>
      <c r="T1503" s="2"/>
      <c r="U1503" s="2"/>
      <c r="V1503" s="2"/>
      <c r="W1503" s="2"/>
      <c r="X1503" s="2"/>
      <c r="Y1503" s="2"/>
      <c r="Z1503" s="2"/>
      <c r="AA1503" s="2"/>
      <c r="AB1503" s="2"/>
      <c r="AC1503" s="2"/>
      <c r="AD1503" s="2"/>
      <c r="AE1503" s="2"/>
      <c r="AF1503" s="2"/>
      <c r="AG1503" s="2"/>
      <c r="AH1503" s="2"/>
      <c r="AI1503" s="2"/>
      <c r="AJ1503" s="2"/>
      <c r="AK1503" s="2"/>
      <c r="AL1503" s="2"/>
      <c r="AM1503" s="2"/>
      <c r="AN1503" s="2"/>
      <c r="AO1503" s="2"/>
      <c r="AP1503" s="2"/>
      <c r="AQ1503" s="2"/>
      <c r="AR1503" s="2"/>
      <c r="AS1503" s="2"/>
      <c r="AT1503" s="2"/>
      <c r="AU1503" s="2"/>
      <c r="AV1503" s="2"/>
      <c r="AW1503" s="2"/>
      <c r="AX1503" s="2"/>
      <c r="AY1503" s="2"/>
      <c r="AZ1503" s="2"/>
      <c r="BA1503" s="2"/>
      <c r="BB1503" s="2"/>
      <c r="BC1503" s="2"/>
      <c r="BD1503" s="2"/>
      <c r="BE1503" s="2"/>
      <c r="BF1503" s="2"/>
      <c r="BG1503" s="2"/>
      <c r="BH1503" s="2"/>
      <c r="BI1503" s="2"/>
      <c r="BJ1503" s="2"/>
      <c r="BK1503" s="2"/>
      <c r="BL1503" s="2"/>
      <c r="BM1503" s="2"/>
      <c r="BN1503" s="2"/>
    </row>
    <row r="1504" spans="11:66" x14ac:dyDescent="0.25">
      <c r="K1504" s="2"/>
      <c r="L1504" s="2"/>
      <c r="M1504" s="2"/>
      <c r="N1504" s="2"/>
      <c r="O1504" s="2"/>
      <c r="P1504" s="2"/>
      <c r="Q1504" s="2"/>
      <c r="R1504" s="2"/>
      <c r="S1504" s="2"/>
      <c r="T1504" s="2"/>
      <c r="U1504" s="2"/>
      <c r="V1504" s="2"/>
      <c r="W1504" s="2"/>
      <c r="X1504" s="2"/>
      <c r="Y1504" s="2"/>
      <c r="Z1504" s="2"/>
      <c r="AA1504" s="2"/>
      <c r="AB1504" s="2"/>
      <c r="AC1504" s="2"/>
      <c r="AD1504" s="2"/>
      <c r="AE1504" s="2"/>
      <c r="AF1504" s="2"/>
      <c r="AG1504" s="2"/>
      <c r="AH1504" s="2"/>
      <c r="AI1504" s="2"/>
      <c r="AJ1504" s="2"/>
      <c r="AK1504" s="2"/>
      <c r="AL1504" s="2"/>
      <c r="AM1504" s="2"/>
      <c r="AN1504" s="2"/>
      <c r="AO1504" s="2"/>
      <c r="AP1504" s="2"/>
      <c r="AQ1504" s="2"/>
      <c r="AR1504" s="2"/>
      <c r="AS1504" s="2"/>
      <c r="AT1504" s="2"/>
      <c r="AU1504" s="2"/>
      <c r="AV1504" s="2"/>
      <c r="AW1504" s="2"/>
      <c r="AX1504" s="2"/>
      <c r="AY1504" s="2"/>
      <c r="AZ1504" s="2"/>
      <c r="BA1504" s="2"/>
      <c r="BB1504" s="2"/>
      <c r="BC1504" s="2"/>
      <c r="BD1504" s="2"/>
      <c r="BE1504" s="2"/>
      <c r="BF1504" s="2"/>
      <c r="BG1504" s="2"/>
      <c r="BH1504" s="2"/>
      <c r="BI1504" s="2"/>
      <c r="BJ1504" s="2"/>
      <c r="BK1504" s="2"/>
      <c r="BL1504" s="2"/>
      <c r="BM1504" s="2"/>
      <c r="BN1504" s="2"/>
    </row>
    <row r="1505" spans="11:66" x14ac:dyDescent="0.25">
      <c r="K1505" s="2"/>
      <c r="L1505" s="2"/>
      <c r="M1505" s="2"/>
      <c r="N1505" s="2"/>
      <c r="O1505" s="2"/>
      <c r="P1505" s="2"/>
      <c r="Q1505" s="2"/>
      <c r="R1505" s="2"/>
      <c r="S1505" s="2"/>
      <c r="T1505" s="2"/>
      <c r="U1505" s="2"/>
      <c r="V1505" s="2"/>
      <c r="W1505" s="2"/>
      <c r="X1505" s="2"/>
      <c r="Y1505" s="2"/>
      <c r="Z1505" s="2"/>
      <c r="AA1505" s="2"/>
      <c r="AB1505" s="2"/>
      <c r="AC1505" s="2"/>
      <c r="AD1505" s="2"/>
      <c r="AE1505" s="2"/>
      <c r="AF1505" s="2"/>
      <c r="AG1505" s="2"/>
      <c r="AH1505" s="2"/>
      <c r="AI1505" s="2"/>
      <c r="AJ1505" s="2"/>
      <c r="AK1505" s="2"/>
      <c r="AL1505" s="2"/>
      <c r="AM1505" s="2"/>
      <c r="AN1505" s="2"/>
      <c r="AO1505" s="2"/>
      <c r="AP1505" s="2"/>
      <c r="AQ1505" s="2"/>
      <c r="AR1505" s="2"/>
      <c r="AS1505" s="2"/>
      <c r="AT1505" s="2"/>
      <c r="AU1505" s="2"/>
      <c r="AV1505" s="2"/>
      <c r="AW1505" s="2"/>
      <c r="AX1505" s="2"/>
      <c r="AY1505" s="2"/>
      <c r="AZ1505" s="2"/>
      <c r="BA1505" s="2"/>
      <c r="BB1505" s="2"/>
      <c r="BC1505" s="2"/>
      <c r="BD1505" s="2"/>
      <c r="BE1505" s="2"/>
      <c r="BF1505" s="2"/>
      <c r="BG1505" s="2"/>
      <c r="BH1505" s="2"/>
      <c r="BI1505" s="2"/>
      <c r="BJ1505" s="2"/>
      <c r="BK1505" s="2"/>
      <c r="BL1505" s="2"/>
      <c r="BM1505" s="2"/>
      <c r="BN1505" s="2"/>
    </row>
    <row r="1506" spans="11:66" x14ac:dyDescent="0.25">
      <c r="K1506" s="2"/>
      <c r="L1506" s="2"/>
      <c r="M1506" s="2"/>
      <c r="N1506" s="2"/>
      <c r="O1506" s="2"/>
      <c r="P1506" s="2"/>
      <c r="Q1506" s="2"/>
      <c r="R1506" s="2"/>
      <c r="S1506" s="2"/>
      <c r="T1506" s="2"/>
      <c r="U1506" s="2"/>
      <c r="V1506" s="2"/>
      <c r="W1506" s="2"/>
      <c r="X1506" s="2"/>
      <c r="Y1506" s="2"/>
      <c r="Z1506" s="2"/>
      <c r="AA1506" s="2"/>
      <c r="AB1506" s="2"/>
      <c r="AC1506" s="2"/>
      <c r="AD1506" s="2"/>
      <c r="AE1506" s="2"/>
      <c r="AF1506" s="2"/>
      <c r="AG1506" s="2"/>
      <c r="AH1506" s="2"/>
      <c r="AI1506" s="2"/>
      <c r="AJ1506" s="2"/>
      <c r="AK1506" s="2"/>
      <c r="AL1506" s="2"/>
      <c r="AM1506" s="2"/>
      <c r="AN1506" s="2"/>
      <c r="AO1506" s="2"/>
      <c r="AP1506" s="2"/>
      <c r="AQ1506" s="2"/>
      <c r="AR1506" s="2"/>
      <c r="AS1506" s="2"/>
      <c r="AT1506" s="2"/>
      <c r="AU1506" s="2"/>
      <c r="AV1506" s="2"/>
      <c r="AW1506" s="2"/>
      <c r="AX1506" s="2"/>
      <c r="AY1506" s="2"/>
      <c r="AZ1506" s="2"/>
      <c r="BA1506" s="2"/>
      <c r="BB1506" s="2"/>
      <c r="BC1506" s="2"/>
      <c r="BD1506" s="2"/>
      <c r="BE1506" s="2"/>
      <c r="BF1506" s="2"/>
      <c r="BG1506" s="2"/>
      <c r="BH1506" s="2"/>
      <c r="BI1506" s="2"/>
      <c r="BJ1506" s="2"/>
      <c r="BK1506" s="2"/>
      <c r="BL1506" s="2"/>
      <c r="BM1506" s="2"/>
      <c r="BN1506" s="2"/>
    </row>
    <row r="1507" spans="11:66" x14ac:dyDescent="0.25">
      <c r="K1507" s="2"/>
      <c r="L1507" s="2"/>
      <c r="M1507" s="2"/>
      <c r="N1507" s="2"/>
      <c r="O1507" s="2"/>
      <c r="P1507" s="2"/>
      <c r="Q1507" s="2"/>
      <c r="R1507" s="2"/>
      <c r="S1507" s="2"/>
      <c r="T1507" s="2"/>
      <c r="U1507" s="2"/>
      <c r="V1507" s="2"/>
      <c r="W1507" s="2"/>
      <c r="X1507" s="2"/>
      <c r="Y1507" s="2"/>
      <c r="Z1507" s="2"/>
      <c r="AA1507" s="2"/>
      <c r="AB1507" s="2"/>
      <c r="AC1507" s="2"/>
      <c r="AD1507" s="2"/>
      <c r="AE1507" s="2"/>
      <c r="AF1507" s="2"/>
      <c r="AG1507" s="2"/>
      <c r="AH1507" s="2"/>
      <c r="AI1507" s="2"/>
      <c r="AJ1507" s="2"/>
      <c r="AK1507" s="2"/>
      <c r="AL1507" s="2"/>
      <c r="AM1507" s="2"/>
      <c r="AN1507" s="2"/>
      <c r="AO1507" s="2"/>
      <c r="AP1507" s="2"/>
      <c r="AQ1507" s="2"/>
      <c r="AR1507" s="2"/>
      <c r="AS1507" s="2"/>
      <c r="AT1507" s="2"/>
      <c r="AU1507" s="2"/>
      <c r="AV1507" s="2"/>
      <c r="AW1507" s="2"/>
      <c r="AX1507" s="2"/>
      <c r="AY1507" s="2"/>
      <c r="AZ1507" s="2"/>
      <c r="BA1507" s="2"/>
      <c r="BB1507" s="2"/>
      <c r="BC1507" s="2"/>
      <c r="BD1507" s="2"/>
      <c r="BE1507" s="2"/>
      <c r="BF1507" s="2"/>
      <c r="BG1507" s="2"/>
      <c r="BH1507" s="2"/>
      <c r="BI1507" s="2"/>
      <c r="BJ1507" s="2"/>
      <c r="BK1507" s="2"/>
      <c r="BL1507" s="2"/>
      <c r="BM1507" s="2"/>
      <c r="BN1507" s="2"/>
    </row>
    <row r="1508" spans="11:66" x14ac:dyDescent="0.25">
      <c r="K1508" s="2"/>
      <c r="L1508" s="2"/>
      <c r="M1508" s="2"/>
      <c r="N1508" s="2"/>
      <c r="O1508" s="2"/>
      <c r="P1508" s="2"/>
      <c r="Q1508" s="2"/>
      <c r="R1508" s="2"/>
      <c r="S1508" s="2"/>
      <c r="T1508" s="2"/>
      <c r="U1508" s="2"/>
      <c r="V1508" s="2"/>
      <c r="W1508" s="2"/>
      <c r="X1508" s="2"/>
      <c r="Y1508" s="2"/>
      <c r="Z1508" s="2"/>
      <c r="AA1508" s="2"/>
      <c r="AB1508" s="2"/>
      <c r="AC1508" s="2"/>
      <c r="AD1508" s="2"/>
      <c r="AE1508" s="2"/>
      <c r="AF1508" s="2"/>
      <c r="AG1508" s="2"/>
      <c r="AH1508" s="2"/>
      <c r="AI1508" s="2"/>
      <c r="AJ1508" s="2"/>
      <c r="AK1508" s="2"/>
      <c r="AL1508" s="2"/>
      <c r="AM1508" s="2"/>
      <c r="AN1508" s="2"/>
      <c r="AO1508" s="2"/>
      <c r="AP1508" s="2"/>
      <c r="AQ1508" s="2"/>
      <c r="AR1508" s="2"/>
      <c r="AS1508" s="2"/>
      <c r="AT1508" s="2"/>
      <c r="AU1508" s="2"/>
      <c r="AV1508" s="2"/>
      <c r="AW1508" s="2"/>
      <c r="AX1508" s="2"/>
      <c r="AY1508" s="2"/>
      <c r="AZ1508" s="2"/>
      <c r="BA1508" s="2"/>
      <c r="BB1508" s="2"/>
      <c r="BC1508" s="2"/>
      <c r="BD1508" s="2"/>
      <c r="BE1508" s="2"/>
      <c r="BF1508" s="2"/>
      <c r="BG1508" s="2"/>
      <c r="BH1508" s="2"/>
      <c r="BI1508" s="2"/>
      <c r="BJ1508" s="2"/>
      <c r="BK1508" s="2"/>
      <c r="BL1508" s="2"/>
      <c r="BM1508" s="2"/>
      <c r="BN1508" s="2"/>
    </row>
    <row r="1509" spans="11:66" x14ac:dyDescent="0.25">
      <c r="K1509" s="2"/>
      <c r="L1509" s="2"/>
      <c r="M1509" s="2"/>
      <c r="N1509" s="2"/>
      <c r="O1509" s="2"/>
      <c r="P1509" s="2"/>
      <c r="Q1509" s="2"/>
      <c r="R1509" s="2"/>
      <c r="S1509" s="2"/>
      <c r="T1509" s="2"/>
      <c r="U1509" s="2"/>
      <c r="V1509" s="2"/>
      <c r="W1509" s="2"/>
      <c r="X1509" s="2"/>
      <c r="Y1509" s="2"/>
      <c r="Z1509" s="2"/>
      <c r="AA1509" s="2"/>
      <c r="AB1509" s="2"/>
      <c r="AC1509" s="2"/>
      <c r="AD1509" s="2"/>
      <c r="AE1509" s="2"/>
      <c r="AF1509" s="2"/>
      <c r="AG1509" s="2"/>
      <c r="AH1509" s="2"/>
      <c r="AI1509" s="2"/>
      <c r="AJ1509" s="2"/>
      <c r="AK1509" s="2"/>
      <c r="AL1509" s="2"/>
      <c r="AM1509" s="2"/>
      <c r="AN1509" s="2"/>
      <c r="AO1509" s="2"/>
      <c r="AP1509" s="2"/>
      <c r="AQ1509" s="2"/>
      <c r="AR1509" s="2"/>
      <c r="AS1509" s="2"/>
      <c r="AT1509" s="2"/>
      <c r="AU1509" s="2"/>
      <c r="AV1509" s="2"/>
      <c r="AW1509" s="2"/>
      <c r="AX1509" s="2"/>
      <c r="AY1509" s="2"/>
      <c r="AZ1509" s="2"/>
      <c r="BA1509" s="2"/>
      <c r="BB1509" s="2"/>
      <c r="BC1509" s="2"/>
      <c r="BD1509" s="2"/>
      <c r="BE1509" s="2"/>
      <c r="BF1509" s="2"/>
      <c r="BG1509" s="2"/>
      <c r="BH1509" s="2"/>
      <c r="BI1509" s="2"/>
      <c r="BJ1509" s="2"/>
      <c r="BK1509" s="2"/>
      <c r="BL1509" s="2"/>
      <c r="BM1509" s="2"/>
      <c r="BN1509" s="2"/>
    </row>
    <row r="1510" spans="11:66" x14ac:dyDescent="0.25">
      <c r="K1510" s="2"/>
      <c r="L1510" s="2"/>
      <c r="M1510" s="2"/>
      <c r="N1510" s="2"/>
      <c r="O1510" s="2"/>
      <c r="P1510" s="2"/>
      <c r="Q1510" s="2"/>
      <c r="R1510" s="2"/>
      <c r="S1510" s="2"/>
      <c r="T1510" s="2"/>
      <c r="U1510" s="2"/>
      <c r="V1510" s="2"/>
      <c r="W1510" s="2"/>
      <c r="X1510" s="2"/>
      <c r="Y1510" s="2"/>
      <c r="Z1510" s="2"/>
      <c r="AA1510" s="2"/>
      <c r="AB1510" s="2"/>
      <c r="AC1510" s="2"/>
      <c r="AD1510" s="2"/>
      <c r="AE1510" s="2"/>
      <c r="AF1510" s="2"/>
      <c r="AG1510" s="2"/>
      <c r="AH1510" s="2"/>
      <c r="AI1510" s="2"/>
      <c r="AJ1510" s="2"/>
      <c r="AK1510" s="2"/>
      <c r="AL1510" s="2"/>
      <c r="AM1510" s="2"/>
      <c r="AN1510" s="2"/>
      <c r="AO1510" s="2"/>
      <c r="AP1510" s="2"/>
      <c r="AQ1510" s="2"/>
      <c r="AR1510" s="2"/>
      <c r="AS1510" s="2"/>
      <c r="AT1510" s="2"/>
      <c r="AU1510" s="2"/>
      <c r="AV1510" s="2"/>
      <c r="AW1510" s="2"/>
      <c r="AX1510" s="2"/>
      <c r="AY1510" s="2"/>
      <c r="AZ1510" s="2"/>
      <c r="BA1510" s="2"/>
      <c r="BB1510" s="2"/>
      <c r="BC1510" s="2"/>
      <c r="BD1510" s="2"/>
      <c r="BE1510" s="2"/>
      <c r="BF1510" s="2"/>
      <c r="BG1510" s="2"/>
      <c r="BH1510" s="2"/>
      <c r="BI1510" s="2"/>
      <c r="BJ1510" s="2"/>
      <c r="BK1510" s="2"/>
      <c r="BL1510" s="2"/>
      <c r="BM1510" s="2"/>
      <c r="BN1510" s="2"/>
    </row>
    <row r="1511" spans="11:66" x14ac:dyDescent="0.25">
      <c r="K1511" s="2"/>
      <c r="L1511" s="2"/>
      <c r="M1511" s="2"/>
      <c r="N1511" s="2"/>
      <c r="O1511" s="2"/>
      <c r="P1511" s="2"/>
      <c r="Q1511" s="2"/>
      <c r="R1511" s="2"/>
      <c r="S1511" s="2"/>
      <c r="T1511" s="2"/>
      <c r="U1511" s="2"/>
      <c r="V1511" s="2"/>
      <c r="W1511" s="2"/>
      <c r="X1511" s="2"/>
      <c r="Y1511" s="2"/>
      <c r="Z1511" s="2"/>
      <c r="AA1511" s="2"/>
      <c r="AB1511" s="2"/>
      <c r="AC1511" s="2"/>
      <c r="AD1511" s="2"/>
      <c r="AE1511" s="2"/>
      <c r="AF1511" s="2"/>
      <c r="AG1511" s="2"/>
      <c r="AH1511" s="2"/>
      <c r="AI1511" s="2"/>
      <c r="AJ1511" s="2"/>
      <c r="AK1511" s="2"/>
      <c r="AL1511" s="2"/>
      <c r="AM1511" s="2"/>
      <c r="AN1511" s="2"/>
      <c r="AO1511" s="2"/>
      <c r="AP1511" s="2"/>
      <c r="AQ1511" s="2"/>
      <c r="AR1511" s="2"/>
      <c r="AS1511" s="2"/>
      <c r="AT1511" s="2"/>
      <c r="AU1511" s="2"/>
      <c r="AV1511" s="2"/>
      <c r="AW1511" s="2"/>
      <c r="AX1511" s="2"/>
      <c r="AY1511" s="2"/>
      <c r="AZ1511" s="2"/>
      <c r="BA1511" s="2"/>
      <c r="BB1511" s="2"/>
      <c r="BC1511" s="2"/>
      <c r="BD1511" s="2"/>
      <c r="BE1511" s="2"/>
      <c r="BF1511" s="2"/>
      <c r="BG1511" s="2"/>
      <c r="BH1511" s="2"/>
      <c r="BI1511" s="2"/>
      <c r="BJ1511" s="2"/>
      <c r="BK1511" s="2"/>
      <c r="BL1511" s="2"/>
      <c r="BM1511" s="2"/>
      <c r="BN1511" s="2"/>
    </row>
    <row r="1512" spans="11:66" x14ac:dyDescent="0.25">
      <c r="K1512" s="2"/>
      <c r="L1512" s="2"/>
      <c r="M1512" s="2"/>
      <c r="N1512" s="2"/>
      <c r="O1512" s="2"/>
      <c r="P1512" s="2"/>
      <c r="Q1512" s="2"/>
      <c r="R1512" s="2"/>
      <c r="S1512" s="2"/>
      <c r="T1512" s="2"/>
      <c r="U1512" s="2"/>
      <c r="V1512" s="2"/>
      <c r="W1512" s="2"/>
      <c r="X1512" s="2"/>
      <c r="Y1512" s="2"/>
      <c r="Z1512" s="2"/>
      <c r="AA1512" s="2"/>
      <c r="AB1512" s="2"/>
      <c r="AC1512" s="2"/>
      <c r="AD1512" s="2"/>
      <c r="AE1512" s="2"/>
      <c r="AF1512" s="2"/>
      <c r="AG1512" s="2"/>
      <c r="AH1512" s="2"/>
      <c r="AI1512" s="2"/>
      <c r="AJ1512" s="2"/>
      <c r="AK1512" s="2"/>
      <c r="AL1512" s="2"/>
      <c r="AM1512" s="2"/>
      <c r="AN1512" s="2"/>
      <c r="AO1512" s="2"/>
      <c r="AP1512" s="2"/>
      <c r="AQ1512" s="2"/>
      <c r="AR1512" s="2"/>
      <c r="AS1512" s="2"/>
      <c r="AT1512" s="2"/>
      <c r="AU1512" s="2"/>
      <c r="AV1512" s="2"/>
      <c r="AW1512" s="2"/>
      <c r="AX1512" s="2"/>
      <c r="AY1512" s="2"/>
      <c r="AZ1512" s="2"/>
      <c r="BA1512" s="2"/>
      <c r="BB1512" s="2"/>
      <c r="BC1512" s="2"/>
      <c r="BD1512" s="2"/>
      <c r="BE1512" s="2"/>
      <c r="BF1512" s="2"/>
      <c r="BG1512" s="2"/>
      <c r="BH1512" s="2"/>
      <c r="BI1512" s="2"/>
      <c r="BJ1512" s="2"/>
      <c r="BK1512" s="2"/>
      <c r="BL1512" s="2"/>
      <c r="BM1512" s="2"/>
      <c r="BN1512" s="2"/>
    </row>
    <row r="1513" spans="11:66" x14ac:dyDescent="0.25">
      <c r="K1513" s="2"/>
      <c r="L1513" s="2"/>
      <c r="M1513" s="2"/>
      <c r="N1513" s="2"/>
      <c r="O1513" s="2"/>
      <c r="P1513" s="2"/>
      <c r="Q1513" s="2"/>
      <c r="R1513" s="2"/>
      <c r="S1513" s="2"/>
      <c r="T1513" s="2"/>
      <c r="U1513" s="2"/>
      <c r="V1513" s="2"/>
      <c r="W1513" s="2"/>
      <c r="X1513" s="2"/>
      <c r="Y1513" s="2"/>
      <c r="Z1513" s="2"/>
      <c r="AA1513" s="2"/>
      <c r="AB1513" s="2"/>
      <c r="AC1513" s="2"/>
      <c r="AD1513" s="2"/>
      <c r="AE1513" s="2"/>
      <c r="AF1513" s="2"/>
      <c r="AG1513" s="2"/>
      <c r="AH1513" s="2"/>
      <c r="AI1513" s="2"/>
      <c r="AJ1513" s="2"/>
      <c r="AK1513" s="2"/>
      <c r="AL1513" s="2"/>
      <c r="AM1513" s="2"/>
      <c r="AN1513" s="2"/>
      <c r="AO1513" s="2"/>
      <c r="AP1513" s="2"/>
      <c r="AQ1513" s="2"/>
      <c r="AR1513" s="2"/>
      <c r="AS1513" s="2"/>
      <c r="AT1513" s="2"/>
      <c r="AU1513" s="2"/>
      <c r="AV1513" s="2"/>
      <c r="AW1513" s="2"/>
      <c r="AX1513" s="2"/>
      <c r="AY1513" s="2"/>
      <c r="AZ1513" s="2"/>
      <c r="BA1513" s="2"/>
      <c r="BB1513" s="2"/>
      <c r="BC1513" s="2"/>
      <c r="BD1513" s="2"/>
      <c r="BE1513" s="2"/>
      <c r="BF1513" s="2"/>
      <c r="BG1513" s="2"/>
      <c r="BH1513" s="2"/>
      <c r="BI1513" s="2"/>
      <c r="BJ1513" s="2"/>
      <c r="BK1513" s="2"/>
      <c r="BL1513" s="2"/>
      <c r="BM1513" s="2"/>
      <c r="BN1513" s="2"/>
    </row>
    <row r="1514" spans="11:66" x14ac:dyDescent="0.25">
      <c r="K1514" s="2"/>
      <c r="L1514" s="2"/>
      <c r="M1514" s="2"/>
      <c r="N1514" s="2"/>
      <c r="O1514" s="2"/>
      <c r="P1514" s="2"/>
      <c r="Q1514" s="2"/>
      <c r="R1514" s="2"/>
      <c r="S1514" s="2"/>
      <c r="T1514" s="2"/>
      <c r="U1514" s="2"/>
      <c r="V1514" s="2"/>
      <c r="W1514" s="2"/>
      <c r="X1514" s="2"/>
      <c r="Y1514" s="2"/>
      <c r="Z1514" s="2"/>
      <c r="AA1514" s="2"/>
      <c r="AB1514" s="2"/>
      <c r="AC1514" s="2"/>
      <c r="AD1514" s="2"/>
      <c r="AE1514" s="2"/>
      <c r="AF1514" s="2"/>
      <c r="AG1514" s="2"/>
      <c r="AH1514" s="2"/>
      <c r="AI1514" s="2"/>
      <c r="AJ1514" s="2"/>
      <c r="AK1514" s="2"/>
      <c r="AL1514" s="2"/>
      <c r="AM1514" s="2"/>
      <c r="AN1514" s="2"/>
      <c r="AO1514" s="2"/>
      <c r="AP1514" s="2"/>
      <c r="AQ1514" s="2"/>
      <c r="AR1514" s="2"/>
      <c r="AS1514" s="2"/>
      <c r="AT1514" s="2"/>
      <c r="AU1514" s="2"/>
      <c r="AV1514" s="2"/>
      <c r="AW1514" s="2"/>
      <c r="AX1514" s="2"/>
      <c r="AY1514" s="2"/>
      <c r="AZ1514" s="2"/>
      <c r="BA1514" s="2"/>
      <c r="BB1514" s="2"/>
      <c r="BC1514" s="2"/>
      <c r="BD1514" s="2"/>
      <c r="BE1514" s="2"/>
      <c r="BF1514" s="2"/>
      <c r="BG1514" s="2"/>
      <c r="BH1514" s="2"/>
      <c r="BI1514" s="2"/>
      <c r="BJ1514" s="2"/>
      <c r="BK1514" s="2"/>
      <c r="BL1514" s="2"/>
      <c r="BM1514" s="2"/>
      <c r="BN1514" s="2"/>
    </row>
    <row r="1515" spans="11:66" x14ac:dyDescent="0.25">
      <c r="K1515" s="2"/>
      <c r="L1515" s="2"/>
      <c r="M1515" s="2"/>
      <c r="N1515" s="2"/>
      <c r="O1515" s="2"/>
      <c r="P1515" s="2"/>
      <c r="Q1515" s="2"/>
      <c r="R1515" s="2"/>
      <c r="S1515" s="2"/>
      <c r="T1515" s="2"/>
      <c r="U1515" s="2"/>
      <c r="V1515" s="2"/>
      <c r="W1515" s="2"/>
      <c r="X1515" s="2"/>
      <c r="Y1515" s="2"/>
      <c r="Z1515" s="2"/>
      <c r="AA1515" s="2"/>
      <c r="AB1515" s="2"/>
      <c r="AC1515" s="2"/>
      <c r="AD1515" s="2"/>
      <c r="AE1515" s="2"/>
      <c r="AF1515" s="2"/>
      <c r="AG1515" s="2"/>
      <c r="AH1515" s="2"/>
      <c r="AI1515" s="2"/>
      <c r="AJ1515" s="2"/>
      <c r="AK1515" s="2"/>
      <c r="AL1515" s="2"/>
      <c r="AM1515" s="2"/>
      <c r="AN1515" s="2"/>
      <c r="AO1515" s="2"/>
      <c r="AP1515" s="2"/>
      <c r="AQ1515" s="2"/>
      <c r="AR1515" s="2"/>
      <c r="AS1515" s="2"/>
      <c r="AT1515" s="2"/>
      <c r="AU1515" s="2"/>
      <c r="AV1515" s="2"/>
      <c r="AW1515" s="2"/>
      <c r="AX1515" s="2"/>
      <c r="AY1515" s="2"/>
      <c r="AZ1515" s="2"/>
      <c r="BA1515" s="2"/>
      <c r="BB1515" s="2"/>
      <c r="BC1515" s="2"/>
      <c r="BD1515" s="2"/>
      <c r="BE1515" s="2"/>
      <c r="BF1515" s="2"/>
      <c r="BG1515" s="2"/>
      <c r="BH1515" s="2"/>
      <c r="BI1515" s="2"/>
      <c r="BJ1515" s="2"/>
      <c r="BK1515" s="2"/>
      <c r="BL1515" s="2"/>
      <c r="BM1515" s="2"/>
      <c r="BN1515" s="2"/>
    </row>
    <row r="1516" spans="11:66" x14ac:dyDescent="0.25">
      <c r="K1516" s="2"/>
      <c r="L1516" s="2"/>
      <c r="M1516" s="2"/>
      <c r="N1516" s="2"/>
      <c r="O1516" s="2"/>
      <c r="P1516" s="2"/>
      <c r="Q1516" s="2"/>
      <c r="R1516" s="2"/>
      <c r="S1516" s="2"/>
      <c r="T1516" s="2"/>
      <c r="U1516" s="2"/>
      <c r="V1516" s="2"/>
      <c r="W1516" s="2"/>
      <c r="X1516" s="2"/>
      <c r="Y1516" s="2"/>
      <c r="Z1516" s="2"/>
      <c r="AA1516" s="2"/>
      <c r="AB1516" s="2"/>
      <c r="AC1516" s="2"/>
      <c r="AD1516" s="2"/>
      <c r="AE1516" s="2"/>
      <c r="AF1516" s="2"/>
      <c r="AG1516" s="2"/>
      <c r="AH1516" s="2"/>
      <c r="AI1516" s="2"/>
      <c r="AJ1516" s="2"/>
      <c r="AK1516" s="2"/>
      <c r="AL1516" s="2"/>
      <c r="AM1516" s="2"/>
      <c r="AN1516" s="2"/>
      <c r="AO1516" s="2"/>
      <c r="AP1516" s="2"/>
      <c r="AQ1516" s="2"/>
      <c r="AR1516" s="2"/>
      <c r="AS1516" s="2"/>
      <c r="AT1516" s="2"/>
      <c r="AU1516" s="2"/>
      <c r="AV1516" s="2"/>
      <c r="AW1516" s="2"/>
      <c r="AX1516" s="2"/>
      <c r="AY1516" s="2"/>
      <c r="AZ1516" s="2"/>
      <c r="BA1516" s="2"/>
      <c r="BB1516" s="2"/>
      <c r="BC1516" s="2"/>
      <c r="BD1516" s="2"/>
      <c r="BE1516" s="2"/>
      <c r="BF1516" s="2"/>
      <c r="BG1516" s="2"/>
      <c r="BH1516" s="2"/>
      <c r="BI1516" s="2"/>
      <c r="BJ1516" s="2"/>
      <c r="BK1516" s="2"/>
      <c r="BL1516" s="2"/>
      <c r="BM1516" s="2"/>
      <c r="BN1516" s="2"/>
    </row>
    <row r="1517" spans="11:66" x14ac:dyDescent="0.25">
      <c r="K1517" s="2"/>
      <c r="L1517" s="2"/>
      <c r="M1517" s="2"/>
      <c r="N1517" s="2"/>
      <c r="O1517" s="2"/>
      <c r="P1517" s="2"/>
      <c r="Q1517" s="2"/>
      <c r="R1517" s="2"/>
      <c r="S1517" s="2"/>
      <c r="T1517" s="2"/>
      <c r="U1517" s="2"/>
      <c r="V1517" s="2"/>
      <c r="W1517" s="2"/>
      <c r="X1517" s="2"/>
      <c r="Y1517" s="2"/>
      <c r="Z1517" s="2"/>
      <c r="AA1517" s="2"/>
      <c r="AB1517" s="2"/>
      <c r="AC1517" s="2"/>
      <c r="AD1517" s="2"/>
      <c r="AE1517" s="2"/>
      <c r="AF1517" s="2"/>
      <c r="AG1517" s="2"/>
      <c r="AH1517" s="2"/>
      <c r="AI1517" s="2"/>
      <c r="AJ1517" s="2"/>
      <c r="AK1517" s="2"/>
      <c r="AL1517" s="2"/>
      <c r="AM1517" s="2"/>
      <c r="AN1517" s="2"/>
      <c r="AO1517" s="2"/>
      <c r="AP1517" s="2"/>
      <c r="AQ1517" s="2"/>
      <c r="AR1517" s="2"/>
      <c r="AS1517" s="2"/>
      <c r="AT1517" s="2"/>
      <c r="AU1517" s="2"/>
      <c r="AV1517" s="2"/>
      <c r="AW1517" s="2"/>
      <c r="AX1517" s="2"/>
      <c r="AY1517" s="2"/>
      <c r="AZ1517" s="2"/>
      <c r="BA1517" s="2"/>
      <c r="BB1517" s="2"/>
      <c r="BC1517" s="2"/>
      <c r="BD1517" s="2"/>
      <c r="BE1517" s="2"/>
      <c r="BF1517" s="2"/>
      <c r="BG1517" s="2"/>
      <c r="BH1517" s="2"/>
      <c r="BI1517" s="2"/>
      <c r="BJ1517" s="2"/>
      <c r="BK1517" s="2"/>
      <c r="BL1517" s="2"/>
      <c r="BM1517" s="2"/>
      <c r="BN1517" s="2"/>
    </row>
    <row r="1518" spans="11:66" x14ac:dyDescent="0.25">
      <c r="K1518" s="2"/>
      <c r="L1518" s="2"/>
      <c r="M1518" s="2"/>
      <c r="N1518" s="2"/>
      <c r="O1518" s="2"/>
      <c r="P1518" s="2"/>
      <c r="Q1518" s="2"/>
      <c r="R1518" s="2"/>
      <c r="S1518" s="2"/>
      <c r="T1518" s="2"/>
      <c r="U1518" s="2"/>
      <c r="V1518" s="2"/>
      <c r="W1518" s="2"/>
      <c r="X1518" s="2"/>
      <c r="Y1518" s="2"/>
      <c r="Z1518" s="2"/>
      <c r="AA1518" s="2"/>
      <c r="AB1518" s="2"/>
      <c r="AC1518" s="2"/>
      <c r="AD1518" s="2"/>
      <c r="AE1518" s="2"/>
      <c r="AF1518" s="2"/>
      <c r="AG1518" s="2"/>
      <c r="AH1518" s="2"/>
      <c r="AI1518" s="2"/>
      <c r="AJ1518" s="2"/>
      <c r="AK1518" s="2"/>
      <c r="AL1518" s="2"/>
      <c r="AM1518" s="2"/>
      <c r="AN1518" s="2"/>
      <c r="AO1518" s="2"/>
      <c r="AP1518" s="2"/>
      <c r="AQ1518" s="2"/>
      <c r="AR1518" s="2"/>
      <c r="AS1518" s="2"/>
      <c r="AT1518" s="2"/>
      <c r="AU1518" s="2"/>
      <c r="AV1518" s="2"/>
      <c r="AW1518" s="2"/>
      <c r="AX1518" s="2"/>
      <c r="AY1518" s="2"/>
      <c r="AZ1518" s="2"/>
      <c r="BA1518" s="2"/>
      <c r="BB1518" s="2"/>
      <c r="BC1518" s="2"/>
      <c r="BD1518" s="2"/>
      <c r="BE1518" s="2"/>
      <c r="BF1518" s="2"/>
      <c r="BG1518" s="2"/>
      <c r="BH1518" s="2"/>
      <c r="BI1518" s="2"/>
      <c r="BJ1518" s="2"/>
      <c r="BK1518" s="2"/>
      <c r="BL1518" s="2"/>
      <c r="BM1518" s="2"/>
      <c r="BN1518" s="2"/>
    </row>
    <row r="1519" spans="11:66" x14ac:dyDescent="0.25">
      <c r="K1519" s="2"/>
      <c r="L1519" s="2"/>
      <c r="M1519" s="2"/>
      <c r="N1519" s="2"/>
      <c r="O1519" s="2"/>
      <c r="P1519" s="2"/>
      <c r="Q1519" s="2"/>
      <c r="R1519" s="2"/>
      <c r="S1519" s="2"/>
      <c r="T1519" s="2"/>
      <c r="U1519" s="2"/>
      <c r="V1519" s="2"/>
      <c r="W1519" s="2"/>
      <c r="X1519" s="2"/>
      <c r="Y1519" s="2"/>
      <c r="Z1519" s="2"/>
      <c r="AA1519" s="2"/>
      <c r="AB1519" s="2"/>
      <c r="AC1519" s="2"/>
      <c r="AD1519" s="2"/>
      <c r="AE1519" s="2"/>
      <c r="AF1519" s="2"/>
      <c r="AG1519" s="2"/>
      <c r="AH1519" s="2"/>
      <c r="AI1519" s="2"/>
      <c r="AJ1519" s="2"/>
      <c r="AK1519" s="2"/>
      <c r="AL1519" s="2"/>
      <c r="AM1519" s="2"/>
      <c r="AN1519" s="2"/>
      <c r="AO1519" s="2"/>
      <c r="AP1519" s="2"/>
      <c r="AQ1519" s="2"/>
      <c r="AR1519" s="2"/>
      <c r="AS1519" s="2"/>
      <c r="AT1519" s="2"/>
      <c r="AU1519" s="2"/>
      <c r="AV1519" s="2"/>
      <c r="AW1519" s="2"/>
      <c r="AX1519" s="2"/>
      <c r="AY1519" s="2"/>
      <c r="AZ1519" s="2"/>
      <c r="BA1519" s="2"/>
      <c r="BB1519" s="2"/>
      <c r="BC1519" s="2"/>
      <c r="BD1519" s="2"/>
      <c r="BE1519" s="2"/>
      <c r="BF1519" s="2"/>
      <c r="BG1519" s="2"/>
      <c r="BH1519" s="2"/>
      <c r="BI1519" s="2"/>
      <c r="BJ1519" s="2"/>
      <c r="BK1519" s="2"/>
      <c r="BL1519" s="2"/>
      <c r="BM1519" s="2"/>
      <c r="BN1519" s="2"/>
    </row>
    <row r="1520" spans="11:66" x14ac:dyDescent="0.25">
      <c r="K1520" s="2"/>
      <c r="L1520" s="2"/>
      <c r="M1520" s="2"/>
      <c r="N1520" s="2"/>
      <c r="O1520" s="2"/>
      <c r="P1520" s="2"/>
      <c r="Q1520" s="2"/>
      <c r="R1520" s="2"/>
      <c r="S1520" s="2"/>
      <c r="T1520" s="2"/>
      <c r="U1520" s="2"/>
      <c r="V1520" s="2"/>
      <c r="W1520" s="2"/>
      <c r="X1520" s="2"/>
      <c r="Y1520" s="2"/>
      <c r="Z1520" s="2"/>
      <c r="AA1520" s="2"/>
      <c r="AB1520" s="2"/>
      <c r="AC1520" s="2"/>
      <c r="AD1520" s="2"/>
      <c r="AE1520" s="2"/>
      <c r="AF1520" s="2"/>
      <c r="AG1520" s="2"/>
      <c r="AH1520" s="2"/>
      <c r="AI1520" s="2"/>
      <c r="AJ1520" s="2"/>
      <c r="AK1520" s="2"/>
      <c r="AL1520" s="2"/>
      <c r="AM1520" s="2"/>
      <c r="AN1520" s="2"/>
      <c r="AO1520" s="2"/>
      <c r="AP1520" s="2"/>
      <c r="AQ1520" s="2"/>
      <c r="AR1520" s="2"/>
      <c r="AS1520" s="2"/>
      <c r="AT1520" s="2"/>
      <c r="AU1520" s="2"/>
      <c r="AV1520" s="2"/>
      <c r="AW1520" s="2"/>
      <c r="AX1520" s="2"/>
      <c r="AY1520" s="2"/>
      <c r="AZ1520" s="2"/>
      <c r="BA1520" s="2"/>
      <c r="BB1520" s="2"/>
      <c r="BC1520" s="2"/>
      <c r="BD1520" s="2"/>
      <c r="BE1520" s="2"/>
      <c r="BF1520" s="2"/>
      <c r="BG1520" s="2"/>
      <c r="BH1520" s="2"/>
      <c r="BI1520" s="2"/>
      <c r="BJ1520" s="2"/>
      <c r="BK1520" s="2"/>
      <c r="BL1520" s="2"/>
      <c r="BM1520" s="2"/>
      <c r="BN1520" s="2"/>
    </row>
    <row r="1521" spans="11:66" x14ac:dyDescent="0.25">
      <c r="K1521" s="2"/>
      <c r="L1521" s="2"/>
      <c r="M1521" s="2"/>
      <c r="N1521" s="2"/>
      <c r="O1521" s="2"/>
      <c r="P1521" s="2"/>
      <c r="Q1521" s="2"/>
      <c r="R1521" s="2"/>
      <c r="S1521" s="2"/>
      <c r="T1521" s="2"/>
      <c r="U1521" s="2"/>
      <c r="V1521" s="2"/>
      <c r="W1521" s="2"/>
      <c r="X1521" s="2"/>
      <c r="Y1521" s="2"/>
      <c r="Z1521" s="2"/>
      <c r="AA1521" s="2"/>
      <c r="AB1521" s="2"/>
      <c r="AC1521" s="2"/>
      <c r="AD1521" s="2"/>
      <c r="AE1521" s="2"/>
      <c r="AF1521" s="2"/>
      <c r="AG1521" s="2"/>
      <c r="AH1521" s="2"/>
      <c r="AI1521" s="2"/>
      <c r="AJ1521" s="2"/>
      <c r="AK1521" s="2"/>
      <c r="AL1521" s="2"/>
      <c r="AM1521" s="2"/>
      <c r="AN1521" s="2"/>
      <c r="AO1521" s="2"/>
      <c r="AP1521" s="2"/>
      <c r="AQ1521" s="2"/>
      <c r="AR1521" s="2"/>
      <c r="AS1521" s="2"/>
      <c r="AT1521" s="2"/>
      <c r="AU1521" s="2"/>
      <c r="AV1521" s="2"/>
      <c r="AW1521" s="2"/>
      <c r="AX1521" s="2"/>
      <c r="AY1521" s="2"/>
      <c r="AZ1521" s="2"/>
      <c r="BA1521" s="2"/>
      <c r="BB1521" s="2"/>
      <c r="BC1521" s="2"/>
      <c r="BD1521" s="2"/>
      <c r="BE1521" s="2"/>
      <c r="BF1521" s="2"/>
      <c r="BG1521" s="2"/>
      <c r="BH1521" s="2"/>
      <c r="BI1521" s="2"/>
      <c r="BJ1521" s="2"/>
      <c r="BK1521" s="2"/>
      <c r="BL1521" s="2"/>
      <c r="BM1521" s="2"/>
      <c r="BN1521" s="2"/>
    </row>
    <row r="1522" spans="11:66" x14ac:dyDescent="0.25">
      <c r="K1522" s="2"/>
      <c r="L1522" s="2"/>
      <c r="M1522" s="2"/>
      <c r="N1522" s="2"/>
      <c r="O1522" s="2"/>
      <c r="P1522" s="2"/>
      <c r="Q1522" s="2"/>
      <c r="R1522" s="2"/>
      <c r="S1522" s="2"/>
      <c r="T1522" s="2"/>
      <c r="U1522" s="2"/>
      <c r="V1522" s="2"/>
      <c r="W1522" s="2"/>
      <c r="X1522" s="2"/>
      <c r="Y1522" s="2"/>
      <c r="Z1522" s="2"/>
      <c r="AA1522" s="2"/>
      <c r="AB1522" s="2"/>
      <c r="AC1522" s="2"/>
      <c r="AD1522" s="2"/>
      <c r="AE1522" s="2"/>
      <c r="AF1522" s="2"/>
      <c r="AG1522" s="2"/>
      <c r="AH1522" s="2"/>
      <c r="AI1522" s="2"/>
      <c r="AJ1522" s="2"/>
      <c r="AK1522" s="2"/>
      <c r="AL1522" s="2"/>
      <c r="AM1522" s="2"/>
      <c r="AN1522" s="2"/>
      <c r="AO1522" s="2"/>
      <c r="AP1522" s="2"/>
      <c r="AQ1522" s="2"/>
      <c r="AR1522" s="2"/>
      <c r="AS1522" s="2"/>
      <c r="AT1522" s="2"/>
      <c r="AU1522" s="2"/>
      <c r="AV1522" s="2"/>
      <c r="AW1522" s="2"/>
      <c r="AX1522" s="2"/>
      <c r="AY1522" s="2"/>
      <c r="AZ1522" s="2"/>
      <c r="BA1522" s="2"/>
      <c r="BB1522" s="2"/>
      <c r="BC1522" s="2"/>
      <c r="BD1522" s="2"/>
      <c r="BE1522" s="2"/>
      <c r="BF1522" s="2"/>
      <c r="BG1522" s="2"/>
      <c r="BH1522" s="2"/>
      <c r="BI1522" s="2"/>
      <c r="BJ1522" s="2"/>
      <c r="BK1522" s="2"/>
      <c r="BL1522" s="2"/>
      <c r="BM1522" s="2"/>
      <c r="BN1522" s="2"/>
    </row>
    <row r="1523" spans="11:66" x14ac:dyDescent="0.25">
      <c r="K1523" s="2"/>
      <c r="L1523" s="2"/>
      <c r="M1523" s="2"/>
      <c r="N1523" s="2"/>
      <c r="O1523" s="2"/>
      <c r="P1523" s="2"/>
      <c r="Q1523" s="2"/>
      <c r="R1523" s="2"/>
      <c r="S1523" s="2"/>
      <c r="T1523" s="2"/>
      <c r="U1523" s="2"/>
      <c r="V1523" s="2"/>
      <c r="W1523" s="2"/>
      <c r="X1523" s="2"/>
      <c r="Y1523" s="2"/>
      <c r="Z1523" s="2"/>
      <c r="AA1523" s="2"/>
      <c r="AB1523" s="2"/>
      <c r="AC1523" s="2"/>
      <c r="AD1523" s="2"/>
      <c r="AE1523" s="2"/>
      <c r="AF1523" s="2"/>
      <c r="AG1523" s="2"/>
      <c r="AH1523" s="2"/>
      <c r="AI1523" s="2"/>
      <c r="AJ1523" s="2"/>
      <c r="AK1523" s="2"/>
      <c r="AL1523" s="2"/>
      <c r="AM1523" s="2"/>
      <c r="AN1523" s="2"/>
      <c r="AO1523" s="2"/>
      <c r="AP1523" s="2"/>
      <c r="AQ1523" s="2"/>
      <c r="AR1523" s="2"/>
      <c r="AS1523" s="2"/>
      <c r="AT1523" s="2"/>
      <c r="AU1523" s="2"/>
      <c r="AV1523" s="2"/>
      <c r="AW1523" s="2"/>
      <c r="AX1523" s="2"/>
      <c r="AY1523" s="2"/>
      <c r="AZ1523" s="2"/>
      <c r="BA1523" s="2"/>
      <c r="BB1523" s="2"/>
      <c r="BC1523" s="2"/>
      <c r="BD1523" s="2"/>
      <c r="BE1523" s="2"/>
      <c r="BF1523" s="2"/>
      <c r="BG1523" s="2"/>
      <c r="BH1523" s="2"/>
      <c r="BI1523" s="2"/>
      <c r="BJ1523" s="2"/>
      <c r="BK1523" s="2"/>
      <c r="BL1523" s="2"/>
      <c r="BM1523" s="2"/>
      <c r="BN1523" s="2"/>
    </row>
    <row r="1524" spans="11:66" x14ac:dyDescent="0.25">
      <c r="K1524" s="2"/>
      <c r="L1524" s="2"/>
      <c r="M1524" s="2"/>
      <c r="N1524" s="2"/>
      <c r="O1524" s="2"/>
      <c r="P1524" s="2"/>
      <c r="Q1524" s="2"/>
      <c r="R1524" s="2"/>
      <c r="S1524" s="2"/>
      <c r="T1524" s="2"/>
      <c r="U1524" s="2"/>
      <c r="V1524" s="2"/>
      <c r="W1524" s="2"/>
      <c r="X1524" s="2"/>
      <c r="Y1524" s="2"/>
      <c r="Z1524" s="2"/>
      <c r="AA1524" s="2"/>
      <c r="AB1524" s="2"/>
      <c r="AC1524" s="2"/>
      <c r="AD1524" s="2"/>
      <c r="AE1524" s="2"/>
      <c r="AF1524" s="2"/>
      <c r="AG1524" s="2"/>
      <c r="AH1524" s="2"/>
      <c r="AI1524" s="2"/>
      <c r="AJ1524" s="2"/>
      <c r="AK1524" s="2"/>
      <c r="AL1524" s="2"/>
      <c r="AM1524" s="2"/>
      <c r="AN1524" s="2"/>
      <c r="AO1524" s="2"/>
      <c r="AP1524" s="2"/>
      <c r="AQ1524" s="2"/>
      <c r="AR1524" s="2"/>
      <c r="AS1524" s="2"/>
      <c r="AT1524" s="2"/>
      <c r="AU1524" s="2"/>
      <c r="AV1524" s="2"/>
      <c r="AW1524" s="2"/>
      <c r="AX1524" s="2"/>
      <c r="AY1524" s="2"/>
      <c r="AZ1524" s="2"/>
      <c r="BA1524" s="2"/>
      <c r="BB1524" s="2"/>
      <c r="BC1524" s="2"/>
      <c r="BD1524" s="2"/>
      <c r="BE1524" s="2"/>
      <c r="BF1524" s="2"/>
      <c r="BG1524" s="2"/>
      <c r="BH1524" s="2"/>
      <c r="BI1524" s="2"/>
      <c r="BJ1524" s="2"/>
      <c r="BK1524" s="2"/>
      <c r="BL1524" s="2"/>
      <c r="BM1524" s="2"/>
      <c r="BN1524" s="2"/>
    </row>
    <row r="1525" spans="11:66" x14ac:dyDescent="0.25">
      <c r="K1525" s="2"/>
      <c r="L1525" s="2"/>
      <c r="M1525" s="2"/>
      <c r="N1525" s="2"/>
      <c r="O1525" s="2"/>
      <c r="P1525" s="2"/>
      <c r="Q1525" s="2"/>
      <c r="R1525" s="2"/>
      <c r="S1525" s="2"/>
      <c r="T1525" s="2"/>
      <c r="U1525" s="2"/>
      <c r="V1525" s="2"/>
      <c r="W1525" s="2"/>
      <c r="X1525" s="2"/>
      <c r="Y1525" s="2"/>
      <c r="Z1525" s="2"/>
      <c r="AA1525" s="2"/>
      <c r="AB1525" s="2"/>
      <c r="AC1525" s="2"/>
      <c r="AD1525" s="2"/>
      <c r="AE1525" s="2"/>
      <c r="AF1525" s="2"/>
      <c r="AG1525" s="2"/>
      <c r="AH1525" s="2"/>
      <c r="AI1525" s="2"/>
      <c r="AJ1525" s="2"/>
      <c r="AK1525" s="2"/>
      <c r="AL1525" s="2"/>
      <c r="AM1525" s="2"/>
      <c r="AN1525" s="2"/>
      <c r="AO1525" s="2"/>
      <c r="AP1525" s="2"/>
      <c r="AQ1525" s="2"/>
      <c r="AR1525" s="2"/>
      <c r="AS1525" s="2"/>
      <c r="AT1525" s="2"/>
      <c r="AU1525" s="2"/>
      <c r="AV1525" s="2"/>
      <c r="AW1525" s="2"/>
      <c r="AX1525" s="2"/>
      <c r="AY1525" s="2"/>
      <c r="AZ1525" s="2"/>
      <c r="BA1525" s="2"/>
      <c r="BB1525" s="2"/>
      <c r="BC1525" s="2"/>
      <c r="BD1525" s="2"/>
      <c r="BE1525" s="2"/>
      <c r="BF1525" s="2"/>
      <c r="BG1525" s="2"/>
      <c r="BH1525" s="2"/>
      <c r="BI1525" s="2"/>
      <c r="BJ1525" s="2"/>
      <c r="BK1525" s="2"/>
      <c r="BL1525" s="2"/>
      <c r="BM1525" s="2"/>
      <c r="BN1525" s="2"/>
    </row>
    <row r="1526" spans="11:66" x14ac:dyDescent="0.25">
      <c r="K1526" s="2"/>
      <c r="L1526" s="2"/>
      <c r="M1526" s="2"/>
      <c r="N1526" s="2"/>
      <c r="O1526" s="2"/>
      <c r="P1526" s="2"/>
      <c r="Q1526" s="2"/>
      <c r="R1526" s="2"/>
      <c r="S1526" s="2"/>
      <c r="T1526" s="2"/>
      <c r="U1526" s="2"/>
      <c r="V1526" s="2"/>
      <c r="W1526" s="2"/>
      <c r="X1526" s="2"/>
      <c r="Y1526" s="2"/>
      <c r="Z1526" s="2"/>
      <c r="AA1526" s="2"/>
      <c r="AB1526" s="2"/>
      <c r="AC1526" s="2"/>
      <c r="AD1526" s="2"/>
      <c r="AE1526" s="2"/>
      <c r="AF1526" s="2"/>
      <c r="AG1526" s="2"/>
      <c r="AH1526" s="2"/>
      <c r="AI1526" s="2"/>
      <c r="AJ1526" s="2"/>
      <c r="AK1526" s="2"/>
      <c r="AL1526" s="2"/>
      <c r="AM1526" s="2"/>
      <c r="AN1526" s="2"/>
      <c r="AO1526" s="2"/>
      <c r="AP1526" s="2"/>
      <c r="AQ1526" s="2"/>
      <c r="AR1526" s="2"/>
      <c r="AS1526" s="2"/>
      <c r="AT1526" s="2"/>
      <c r="AU1526" s="2"/>
      <c r="AV1526" s="2"/>
      <c r="AW1526" s="2"/>
      <c r="AX1526" s="2"/>
      <c r="AY1526" s="2"/>
      <c r="AZ1526" s="2"/>
      <c r="BA1526" s="2"/>
      <c r="BB1526" s="2"/>
      <c r="BC1526" s="2"/>
      <c r="BD1526" s="2"/>
      <c r="BE1526" s="2"/>
      <c r="BF1526" s="2"/>
      <c r="BG1526" s="2"/>
      <c r="BH1526" s="2"/>
      <c r="BI1526" s="2"/>
      <c r="BJ1526" s="2"/>
      <c r="BK1526" s="2"/>
      <c r="BL1526" s="2"/>
      <c r="BM1526" s="2"/>
      <c r="BN1526" s="2"/>
    </row>
    <row r="1527" spans="11:66" x14ac:dyDescent="0.25">
      <c r="K1527" s="2"/>
      <c r="L1527" s="2"/>
      <c r="M1527" s="2"/>
      <c r="N1527" s="2"/>
      <c r="O1527" s="2"/>
      <c r="P1527" s="2"/>
      <c r="Q1527" s="2"/>
      <c r="R1527" s="2"/>
      <c r="S1527" s="2"/>
      <c r="T1527" s="2"/>
      <c r="U1527" s="2"/>
      <c r="V1527" s="2"/>
      <c r="W1527" s="2"/>
      <c r="X1527" s="2"/>
      <c r="Y1527" s="2"/>
      <c r="Z1527" s="2"/>
      <c r="AA1527" s="2"/>
      <c r="AB1527" s="2"/>
      <c r="AC1527" s="2"/>
      <c r="AD1527" s="2"/>
      <c r="AE1527" s="2"/>
      <c r="AF1527" s="2"/>
      <c r="AG1527" s="2"/>
      <c r="AH1527" s="2"/>
      <c r="AI1527" s="2"/>
      <c r="AJ1527" s="2"/>
      <c r="AK1527" s="2"/>
      <c r="AL1527" s="2"/>
      <c r="AM1527" s="2"/>
      <c r="AN1527" s="2"/>
      <c r="AO1527" s="2"/>
      <c r="AP1527" s="2"/>
      <c r="AQ1527" s="2"/>
      <c r="AR1527" s="2"/>
      <c r="AS1527" s="2"/>
      <c r="AT1527" s="2"/>
      <c r="AU1527" s="2"/>
      <c r="AV1527" s="2"/>
      <c r="AW1527" s="2"/>
      <c r="AX1527" s="2"/>
      <c r="AY1527" s="2"/>
      <c r="AZ1527" s="2"/>
      <c r="BA1527" s="2"/>
      <c r="BB1527" s="2"/>
      <c r="BC1527" s="2"/>
      <c r="BD1527" s="2"/>
      <c r="BE1527" s="2"/>
      <c r="BF1527" s="2"/>
      <c r="BG1527" s="2"/>
      <c r="BH1527" s="2"/>
      <c r="BI1527" s="2"/>
      <c r="BJ1527" s="2"/>
      <c r="BK1527" s="2"/>
      <c r="BL1527" s="2"/>
      <c r="BM1527" s="2"/>
      <c r="BN1527" s="2"/>
    </row>
    <row r="1528" spans="11:66" x14ac:dyDescent="0.25">
      <c r="K1528" s="2"/>
      <c r="L1528" s="2"/>
      <c r="M1528" s="2"/>
      <c r="N1528" s="2"/>
      <c r="O1528" s="2"/>
      <c r="P1528" s="2"/>
      <c r="Q1528" s="2"/>
      <c r="R1528" s="2"/>
      <c r="S1528" s="2"/>
      <c r="T1528" s="2"/>
      <c r="U1528" s="2"/>
      <c r="V1528" s="2"/>
      <c r="W1528" s="2"/>
      <c r="X1528" s="2"/>
      <c r="Y1528" s="2"/>
      <c r="Z1528" s="2"/>
      <c r="AA1528" s="2"/>
      <c r="AB1528" s="2"/>
      <c r="AC1528" s="2"/>
      <c r="AD1528" s="2"/>
      <c r="AE1528" s="2"/>
      <c r="AF1528" s="2"/>
      <c r="AG1528" s="2"/>
      <c r="AH1528" s="2"/>
      <c r="AI1528" s="2"/>
      <c r="AJ1528" s="2"/>
      <c r="AK1528" s="2"/>
      <c r="AL1528" s="2"/>
      <c r="AM1528" s="2"/>
      <c r="AN1528" s="2"/>
      <c r="AO1528" s="2"/>
      <c r="AP1528" s="2"/>
      <c r="AQ1528" s="2"/>
      <c r="AR1528" s="2"/>
      <c r="AS1528" s="2"/>
      <c r="AT1528" s="2"/>
      <c r="AU1528" s="2"/>
      <c r="AV1528" s="2"/>
      <c r="AW1528" s="2"/>
      <c r="AX1528" s="2"/>
      <c r="AY1528" s="2"/>
      <c r="AZ1528" s="2"/>
      <c r="BA1528" s="2"/>
      <c r="BB1528" s="2"/>
      <c r="BC1528" s="2"/>
      <c r="BD1528" s="2"/>
      <c r="BE1528" s="2"/>
      <c r="BF1528" s="2"/>
      <c r="BG1528" s="2"/>
      <c r="BH1528" s="2"/>
      <c r="BI1528" s="2"/>
      <c r="BJ1528" s="2"/>
      <c r="BK1528" s="2"/>
      <c r="BL1528" s="2"/>
      <c r="BM1528" s="2"/>
      <c r="BN1528" s="2"/>
    </row>
    <row r="1529" spans="11:66" x14ac:dyDescent="0.25">
      <c r="K1529" s="2"/>
      <c r="L1529" s="2"/>
      <c r="M1529" s="2"/>
      <c r="N1529" s="2"/>
      <c r="O1529" s="2"/>
      <c r="P1529" s="2"/>
      <c r="Q1529" s="2"/>
      <c r="R1529" s="2"/>
      <c r="S1529" s="2"/>
      <c r="T1529" s="2"/>
      <c r="U1529" s="2"/>
      <c r="V1529" s="2"/>
      <c r="W1529" s="2"/>
      <c r="X1529" s="2"/>
      <c r="Y1529" s="2"/>
      <c r="Z1529" s="2"/>
      <c r="AA1529" s="2"/>
      <c r="AB1529" s="2"/>
      <c r="AC1529" s="2"/>
      <c r="AD1529" s="2"/>
      <c r="AE1529" s="2"/>
      <c r="AF1529" s="2"/>
      <c r="AG1529" s="2"/>
      <c r="AH1529" s="2"/>
      <c r="AI1529" s="2"/>
      <c r="AJ1529" s="2"/>
      <c r="AK1529" s="2"/>
      <c r="AL1529" s="2"/>
      <c r="AM1529" s="2"/>
      <c r="AN1529" s="2"/>
      <c r="AO1529" s="2"/>
      <c r="AP1529" s="2"/>
      <c r="AQ1529" s="2"/>
      <c r="AR1529" s="2"/>
      <c r="AS1529" s="2"/>
      <c r="AT1529" s="2"/>
      <c r="AU1529" s="2"/>
      <c r="AV1529" s="2"/>
      <c r="AW1529" s="2"/>
      <c r="AX1529" s="2"/>
      <c r="AY1529" s="2"/>
      <c r="AZ1529" s="2"/>
      <c r="BA1529" s="2"/>
      <c r="BB1529" s="2"/>
      <c r="BC1529" s="2"/>
      <c r="BD1529" s="2"/>
      <c r="BE1529" s="2"/>
      <c r="BF1529" s="2"/>
      <c r="BG1529" s="2"/>
      <c r="BH1529" s="2"/>
      <c r="BI1529" s="2"/>
      <c r="BJ1529" s="2"/>
      <c r="BK1529" s="2"/>
      <c r="BL1529" s="2"/>
      <c r="BM1529" s="2"/>
      <c r="BN1529" s="2"/>
    </row>
    <row r="1530" spans="11:66" x14ac:dyDescent="0.25">
      <c r="K1530" s="2"/>
      <c r="L1530" s="2"/>
      <c r="M1530" s="2"/>
      <c r="N1530" s="2"/>
      <c r="O1530" s="2"/>
      <c r="P1530" s="2"/>
      <c r="Q1530" s="2"/>
      <c r="R1530" s="2"/>
      <c r="S1530" s="2"/>
      <c r="T1530" s="2"/>
      <c r="U1530" s="2"/>
      <c r="V1530" s="2"/>
      <c r="W1530" s="2"/>
      <c r="X1530" s="2"/>
      <c r="Y1530" s="2"/>
      <c r="Z1530" s="2"/>
      <c r="AA1530" s="2"/>
      <c r="AB1530" s="2"/>
      <c r="AC1530" s="2"/>
      <c r="AD1530" s="2"/>
      <c r="AE1530" s="2"/>
      <c r="AF1530" s="2"/>
      <c r="AG1530" s="2"/>
      <c r="AH1530" s="2"/>
      <c r="AI1530" s="2"/>
      <c r="AJ1530" s="2"/>
      <c r="AK1530" s="2"/>
      <c r="AL1530" s="2"/>
      <c r="AM1530" s="2"/>
      <c r="AN1530" s="2"/>
      <c r="AO1530" s="2"/>
      <c r="AP1530" s="2"/>
      <c r="AQ1530" s="2"/>
      <c r="AR1530" s="2"/>
      <c r="AS1530" s="2"/>
      <c r="AT1530" s="2"/>
      <c r="AU1530" s="2"/>
      <c r="AV1530" s="2"/>
      <c r="AW1530" s="2"/>
      <c r="AX1530" s="2"/>
      <c r="AY1530" s="2"/>
      <c r="AZ1530" s="2"/>
      <c r="BA1530" s="2"/>
      <c r="BB1530" s="2"/>
      <c r="BC1530" s="2"/>
      <c r="BD1530" s="2"/>
      <c r="BE1530" s="2"/>
      <c r="BF1530" s="2"/>
      <c r="BG1530" s="2"/>
      <c r="BH1530" s="2"/>
      <c r="BI1530" s="2"/>
      <c r="BJ1530" s="2"/>
      <c r="BK1530" s="2"/>
      <c r="BL1530" s="2"/>
      <c r="BM1530" s="2"/>
      <c r="BN1530" s="2"/>
    </row>
    <row r="1531" spans="11:66" x14ac:dyDescent="0.25">
      <c r="K1531" s="2"/>
      <c r="L1531" s="2"/>
      <c r="M1531" s="2"/>
      <c r="N1531" s="2"/>
      <c r="O1531" s="2"/>
      <c r="P1531" s="2"/>
      <c r="Q1531" s="2"/>
      <c r="R1531" s="2"/>
      <c r="S1531" s="2"/>
      <c r="T1531" s="2"/>
      <c r="U1531" s="2"/>
      <c r="V1531" s="2"/>
      <c r="W1531" s="2"/>
      <c r="X1531" s="2"/>
      <c r="Y1531" s="2"/>
      <c r="Z1531" s="2"/>
      <c r="AA1531" s="2"/>
      <c r="AB1531" s="2"/>
      <c r="AC1531" s="2"/>
      <c r="AD1531" s="2"/>
      <c r="AE1531" s="2"/>
      <c r="AF1531" s="2"/>
      <c r="AG1531" s="2"/>
      <c r="AH1531" s="2"/>
      <c r="AI1531" s="2"/>
      <c r="AJ1531" s="2"/>
      <c r="AK1531" s="2"/>
      <c r="AL1531" s="2"/>
      <c r="AM1531" s="2"/>
      <c r="AN1531" s="2"/>
      <c r="AO1531" s="2"/>
      <c r="AP1531" s="2"/>
      <c r="AQ1531" s="2"/>
      <c r="AR1531" s="2"/>
      <c r="AS1531" s="2"/>
      <c r="AT1531" s="2"/>
      <c r="AU1531" s="2"/>
      <c r="AV1531" s="2"/>
      <c r="AW1531" s="2"/>
      <c r="AX1531" s="2"/>
      <c r="AY1531" s="2"/>
      <c r="AZ1531" s="2"/>
      <c r="BA1531" s="2"/>
      <c r="BB1531" s="2"/>
      <c r="BC1531" s="2"/>
      <c r="BD1531" s="2"/>
      <c r="BE1531" s="2"/>
      <c r="BF1531" s="2"/>
      <c r="BG1531" s="2"/>
      <c r="BH1531" s="2"/>
      <c r="BI1531" s="2"/>
      <c r="BJ1531" s="2"/>
      <c r="BK1531" s="2"/>
      <c r="BL1531" s="2"/>
      <c r="BM1531" s="2"/>
      <c r="BN1531" s="2"/>
    </row>
    <row r="1532" spans="11:66" x14ac:dyDescent="0.25">
      <c r="K1532" s="2"/>
      <c r="L1532" s="2"/>
      <c r="M1532" s="2"/>
      <c r="N1532" s="2"/>
      <c r="O1532" s="2"/>
      <c r="P1532" s="2"/>
      <c r="Q1532" s="2"/>
      <c r="R1532" s="2"/>
      <c r="S1532" s="2"/>
      <c r="T1532" s="2"/>
      <c r="U1532" s="2"/>
      <c r="V1532" s="2"/>
      <c r="W1532" s="2"/>
      <c r="X1532" s="2"/>
      <c r="Y1532" s="2"/>
      <c r="Z1532" s="2"/>
      <c r="AA1532" s="2"/>
      <c r="AB1532" s="2"/>
      <c r="AC1532" s="2"/>
      <c r="AD1532" s="2"/>
      <c r="AE1532" s="2"/>
      <c r="AF1532" s="2"/>
      <c r="AG1532" s="2"/>
      <c r="AH1532" s="2"/>
      <c r="AI1532" s="2"/>
      <c r="AJ1532" s="2"/>
      <c r="AK1532" s="2"/>
      <c r="AL1532" s="2"/>
      <c r="AM1532" s="2"/>
      <c r="AN1532" s="2"/>
      <c r="AO1532" s="2"/>
      <c r="AP1532" s="2"/>
      <c r="AQ1532" s="2"/>
      <c r="AR1532" s="2"/>
      <c r="AS1532" s="2"/>
      <c r="AT1532" s="2"/>
      <c r="AU1532" s="2"/>
      <c r="AV1532" s="2"/>
      <c r="AW1532" s="2"/>
      <c r="AX1532" s="2"/>
      <c r="AY1532" s="2"/>
      <c r="AZ1532" s="2"/>
      <c r="BA1532" s="2"/>
      <c r="BB1532" s="2"/>
      <c r="BC1532" s="2"/>
      <c r="BD1532" s="2"/>
      <c r="BE1532" s="2"/>
      <c r="BF1532" s="2"/>
      <c r="BG1532" s="2"/>
      <c r="BH1532" s="2"/>
      <c r="BI1532" s="2"/>
      <c r="BJ1532" s="2"/>
      <c r="BK1532" s="2"/>
      <c r="BL1532" s="2"/>
      <c r="BM1532" s="2"/>
      <c r="BN1532" s="2"/>
    </row>
    <row r="1533" spans="11:66" x14ac:dyDescent="0.25">
      <c r="K1533" s="2"/>
      <c r="L1533" s="2"/>
      <c r="M1533" s="2"/>
      <c r="N1533" s="2"/>
      <c r="O1533" s="2"/>
      <c r="P1533" s="2"/>
      <c r="Q1533" s="2"/>
      <c r="R1533" s="2"/>
      <c r="S1533" s="2"/>
      <c r="T1533" s="2"/>
      <c r="U1533" s="2"/>
      <c r="V1533" s="2"/>
      <c r="W1533" s="2"/>
      <c r="X1533" s="2"/>
      <c r="Y1533" s="2"/>
      <c r="Z1533" s="2"/>
      <c r="AA1533" s="2"/>
      <c r="AB1533" s="2"/>
      <c r="AC1533" s="2"/>
      <c r="AD1533" s="2"/>
      <c r="AE1533" s="2"/>
      <c r="AF1533" s="2"/>
      <c r="AG1533" s="2"/>
      <c r="AH1533" s="2"/>
      <c r="AI1533" s="2"/>
      <c r="AJ1533" s="2"/>
      <c r="AK1533" s="2"/>
      <c r="AL1533" s="2"/>
      <c r="AM1533" s="2"/>
      <c r="AN1533" s="2"/>
      <c r="AO1533" s="2"/>
      <c r="AP1533" s="2"/>
      <c r="AQ1533" s="2"/>
      <c r="AR1533" s="2"/>
      <c r="AS1533" s="2"/>
      <c r="AT1533" s="2"/>
      <c r="AU1533" s="2"/>
      <c r="AV1533" s="2"/>
      <c r="AW1533" s="2"/>
      <c r="AX1533" s="2"/>
      <c r="AY1533" s="2"/>
      <c r="AZ1533" s="2"/>
      <c r="BA1533" s="2"/>
      <c r="BB1533" s="2"/>
      <c r="BC1533" s="2"/>
      <c r="BD1533" s="2"/>
      <c r="BE1533" s="2"/>
      <c r="BF1533" s="2"/>
      <c r="BG1533" s="2"/>
      <c r="BH1533" s="2"/>
      <c r="BI1533" s="2"/>
      <c r="BJ1533" s="2"/>
      <c r="BK1533" s="2"/>
      <c r="BL1533" s="2"/>
      <c r="BM1533" s="2"/>
      <c r="BN1533" s="2"/>
    </row>
    <row r="1534" spans="11:66" x14ac:dyDescent="0.25">
      <c r="K1534" s="2"/>
      <c r="L1534" s="2"/>
      <c r="M1534" s="2"/>
      <c r="N1534" s="2"/>
      <c r="O1534" s="2"/>
      <c r="P1534" s="2"/>
      <c r="Q1534" s="2"/>
      <c r="R1534" s="2"/>
      <c r="S1534" s="2"/>
      <c r="T1534" s="2"/>
      <c r="U1534" s="2"/>
      <c r="V1534" s="2"/>
      <c r="W1534" s="2"/>
      <c r="X1534" s="2"/>
      <c r="Y1534" s="2"/>
      <c r="Z1534" s="2"/>
      <c r="AA1534" s="2"/>
      <c r="AB1534" s="2"/>
      <c r="AC1534" s="2"/>
      <c r="AD1534" s="2"/>
      <c r="AE1534" s="2"/>
      <c r="AF1534" s="2"/>
      <c r="AG1534" s="2"/>
      <c r="AH1534" s="2"/>
      <c r="AI1534" s="2"/>
      <c r="AJ1534" s="2"/>
      <c r="AK1534" s="2"/>
      <c r="AL1534" s="2"/>
      <c r="AM1534" s="2"/>
      <c r="AN1534" s="2"/>
      <c r="AO1534" s="2"/>
      <c r="AP1534" s="2"/>
      <c r="AQ1534" s="2"/>
      <c r="AR1534" s="2"/>
      <c r="AS1534" s="2"/>
      <c r="AT1534" s="2"/>
      <c r="AU1534" s="2"/>
      <c r="AV1534" s="2"/>
      <c r="AW1534" s="2"/>
      <c r="AX1534" s="2"/>
      <c r="AY1534" s="2"/>
      <c r="AZ1534" s="2"/>
      <c r="BA1534" s="2"/>
      <c r="BB1534" s="2"/>
      <c r="BC1534" s="2"/>
      <c r="BD1534" s="2"/>
      <c r="BE1534" s="2"/>
      <c r="BF1534" s="2"/>
      <c r="BG1534" s="2"/>
      <c r="BH1534" s="2"/>
      <c r="BI1534" s="2"/>
      <c r="BJ1534" s="2"/>
      <c r="BK1534" s="2"/>
      <c r="BL1534" s="2"/>
      <c r="BM1534" s="2"/>
      <c r="BN1534" s="2"/>
    </row>
    <row r="1535" spans="11:66" x14ac:dyDescent="0.25">
      <c r="K1535" s="2"/>
      <c r="L1535" s="2"/>
      <c r="M1535" s="2"/>
      <c r="N1535" s="2"/>
      <c r="O1535" s="2"/>
      <c r="P1535" s="2"/>
      <c r="Q1535" s="2"/>
      <c r="R1535" s="2"/>
      <c r="S1535" s="2"/>
      <c r="T1535" s="2"/>
      <c r="U1535" s="2"/>
      <c r="V1535" s="2"/>
      <c r="W1535" s="2"/>
      <c r="X1535" s="2"/>
      <c r="Y1535" s="2"/>
      <c r="Z1535" s="2"/>
      <c r="AA1535" s="2"/>
      <c r="AB1535" s="2"/>
      <c r="AC1535" s="2"/>
      <c r="AD1535" s="2"/>
      <c r="AE1535" s="2"/>
      <c r="AF1535" s="2"/>
      <c r="AG1535" s="2"/>
      <c r="AH1535" s="2"/>
      <c r="AI1535" s="2"/>
      <c r="AJ1535" s="2"/>
      <c r="AK1535" s="2"/>
      <c r="AL1535" s="2"/>
      <c r="AM1535" s="2"/>
      <c r="AN1535" s="2"/>
      <c r="AO1535" s="2"/>
      <c r="AP1535" s="2"/>
      <c r="AQ1535" s="2"/>
      <c r="AR1535" s="2"/>
      <c r="AS1535" s="2"/>
      <c r="AT1535" s="2"/>
      <c r="AU1535" s="2"/>
      <c r="AV1535" s="2"/>
      <c r="AW1535" s="2"/>
      <c r="AX1535" s="2"/>
      <c r="AY1535" s="2"/>
      <c r="AZ1535" s="2"/>
      <c r="BA1535" s="2"/>
      <c r="BB1535" s="2"/>
      <c r="BC1535" s="2"/>
      <c r="BD1535" s="2"/>
      <c r="BE1535" s="2"/>
      <c r="BF1535" s="2"/>
      <c r="BG1535" s="2"/>
      <c r="BH1535" s="2"/>
      <c r="BI1535" s="2"/>
      <c r="BJ1535" s="2"/>
      <c r="BK1535" s="2"/>
      <c r="BL1535" s="2"/>
      <c r="BM1535" s="2"/>
      <c r="BN1535" s="2"/>
    </row>
    <row r="1536" spans="11:66" x14ac:dyDescent="0.25">
      <c r="K1536" s="2"/>
      <c r="L1536" s="2"/>
      <c r="M1536" s="2"/>
      <c r="N1536" s="2"/>
      <c r="O1536" s="2"/>
      <c r="P1536" s="2"/>
      <c r="Q1536" s="2"/>
      <c r="R1536" s="2"/>
      <c r="S1536" s="2"/>
      <c r="T1536" s="2"/>
      <c r="U1536" s="2"/>
      <c r="V1536" s="2"/>
      <c r="W1536" s="2"/>
      <c r="X1536" s="2"/>
      <c r="Y1536" s="2"/>
      <c r="Z1536" s="2"/>
      <c r="AA1536" s="2"/>
      <c r="AB1536" s="2"/>
      <c r="AC1536" s="2"/>
      <c r="AD1536" s="2"/>
      <c r="AE1536" s="2"/>
      <c r="AF1536" s="2"/>
      <c r="AG1536" s="2"/>
      <c r="AH1536" s="2"/>
      <c r="AI1536" s="2"/>
      <c r="AJ1536" s="2"/>
      <c r="AK1536" s="2"/>
      <c r="AL1536" s="2"/>
      <c r="AM1536" s="2"/>
      <c r="AN1536" s="2"/>
      <c r="AO1536" s="2"/>
      <c r="AP1536" s="2"/>
      <c r="AQ1536" s="2"/>
      <c r="AR1536" s="2"/>
      <c r="AS1536" s="2"/>
      <c r="AT1536" s="2"/>
      <c r="AU1536" s="2"/>
      <c r="AV1536" s="2"/>
      <c r="AW1536" s="2"/>
      <c r="AX1536" s="2"/>
      <c r="AY1536" s="2"/>
      <c r="AZ1536" s="2"/>
      <c r="BA1536" s="2"/>
      <c r="BB1536" s="2"/>
      <c r="BC1536" s="2"/>
      <c r="BD1536" s="2"/>
      <c r="BE1536" s="2"/>
      <c r="BF1536" s="2"/>
      <c r="BG1536" s="2"/>
      <c r="BH1536" s="2"/>
      <c r="BI1536" s="2"/>
      <c r="BJ1536" s="2"/>
      <c r="BK1536" s="2"/>
      <c r="BL1536" s="2"/>
      <c r="BM1536" s="2"/>
      <c r="BN1536" s="2"/>
    </row>
    <row r="1537" spans="11:66" x14ac:dyDescent="0.25">
      <c r="K1537" s="2"/>
      <c r="L1537" s="2"/>
      <c r="M1537" s="2"/>
      <c r="N1537" s="2"/>
      <c r="O1537" s="2"/>
      <c r="P1537" s="2"/>
      <c r="Q1537" s="2"/>
      <c r="R1537" s="2"/>
      <c r="S1537" s="2"/>
      <c r="T1537" s="2"/>
      <c r="U1537" s="2"/>
      <c r="V1537" s="2"/>
      <c r="W1537" s="2"/>
      <c r="X1537" s="2"/>
      <c r="Y1537" s="2"/>
      <c r="Z1537" s="2"/>
      <c r="AA1537" s="2"/>
      <c r="AB1537" s="2"/>
      <c r="AC1537" s="2"/>
      <c r="AD1537" s="2"/>
      <c r="AE1537" s="2"/>
      <c r="AF1537" s="2"/>
      <c r="AG1537" s="2"/>
      <c r="AH1537" s="2"/>
      <c r="AI1537" s="2"/>
      <c r="AJ1537" s="2"/>
      <c r="AK1537" s="2"/>
      <c r="AL1537" s="2"/>
      <c r="AM1537" s="2"/>
      <c r="AN1537" s="2"/>
      <c r="AO1537" s="2"/>
      <c r="AP1537" s="2"/>
      <c r="AQ1537" s="2"/>
      <c r="AR1537" s="2"/>
      <c r="AS1537" s="2"/>
      <c r="AT1537" s="2"/>
      <c r="AU1537" s="2"/>
      <c r="AV1537" s="2"/>
      <c r="AW1537" s="2"/>
      <c r="AX1537" s="2"/>
      <c r="AY1537" s="2"/>
      <c r="AZ1537" s="2"/>
      <c r="BA1537" s="2"/>
      <c r="BB1537" s="2"/>
      <c r="BC1537" s="2"/>
      <c r="BD1537" s="2"/>
      <c r="BE1537" s="2"/>
      <c r="BF1537" s="2"/>
      <c r="BG1537" s="2"/>
      <c r="BH1537" s="2"/>
      <c r="BI1537" s="2"/>
      <c r="BJ1537" s="2"/>
      <c r="BK1537" s="2"/>
      <c r="BL1537" s="2"/>
      <c r="BM1537" s="2"/>
      <c r="BN1537" s="2"/>
    </row>
    <row r="1538" spans="11:66" x14ac:dyDescent="0.25">
      <c r="K1538" s="2"/>
      <c r="L1538" s="2"/>
      <c r="M1538" s="2"/>
      <c r="N1538" s="2"/>
      <c r="O1538" s="2"/>
      <c r="P1538" s="2"/>
      <c r="Q1538" s="2"/>
      <c r="R1538" s="2"/>
      <c r="S1538" s="2"/>
      <c r="T1538" s="2"/>
      <c r="U1538" s="2"/>
      <c r="V1538" s="2"/>
      <c r="W1538" s="2"/>
      <c r="X1538" s="2"/>
      <c r="Y1538" s="2"/>
      <c r="Z1538" s="2"/>
      <c r="AA1538" s="2"/>
      <c r="AB1538" s="2"/>
      <c r="AC1538" s="2"/>
      <c r="AD1538" s="2"/>
      <c r="AE1538" s="2"/>
      <c r="AF1538" s="2"/>
      <c r="AG1538" s="2"/>
      <c r="AH1538" s="2"/>
      <c r="AI1538" s="2"/>
      <c r="AJ1538" s="2"/>
      <c r="AK1538" s="2"/>
      <c r="AL1538" s="2"/>
      <c r="AM1538" s="2"/>
      <c r="AN1538" s="2"/>
      <c r="AO1538" s="2"/>
      <c r="AP1538" s="2"/>
      <c r="AQ1538" s="2"/>
      <c r="AR1538" s="2"/>
      <c r="AS1538" s="2"/>
      <c r="AT1538" s="2"/>
      <c r="AU1538" s="2"/>
      <c r="AV1538" s="2"/>
      <c r="AW1538" s="2"/>
      <c r="AX1538" s="2"/>
      <c r="AY1538" s="2"/>
      <c r="AZ1538" s="2"/>
      <c r="BA1538" s="2"/>
      <c r="BB1538" s="2"/>
      <c r="BC1538" s="2"/>
      <c r="BD1538" s="2"/>
      <c r="BE1538" s="2"/>
      <c r="BF1538" s="2"/>
      <c r="BG1538" s="2"/>
      <c r="BH1538" s="2"/>
      <c r="BI1538" s="2"/>
      <c r="BJ1538" s="2"/>
      <c r="BK1538" s="2"/>
      <c r="BL1538" s="2"/>
      <c r="BM1538" s="2"/>
      <c r="BN1538" s="2"/>
    </row>
    <row r="1539" spans="11:66" x14ac:dyDescent="0.25">
      <c r="K1539" s="2"/>
      <c r="L1539" s="2"/>
      <c r="M1539" s="2"/>
      <c r="N1539" s="2"/>
      <c r="O1539" s="2"/>
      <c r="P1539" s="2"/>
      <c r="Q1539" s="2"/>
      <c r="R1539" s="2"/>
      <c r="S1539" s="2"/>
      <c r="T1539" s="2"/>
      <c r="U1539" s="2"/>
      <c r="V1539" s="2"/>
      <c r="W1539" s="2"/>
      <c r="X1539" s="2"/>
      <c r="Y1539" s="2"/>
      <c r="Z1539" s="2"/>
      <c r="AA1539" s="2"/>
      <c r="AB1539" s="2"/>
      <c r="AC1539" s="2"/>
      <c r="AD1539" s="2"/>
      <c r="AE1539" s="2"/>
      <c r="AF1539" s="2"/>
      <c r="AG1539" s="2"/>
      <c r="AH1539" s="2"/>
      <c r="AI1539" s="2"/>
      <c r="AJ1539" s="2"/>
      <c r="AK1539" s="2"/>
      <c r="AL1539" s="2"/>
      <c r="AM1539" s="2"/>
      <c r="AN1539" s="2"/>
      <c r="AO1539" s="2"/>
      <c r="AP1539" s="2"/>
      <c r="AQ1539" s="2"/>
      <c r="AR1539" s="2"/>
      <c r="AS1539" s="2"/>
      <c r="AT1539" s="2"/>
      <c r="AU1539" s="2"/>
      <c r="AV1539" s="2"/>
      <c r="AW1539" s="2"/>
      <c r="AX1539" s="2"/>
      <c r="AY1539" s="2"/>
      <c r="AZ1539" s="2"/>
      <c r="BA1539" s="2"/>
      <c r="BB1539" s="2"/>
      <c r="BC1539" s="2"/>
      <c r="BD1539" s="2"/>
      <c r="BE1539" s="2"/>
      <c r="BF1539" s="2"/>
      <c r="BG1539" s="2"/>
      <c r="BH1539" s="2"/>
      <c r="BI1539" s="2"/>
      <c r="BJ1539" s="2"/>
      <c r="BK1539" s="2"/>
      <c r="BL1539" s="2"/>
      <c r="BM1539" s="2"/>
      <c r="BN1539" s="2"/>
    </row>
    <row r="1540" spans="11:66" x14ac:dyDescent="0.25">
      <c r="K1540" s="2"/>
      <c r="L1540" s="2"/>
      <c r="M1540" s="2"/>
      <c r="N1540" s="2"/>
      <c r="O1540" s="2"/>
      <c r="P1540" s="2"/>
      <c r="Q1540" s="2"/>
      <c r="R1540" s="2"/>
      <c r="S1540" s="2"/>
      <c r="T1540" s="2"/>
      <c r="U1540" s="2"/>
      <c r="V1540" s="2"/>
      <c r="W1540" s="2"/>
      <c r="X1540" s="2"/>
      <c r="Y1540" s="2"/>
      <c r="Z1540" s="2"/>
      <c r="AA1540" s="2"/>
      <c r="AB1540" s="2"/>
      <c r="AC1540" s="2"/>
      <c r="AD1540" s="2"/>
      <c r="AE1540" s="2"/>
      <c r="AF1540" s="2"/>
      <c r="AG1540" s="2"/>
      <c r="AH1540" s="2"/>
      <c r="AI1540" s="2"/>
      <c r="AJ1540" s="2"/>
      <c r="AK1540" s="2"/>
      <c r="AL1540" s="2"/>
      <c r="AM1540" s="2"/>
      <c r="AN1540" s="2"/>
      <c r="AO1540" s="2"/>
      <c r="AP1540" s="2"/>
      <c r="AQ1540" s="2"/>
      <c r="AR1540" s="2"/>
      <c r="AS1540" s="2"/>
      <c r="AT1540" s="2"/>
      <c r="AU1540" s="2"/>
      <c r="AV1540" s="2"/>
      <c r="AW1540" s="2"/>
      <c r="AX1540" s="2"/>
      <c r="AY1540" s="2"/>
      <c r="AZ1540" s="2"/>
      <c r="BA1540" s="2"/>
      <c r="BB1540" s="2"/>
      <c r="BC1540" s="2"/>
      <c r="BD1540" s="2"/>
      <c r="BE1540" s="2"/>
      <c r="BF1540" s="2"/>
      <c r="BG1540" s="2"/>
      <c r="BH1540" s="2"/>
      <c r="BI1540" s="2"/>
      <c r="BJ1540" s="2"/>
      <c r="BK1540" s="2"/>
      <c r="BL1540" s="2"/>
      <c r="BM1540" s="2"/>
      <c r="BN1540" s="2"/>
    </row>
    <row r="1541" spans="11:66" x14ac:dyDescent="0.25">
      <c r="K1541" s="2"/>
      <c r="L1541" s="2"/>
      <c r="M1541" s="2"/>
      <c r="N1541" s="2"/>
      <c r="O1541" s="2"/>
      <c r="P1541" s="2"/>
      <c r="Q1541" s="2"/>
      <c r="R1541" s="2"/>
      <c r="S1541" s="2"/>
      <c r="T1541" s="2"/>
      <c r="U1541" s="2"/>
      <c r="V1541" s="2"/>
      <c r="W1541" s="2"/>
      <c r="X1541" s="2"/>
      <c r="Y1541" s="2"/>
      <c r="Z1541" s="2"/>
      <c r="AA1541" s="2"/>
      <c r="AB1541" s="2"/>
      <c r="AC1541" s="2"/>
      <c r="AD1541" s="2"/>
      <c r="AE1541" s="2"/>
      <c r="AF1541" s="2"/>
      <c r="AG1541" s="2"/>
      <c r="AH1541" s="2"/>
      <c r="AI1541" s="2"/>
      <c r="AJ1541" s="2"/>
      <c r="AK1541" s="2"/>
      <c r="AL1541" s="2"/>
      <c r="AM1541" s="2"/>
      <c r="AN1541" s="2"/>
      <c r="AO1541" s="2"/>
      <c r="AP1541" s="2"/>
      <c r="AQ1541" s="2"/>
      <c r="AR1541" s="2"/>
      <c r="AS1541" s="2"/>
      <c r="AT1541" s="2"/>
      <c r="AU1541" s="2"/>
      <c r="AV1541" s="2"/>
      <c r="AW1541" s="2"/>
      <c r="AX1541" s="2"/>
      <c r="AY1541" s="2"/>
      <c r="AZ1541" s="2"/>
      <c r="BA1541" s="2"/>
      <c r="BB1541" s="2"/>
      <c r="BC1541" s="2"/>
      <c r="BD1541" s="2"/>
      <c r="BE1541" s="2"/>
      <c r="BF1541" s="2"/>
      <c r="BG1541" s="2"/>
      <c r="BH1541" s="2"/>
      <c r="BI1541" s="2"/>
      <c r="BJ1541" s="2"/>
      <c r="BK1541" s="2"/>
      <c r="BL1541" s="2"/>
      <c r="BM1541" s="2"/>
      <c r="BN1541" s="2"/>
    </row>
    <row r="1542" spans="11:66" x14ac:dyDescent="0.25">
      <c r="K1542" s="2"/>
      <c r="L1542" s="2"/>
      <c r="M1542" s="2"/>
      <c r="N1542" s="2"/>
      <c r="O1542" s="2"/>
      <c r="P1542" s="2"/>
      <c r="Q1542" s="2"/>
      <c r="R1542" s="2"/>
      <c r="S1542" s="2"/>
      <c r="T1542" s="2"/>
      <c r="U1542" s="2"/>
      <c r="V1542" s="2"/>
      <c r="W1542" s="2"/>
      <c r="X1542" s="2"/>
      <c r="Y1542" s="2"/>
      <c r="Z1542" s="2"/>
      <c r="AA1542" s="2"/>
      <c r="AB1542" s="2"/>
      <c r="AC1542" s="2"/>
      <c r="AD1542" s="2"/>
      <c r="AE1542" s="2"/>
      <c r="AF1542" s="2"/>
      <c r="AG1542" s="2"/>
      <c r="AH1542" s="2"/>
      <c r="AI1542" s="2"/>
      <c r="AJ1542" s="2"/>
      <c r="AK1542" s="2"/>
      <c r="AL1542" s="2"/>
      <c r="AM1542" s="2"/>
      <c r="AN1542" s="2"/>
      <c r="AO1542" s="2"/>
      <c r="AP1542" s="2"/>
      <c r="AQ1542" s="2"/>
      <c r="AR1542" s="2"/>
      <c r="AS1542" s="2"/>
      <c r="AT1542" s="2"/>
      <c r="AU1542" s="2"/>
      <c r="AV1542" s="2"/>
      <c r="AW1542" s="2"/>
      <c r="AX1542" s="2"/>
      <c r="AY1542" s="2"/>
      <c r="AZ1542" s="2"/>
      <c r="BA1542" s="2"/>
      <c r="BB1542" s="2"/>
      <c r="BC1542" s="2"/>
      <c r="BD1542" s="2"/>
      <c r="BE1542" s="2"/>
      <c r="BF1542" s="2"/>
      <c r="BG1542" s="2"/>
      <c r="BH1542" s="2"/>
      <c r="BI1542" s="2"/>
      <c r="BJ1542" s="2"/>
      <c r="BK1542" s="2"/>
      <c r="BL1542" s="2"/>
      <c r="BM1542" s="2"/>
      <c r="BN1542" s="2"/>
    </row>
    <row r="1543" spans="11:66" x14ac:dyDescent="0.25">
      <c r="K1543" s="2"/>
      <c r="L1543" s="2"/>
      <c r="M1543" s="2"/>
      <c r="N1543" s="2"/>
      <c r="O1543" s="2"/>
      <c r="P1543" s="2"/>
      <c r="Q1543" s="2"/>
      <c r="R1543" s="2"/>
      <c r="S1543" s="2"/>
      <c r="T1543" s="2"/>
      <c r="U1543" s="2"/>
      <c r="V1543" s="2"/>
      <c r="W1543" s="2"/>
      <c r="X1543" s="2"/>
      <c r="Y1543" s="2"/>
      <c r="Z1543" s="2"/>
      <c r="AA1543" s="2"/>
      <c r="AB1543" s="2"/>
      <c r="AC1543" s="2"/>
      <c r="AD1543" s="2"/>
      <c r="AE1543" s="2"/>
      <c r="AF1543" s="2"/>
      <c r="AG1543" s="2"/>
      <c r="AH1543" s="2"/>
      <c r="AI1543" s="2"/>
      <c r="AJ1543" s="2"/>
      <c r="AK1543" s="2"/>
      <c r="AL1543" s="2"/>
      <c r="AM1543" s="2"/>
      <c r="AN1543" s="2"/>
      <c r="AO1543" s="2"/>
      <c r="AP1543" s="2"/>
      <c r="AQ1543" s="2"/>
      <c r="AR1543" s="2"/>
      <c r="AS1543" s="2"/>
      <c r="AT1543" s="2"/>
      <c r="AU1543" s="2"/>
      <c r="AV1543" s="2"/>
      <c r="AW1543" s="2"/>
      <c r="AX1543" s="2"/>
      <c r="AY1543" s="2"/>
      <c r="AZ1543" s="2"/>
      <c r="BA1543" s="2"/>
      <c r="BB1543" s="2"/>
      <c r="BC1543" s="2"/>
      <c r="BD1543" s="2"/>
      <c r="BE1543" s="2"/>
      <c r="BF1543" s="2"/>
      <c r="BG1543" s="2"/>
      <c r="BH1543" s="2"/>
      <c r="BI1543" s="2"/>
      <c r="BJ1543" s="2"/>
      <c r="BK1543" s="2"/>
      <c r="BL1543" s="2"/>
      <c r="BM1543" s="2"/>
      <c r="BN1543" s="2"/>
    </row>
    <row r="1544" spans="11:66" x14ac:dyDescent="0.25">
      <c r="K1544" s="2"/>
      <c r="L1544" s="2"/>
      <c r="M1544" s="2"/>
      <c r="N1544" s="2"/>
      <c r="O1544" s="2"/>
      <c r="P1544" s="2"/>
      <c r="Q1544" s="2"/>
      <c r="R1544" s="2"/>
      <c r="S1544" s="2"/>
      <c r="T1544" s="2"/>
      <c r="U1544" s="2"/>
      <c r="V1544" s="2"/>
      <c r="W1544" s="2"/>
      <c r="X1544" s="2"/>
      <c r="Y1544" s="2"/>
      <c r="Z1544" s="2"/>
      <c r="AA1544" s="2"/>
      <c r="AB1544" s="2"/>
      <c r="AC1544" s="2"/>
      <c r="AD1544" s="2"/>
      <c r="AE1544" s="2"/>
      <c r="AF1544" s="2"/>
      <c r="AG1544" s="2"/>
      <c r="AH1544" s="2"/>
      <c r="AI1544" s="2"/>
      <c r="AJ1544" s="2"/>
      <c r="AK1544" s="2"/>
      <c r="AL1544" s="2"/>
      <c r="AM1544" s="2"/>
      <c r="AN1544" s="2"/>
      <c r="AO1544" s="2"/>
      <c r="AP1544" s="2"/>
      <c r="AQ1544" s="2"/>
      <c r="AR1544" s="2"/>
      <c r="AS1544" s="2"/>
      <c r="AT1544" s="2"/>
      <c r="AU1544" s="2"/>
      <c r="AV1544" s="2"/>
      <c r="AW1544" s="2"/>
      <c r="AX1544" s="2"/>
      <c r="AY1544" s="2"/>
      <c r="AZ1544" s="2"/>
      <c r="BA1544" s="2"/>
      <c r="BB1544" s="2"/>
      <c r="BC1544" s="2"/>
      <c r="BD1544" s="2"/>
      <c r="BE1544" s="2"/>
      <c r="BF1544" s="2"/>
      <c r="BG1544" s="2"/>
      <c r="BH1544" s="2"/>
      <c r="BI1544" s="2"/>
      <c r="BJ1544" s="2"/>
      <c r="BK1544" s="2"/>
      <c r="BL1544" s="2"/>
      <c r="BM1544" s="2"/>
      <c r="BN1544" s="2"/>
    </row>
    <row r="1545" spans="11:66" x14ac:dyDescent="0.25">
      <c r="K1545" s="2"/>
      <c r="L1545" s="2"/>
      <c r="M1545" s="2"/>
      <c r="N1545" s="2"/>
      <c r="O1545" s="2"/>
      <c r="P1545" s="2"/>
      <c r="Q1545" s="2"/>
      <c r="R1545" s="2"/>
      <c r="S1545" s="2"/>
      <c r="T1545" s="2"/>
      <c r="U1545" s="2"/>
      <c r="V1545" s="2"/>
      <c r="W1545" s="2"/>
      <c r="X1545" s="2"/>
      <c r="Y1545" s="2"/>
      <c r="Z1545" s="2"/>
      <c r="AA1545" s="2"/>
      <c r="AB1545" s="2"/>
      <c r="AC1545" s="2"/>
      <c r="AD1545" s="2"/>
      <c r="AE1545" s="2"/>
      <c r="AF1545" s="2"/>
      <c r="AG1545" s="2"/>
      <c r="AH1545" s="2"/>
      <c r="AI1545" s="2"/>
      <c r="AJ1545" s="2"/>
      <c r="AK1545" s="2"/>
      <c r="AL1545" s="2"/>
      <c r="AM1545" s="2"/>
      <c r="AN1545" s="2"/>
      <c r="AO1545" s="2"/>
      <c r="AP1545" s="2"/>
      <c r="AQ1545" s="2"/>
      <c r="AR1545" s="2"/>
      <c r="AS1545" s="2"/>
      <c r="AT1545" s="2"/>
      <c r="AU1545" s="2"/>
      <c r="AV1545" s="2"/>
      <c r="AW1545" s="2"/>
      <c r="AX1545" s="2"/>
      <c r="AY1545" s="2"/>
      <c r="AZ1545" s="2"/>
      <c r="BA1545" s="2"/>
      <c r="BB1545" s="2"/>
      <c r="BC1545" s="2"/>
      <c r="BD1545" s="2"/>
      <c r="BE1545" s="2"/>
      <c r="BF1545" s="2"/>
      <c r="BG1545" s="2"/>
      <c r="BH1545" s="2"/>
      <c r="BI1545" s="2"/>
      <c r="BJ1545" s="2"/>
      <c r="BK1545" s="2"/>
      <c r="BL1545" s="2"/>
      <c r="BM1545" s="2"/>
      <c r="BN1545" s="2"/>
    </row>
    <row r="1546" spans="11:66" x14ac:dyDescent="0.25">
      <c r="K1546" s="2"/>
      <c r="L1546" s="2"/>
      <c r="M1546" s="2"/>
      <c r="N1546" s="2"/>
      <c r="O1546" s="2"/>
      <c r="P1546" s="2"/>
      <c r="Q1546" s="2"/>
      <c r="R1546" s="2"/>
      <c r="S1546" s="2"/>
      <c r="T1546" s="2"/>
      <c r="U1546" s="2"/>
      <c r="V1546" s="2"/>
      <c r="W1546" s="2"/>
      <c r="X1546" s="2"/>
      <c r="Y1546" s="2"/>
      <c r="Z1546" s="2"/>
      <c r="AA1546" s="2"/>
      <c r="AB1546" s="2"/>
      <c r="AC1546" s="2"/>
      <c r="AD1546" s="2"/>
      <c r="AE1546" s="2"/>
      <c r="AF1546" s="2"/>
      <c r="AG1546" s="2"/>
      <c r="AH1546" s="2"/>
      <c r="AI1546" s="2"/>
      <c r="AJ1546" s="2"/>
      <c r="AK1546" s="2"/>
      <c r="AL1546" s="2"/>
      <c r="AM1546" s="2"/>
      <c r="AN1546" s="2"/>
      <c r="AO1546" s="2"/>
      <c r="AP1546" s="2"/>
      <c r="AQ1546" s="2"/>
      <c r="AR1546" s="2"/>
      <c r="AS1546" s="2"/>
      <c r="AT1546" s="2"/>
      <c r="AU1546" s="2"/>
      <c r="AV1546" s="2"/>
      <c r="AW1546" s="2"/>
      <c r="AX1546" s="2"/>
      <c r="AY1546" s="2"/>
      <c r="AZ1546" s="2"/>
      <c r="BA1546" s="2"/>
      <c r="BB1546" s="2"/>
      <c r="BC1546" s="2"/>
      <c r="BD1546" s="2"/>
      <c r="BE1546" s="2"/>
      <c r="BF1546" s="2"/>
      <c r="BG1546" s="2"/>
      <c r="BH1546" s="2"/>
      <c r="BI1546" s="2"/>
      <c r="BJ1546" s="2"/>
      <c r="BK1546" s="2"/>
      <c r="BL1546" s="2"/>
      <c r="BM1546" s="2"/>
      <c r="BN1546" s="2"/>
    </row>
    <row r="1547" spans="11:66" x14ac:dyDescent="0.25">
      <c r="K1547" s="2"/>
      <c r="L1547" s="2"/>
      <c r="M1547" s="2"/>
      <c r="N1547" s="2"/>
      <c r="O1547" s="2"/>
      <c r="P1547" s="2"/>
      <c r="Q1547" s="2"/>
      <c r="R1547" s="2"/>
      <c r="S1547" s="2"/>
      <c r="T1547" s="2"/>
      <c r="U1547" s="2"/>
      <c r="V1547" s="2"/>
      <c r="W1547" s="2"/>
      <c r="X1547" s="2"/>
      <c r="Y1547" s="2"/>
      <c r="Z1547" s="2"/>
      <c r="AA1547" s="2"/>
      <c r="AB1547" s="2"/>
      <c r="AC1547" s="2"/>
      <c r="AD1547" s="2"/>
      <c r="AE1547" s="2"/>
      <c r="AF1547" s="2"/>
      <c r="AG1547" s="2"/>
      <c r="AH1547" s="2"/>
      <c r="AI1547" s="2"/>
      <c r="AJ1547" s="2"/>
      <c r="AK1547" s="2"/>
      <c r="AL1547" s="2"/>
      <c r="AM1547" s="2"/>
      <c r="AN1547" s="2"/>
      <c r="AO1547" s="2"/>
      <c r="AP1547" s="2"/>
      <c r="AQ1547" s="2"/>
      <c r="AR1547" s="2"/>
      <c r="AS1547" s="2"/>
      <c r="AT1547" s="2"/>
      <c r="AU1547" s="2"/>
      <c r="AV1547" s="2"/>
      <c r="AW1547" s="2"/>
      <c r="AX1547" s="2"/>
      <c r="AY1547" s="2"/>
      <c r="AZ1547" s="2"/>
      <c r="BA1547" s="2"/>
      <c r="BB1547" s="2"/>
      <c r="BC1547" s="2"/>
      <c r="BD1547" s="2"/>
      <c r="BE1547" s="2"/>
      <c r="BF1547" s="2"/>
      <c r="BG1547" s="2"/>
      <c r="BH1547" s="2"/>
      <c r="BI1547" s="2"/>
      <c r="BJ1547" s="2"/>
      <c r="BK1547" s="2"/>
      <c r="BL1547" s="2"/>
      <c r="BM1547" s="2"/>
      <c r="BN1547" s="2"/>
    </row>
    <row r="1548" spans="11:66" x14ac:dyDescent="0.25">
      <c r="K1548" s="2"/>
      <c r="L1548" s="2"/>
      <c r="M1548" s="2"/>
      <c r="N1548" s="2"/>
      <c r="O1548" s="2"/>
      <c r="P1548" s="2"/>
      <c r="Q1548" s="2"/>
      <c r="R1548" s="2"/>
      <c r="S1548" s="2"/>
      <c r="T1548" s="2"/>
      <c r="U1548" s="2"/>
      <c r="V1548" s="2"/>
      <c r="W1548" s="2"/>
      <c r="X1548" s="2"/>
      <c r="Y1548" s="2"/>
      <c r="Z1548" s="2"/>
      <c r="AA1548" s="2"/>
      <c r="AB1548" s="2"/>
      <c r="AC1548" s="2"/>
      <c r="AD1548" s="2"/>
      <c r="AE1548" s="2"/>
      <c r="AF1548" s="2"/>
      <c r="AG1548" s="2"/>
      <c r="AH1548" s="2"/>
      <c r="AI1548" s="2"/>
      <c r="AJ1548" s="2"/>
      <c r="AK1548" s="2"/>
      <c r="AL1548" s="2"/>
      <c r="AM1548" s="2"/>
      <c r="AN1548" s="2"/>
      <c r="AO1548" s="2"/>
      <c r="AP1548" s="2"/>
      <c r="AQ1548" s="2"/>
      <c r="AR1548" s="2"/>
      <c r="AS1548" s="2"/>
      <c r="AT1548" s="2"/>
      <c r="AU1548" s="2"/>
      <c r="AV1548" s="2"/>
      <c r="AW1548" s="2"/>
      <c r="AX1548" s="2"/>
      <c r="AY1548" s="2"/>
      <c r="AZ1548" s="2"/>
      <c r="BA1548" s="2"/>
      <c r="BB1548" s="2"/>
      <c r="BC1548" s="2"/>
      <c r="BD1548" s="2"/>
      <c r="BE1548" s="2"/>
      <c r="BF1548" s="2"/>
      <c r="BG1548" s="2"/>
      <c r="BH1548" s="2"/>
      <c r="BI1548" s="2"/>
      <c r="BJ1548" s="2"/>
      <c r="BK1548" s="2"/>
      <c r="BL1548" s="2"/>
      <c r="BM1548" s="2"/>
      <c r="BN1548" s="2"/>
    </row>
    <row r="1549" spans="11:66" x14ac:dyDescent="0.25">
      <c r="K1549" s="2"/>
      <c r="L1549" s="2"/>
      <c r="M1549" s="2"/>
      <c r="N1549" s="2"/>
      <c r="O1549" s="2"/>
      <c r="P1549" s="2"/>
      <c r="Q1549" s="2"/>
      <c r="R1549" s="2"/>
      <c r="S1549" s="2"/>
      <c r="T1549" s="2"/>
      <c r="U1549" s="2"/>
      <c r="V1549" s="2"/>
      <c r="W1549" s="2"/>
      <c r="X1549" s="2"/>
      <c r="Y1549" s="2"/>
      <c r="Z1549" s="2"/>
      <c r="AA1549" s="2"/>
      <c r="AB1549" s="2"/>
      <c r="AC1549" s="2"/>
      <c r="AD1549" s="2"/>
      <c r="AE1549" s="2"/>
      <c r="AF1549" s="2"/>
      <c r="AG1549" s="2"/>
      <c r="AH1549" s="2"/>
      <c r="AI1549" s="2"/>
      <c r="AJ1549" s="2"/>
      <c r="AK1549" s="2"/>
      <c r="AL1549" s="2"/>
      <c r="AM1549" s="2"/>
      <c r="AN1549" s="2"/>
      <c r="AO1549" s="2"/>
      <c r="AP1549" s="2"/>
      <c r="AQ1549" s="2"/>
      <c r="AR1549" s="2"/>
      <c r="AS1549" s="2"/>
      <c r="AT1549" s="2"/>
      <c r="AU1549" s="2"/>
      <c r="AV1549" s="2"/>
      <c r="AW1549" s="2"/>
      <c r="AX1549" s="2"/>
      <c r="AY1549" s="2"/>
      <c r="AZ1549" s="2"/>
      <c r="BA1549" s="2"/>
      <c r="BB1549" s="2"/>
      <c r="BC1549" s="2"/>
      <c r="BD1549" s="2"/>
      <c r="BE1549" s="2"/>
      <c r="BF1549" s="2"/>
      <c r="BG1549" s="2"/>
      <c r="BH1549" s="2"/>
      <c r="BI1549" s="2"/>
      <c r="BJ1549" s="2"/>
      <c r="BK1549" s="2"/>
      <c r="BL1549" s="2"/>
      <c r="BM1549" s="2"/>
      <c r="BN1549" s="2"/>
    </row>
    <row r="1550" spans="11:66" x14ac:dyDescent="0.25">
      <c r="K1550" s="2"/>
      <c r="L1550" s="2"/>
      <c r="M1550" s="2"/>
      <c r="N1550" s="2"/>
      <c r="O1550" s="2"/>
      <c r="P1550" s="2"/>
      <c r="Q1550" s="2"/>
      <c r="R1550" s="2"/>
      <c r="S1550" s="2"/>
      <c r="T1550" s="2"/>
      <c r="U1550" s="2"/>
      <c r="V1550" s="2"/>
      <c r="W1550" s="2"/>
      <c r="X1550" s="2"/>
      <c r="Y1550" s="2"/>
      <c r="Z1550" s="2"/>
      <c r="AA1550" s="2"/>
      <c r="AB1550" s="2"/>
      <c r="AC1550" s="2"/>
      <c r="AD1550" s="2"/>
      <c r="AE1550" s="2"/>
      <c r="AF1550" s="2"/>
      <c r="AG1550" s="2"/>
      <c r="AH1550" s="2"/>
      <c r="AI1550" s="2"/>
      <c r="AJ1550" s="2"/>
      <c r="AK1550" s="2"/>
      <c r="AL1550" s="2"/>
      <c r="AM1550" s="2"/>
      <c r="AN1550" s="2"/>
      <c r="AO1550" s="2"/>
      <c r="AP1550" s="2"/>
      <c r="AQ1550" s="2"/>
      <c r="AR1550" s="2"/>
      <c r="AS1550" s="2"/>
      <c r="AT1550" s="2"/>
      <c r="AU1550" s="2"/>
      <c r="AV1550" s="2"/>
      <c r="AW1550" s="2"/>
      <c r="AX1550" s="2"/>
      <c r="AY1550" s="2"/>
      <c r="AZ1550" s="2"/>
      <c r="BA1550" s="2"/>
      <c r="BB1550" s="2"/>
      <c r="BC1550" s="2"/>
      <c r="BD1550" s="2"/>
      <c r="BE1550" s="2"/>
      <c r="BF1550" s="2"/>
      <c r="BG1550" s="2"/>
      <c r="BH1550" s="2"/>
      <c r="BI1550" s="2"/>
      <c r="BJ1550" s="2"/>
      <c r="BK1550" s="2"/>
      <c r="BL1550" s="2"/>
      <c r="BM1550" s="2"/>
      <c r="BN1550" s="2"/>
    </row>
    <row r="1551" spans="11:66" x14ac:dyDescent="0.25">
      <c r="K1551" s="2"/>
      <c r="L1551" s="2"/>
      <c r="M1551" s="2"/>
      <c r="N1551" s="2"/>
      <c r="O1551" s="2"/>
      <c r="P1551" s="2"/>
      <c r="Q1551" s="2"/>
      <c r="R1551" s="2"/>
      <c r="S1551" s="2"/>
      <c r="T1551" s="2"/>
      <c r="U1551" s="2"/>
      <c r="V1551" s="2"/>
      <c r="W1551" s="2"/>
      <c r="X1551" s="2"/>
      <c r="Y1551" s="2"/>
      <c r="Z1551" s="2"/>
      <c r="AA1551" s="2"/>
      <c r="AB1551" s="2"/>
      <c r="AC1551" s="2"/>
      <c r="AD1551" s="2"/>
      <c r="AE1551" s="2"/>
      <c r="AF1551" s="2"/>
      <c r="AG1551" s="2"/>
      <c r="AH1551" s="2"/>
      <c r="AI1551" s="2"/>
      <c r="AJ1551" s="2"/>
      <c r="AK1551" s="2"/>
      <c r="AL1551" s="2"/>
      <c r="AM1551" s="2"/>
      <c r="AN1551" s="2"/>
      <c r="AO1551" s="2"/>
      <c r="AP1551" s="2"/>
      <c r="AQ1551" s="2"/>
      <c r="AR1551" s="2"/>
      <c r="AS1551" s="2"/>
      <c r="AT1551" s="2"/>
      <c r="AU1551" s="2"/>
      <c r="AV1551" s="2"/>
      <c r="AW1551" s="2"/>
      <c r="AX1551" s="2"/>
      <c r="AY1551" s="2"/>
      <c r="AZ1551" s="2"/>
      <c r="BA1551" s="2"/>
      <c r="BB1551" s="2"/>
      <c r="BC1551" s="2"/>
      <c r="BD1551" s="2"/>
      <c r="BE1551" s="2"/>
      <c r="BF1551" s="2"/>
      <c r="BG1551" s="2"/>
      <c r="BH1551" s="2"/>
      <c r="BI1551" s="2"/>
      <c r="BJ1551" s="2"/>
      <c r="BK1551" s="2"/>
      <c r="BL1551" s="2"/>
      <c r="BM1551" s="2"/>
      <c r="BN1551" s="2"/>
    </row>
    <row r="1552" spans="11:66" x14ac:dyDescent="0.25">
      <c r="K1552" s="2"/>
      <c r="L1552" s="2"/>
      <c r="M1552" s="2"/>
      <c r="N1552" s="2"/>
      <c r="O1552" s="2"/>
      <c r="P1552" s="2"/>
      <c r="Q1552" s="2"/>
      <c r="R1552" s="2"/>
      <c r="S1552" s="2"/>
      <c r="T1552" s="2"/>
      <c r="U1552" s="2"/>
      <c r="V1552" s="2"/>
      <c r="W1552" s="2"/>
      <c r="X1552" s="2"/>
      <c r="Y1552" s="2"/>
      <c r="Z1552" s="2"/>
      <c r="AA1552" s="2"/>
      <c r="AB1552" s="2"/>
      <c r="AC1552" s="2"/>
      <c r="AD1552" s="2"/>
      <c r="AE1552" s="2"/>
      <c r="AF1552" s="2"/>
      <c r="AG1552" s="2"/>
      <c r="AH1552" s="2"/>
      <c r="AI1552" s="2"/>
      <c r="AJ1552" s="2"/>
      <c r="AK1552" s="2"/>
      <c r="AL1552" s="2"/>
      <c r="AM1552" s="2"/>
      <c r="AN1552" s="2"/>
      <c r="AO1552" s="2"/>
      <c r="AP1552" s="2"/>
      <c r="AQ1552" s="2"/>
      <c r="AR1552" s="2"/>
      <c r="AS1552" s="2"/>
      <c r="AT1552" s="2"/>
      <c r="AU1552" s="2"/>
      <c r="AV1552" s="2"/>
      <c r="AW1552" s="2"/>
      <c r="AX1552" s="2"/>
      <c r="AY1552" s="2"/>
      <c r="AZ1552" s="2"/>
      <c r="BA1552" s="2"/>
      <c r="BB1552" s="2"/>
      <c r="BC1552" s="2"/>
      <c r="BD1552" s="2"/>
      <c r="BE1552" s="2"/>
      <c r="BF1552" s="2"/>
      <c r="BG1552" s="2"/>
      <c r="BH1552" s="2"/>
      <c r="BI1552" s="2"/>
      <c r="BJ1552" s="2"/>
      <c r="BK1552" s="2"/>
      <c r="BL1552" s="2"/>
      <c r="BM1552" s="2"/>
      <c r="BN1552" s="2"/>
    </row>
    <row r="1553" spans="11:66" x14ac:dyDescent="0.25">
      <c r="K1553" s="2"/>
      <c r="L1553" s="2"/>
      <c r="M1553" s="2"/>
      <c r="N1553" s="2"/>
      <c r="O1553" s="2"/>
      <c r="P1553" s="2"/>
      <c r="Q1553" s="2"/>
      <c r="R1553" s="2"/>
      <c r="S1553" s="2"/>
      <c r="T1553" s="2"/>
      <c r="U1553" s="2"/>
      <c r="V1553" s="2"/>
      <c r="W1553" s="2"/>
      <c r="X1553" s="2"/>
      <c r="Y1553" s="2"/>
      <c r="Z1553" s="2"/>
      <c r="AA1553" s="2"/>
      <c r="AB1553" s="2"/>
      <c r="AC1553" s="2"/>
      <c r="AD1553" s="2"/>
      <c r="AE1553" s="2"/>
      <c r="AF1553" s="2"/>
      <c r="AG1553" s="2"/>
      <c r="AH1553" s="2"/>
      <c r="AI1553" s="2"/>
      <c r="AJ1553" s="2"/>
      <c r="AK1553" s="2"/>
      <c r="AL1553" s="2"/>
      <c r="AM1553" s="2"/>
      <c r="AN1553" s="2"/>
      <c r="AO1553" s="2"/>
      <c r="AP1553" s="2"/>
      <c r="AQ1553" s="2"/>
      <c r="AR1553" s="2"/>
      <c r="AS1553" s="2"/>
      <c r="AT1553" s="2"/>
      <c r="AU1553" s="2"/>
      <c r="AV1553" s="2"/>
      <c r="AW1553" s="2"/>
      <c r="AX1553" s="2"/>
      <c r="AY1553" s="2"/>
      <c r="AZ1553" s="2"/>
      <c r="BA1553" s="2"/>
      <c r="BB1553" s="2"/>
      <c r="BC1553" s="2"/>
      <c r="BD1553" s="2"/>
      <c r="BE1553" s="2"/>
      <c r="BF1553" s="2"/>
      <c r="BG1553" s="2"/>
      <c r="BH1553" s="2"/>
      <c r="BI1553" s="2"/>
      <c r="BJ1553" s="2"/>
      <c r="BK1553" s="2"/>
      <c r="BL1553" s="2"/>
      <c r="BM1553" s="2"/>
      <c r="BN1553" s="2"/>
    </row>
    <row r="1554" spans="11:66" x14ac:dyDescent="0.25">
      <c r="K1554" s="2"/>
      <c r="L1554" s="2"/>
      <c r="M1554" s="2"/>
      <c r="N1554" s="2"/>
      <c r="O1554" s="2"/>
      <c r="P1554" s="2"/>
      <c r="Q1554" s="2"/>
      <c r="R1554" s="2"/>
      <c r="S1554" s="2"/>
      <c r="T1554" s="2"/>
      <c r="U1554" s="2"/>
      <c r="V1554" s="2"/>
      <c r="W1554" s="2"/>
      <c r="X1554" s="2"/>
      <c r="Y1554" s="2"/>
      <c r="Z1554" s="2"/>
      <c r="AA1554" s="2"/>
      <c r="AB1554" s="2"/>
      <c r="AC1554" s="2"/>
      <c r="AD1554" s="2"/>
      <c r="AE1554" s="2"/>
      <c r="AF1554" s="2"/>
      <c r="AG1554" s="2"/>
      <c r="AH1554" s="2"/>
      <c r="AI1554" s="2"/>
      <c r="AJ1554" s="2"/>
      <c r="AK1554" s="2"/>
      <c r="AL1554" s="2"/>
      <c r="AM1554" s="2"/>
      <c r="AN1554" s="2"/>
      <c r="AO1554" s="2"/>
      <c r="AP1554" s="2"/>
      <c r="AQ1554" s="2"/>
      <c r="AR1554" s="2"/>
      <c r="AS1554" s="2"/>
      <c r="AT1554" s="2"/>
      <c r="AU1554" s="2"/>
      <c r="AV1554" s="2"/>
      <c r="AW1554" s="2"/>
      <c r="AX1554" s="2"/>
      <c r="AY1554" s="2"/>
      <c r="AZ1554" s="2"/>
      <c r="BA1554" s="2"/>
      <c r="BB1554" s="2"/>
      <c r="BC1554" s="2"/>
      <c r="BD1554" s="2"/>
      <c r="BE1554" s="2"/>
      <c r="BF1554" s="2"/>
      <c r="BG1554" s="2"/>
      <c r="BH1554" s="2"/>
      <c r="BI1554" s="2"/>
      <c r="BJ1554" s="2"/>
      <c r="BK1554" s="2"/>
      <c r="BL1554" s="2"/>
      <c r="BM1554" s="2"/>
      <c r="BN1554" s="2"/>
    </row>
    <row r="1555" spans="11:66" x14ac:dyDescent="0.25">
      <c r="K1555" s="2"/>
      <c r="L1555" s="2"/>
      <c r="M1555" s="2"/>
      <c r="N1555" s="2"/>
      <c r="O1555" s="2"/>
      <c r="P1555" s="2"/>
      <c r="Q1555" s="2"/>
      <c r="R1555" s="2"/>
      <c r="S1555" s="2"/>
      <c r="T1555" s="2"/>
      <c r="U1555" s="2"/>
      <c r="V1555" s="2"/>
      <c r="W1555" s="2"/>
      <c r="X1555" s="2"/>
      <c r="Y1555" s="2"/>
      <c r="Z1555" s="2"/>
      <c r="AA1555" s="2"/>
      <c r="AB1555" s="2"/>
      <c r="AC1555" s="2"/>
      <c r="AD1555" s="2"/>
      <c r="AE1555" s="2"/>
      <c r="AF1555" s="2"/>
      <c r="AG1555" s="2"/>
      <c r="AH1555" s="2"/>
      <c r="AI1555" s="2"/>
      <c r="AJ1555" s="2"/>
      <c r="AK1555" s="2"/>
      <c r="AL1555" s="2"/>
      <c r="AM1555" s="2"/>
      <c r="AN1555" s="2"/>
      <c r="AO1555" s="2"/>
      <c r="AP1555" s="2"/>
      <c r="AQ1555" s="2"/>
      <c r="AR1555" s="2"/>
      <c r="AS1555" s="2"/>
      <c r="AT1555" s="2"/>
      <c r="AU1555" s="2"/>
      <c r="AV1555" s="2"/>
      <c r="AW1555" s="2"/>
      <c r="AX1555" s="2"/>
      <c r="AY1555" s="2"/>
      <c r="AZ1555" s="2"/>
      <c r="BA1555" s="2"/>
      <c r="BB1555" s="2"/>
      <c r="BC1555" s="2"/>
      <c r="BD1555" s="2"/>
      <c r="BE1555" s="2"/>
      <c r="BF1555" s="2"/>
      <c r="BG1555" s="2"/>
      <c r="BH1555" s="2"/>
      <c r="BI1555" s="2"/>
      <c r="BJ1555" s="2"/>
      <c r="BK1555" s="2"/>
      <c r="BL1555" s="2"/>
      <c r="BM1555" s="2"/>
      <c r="BN1555" s="2"/>
    </row>
    <row r="1556" spans="11:66" x14ac:dyDescent="0.25">
      <c r="K1556" s="2"/>
      <c r="L1556" s="2"/>
      <c r="M1556" s="2"/>
      <c r="N1556" s="2"/>
      <c r="O1556" s="2"/>
      <c r="P1556" s="2"/>
      <c r="Q1556" s="2"/>
      <c r="R1556" s="2"/>
      <c r="S1556" s="2"/>
      <c r="T1556" s="2"/>
      <c r="U1556" s="2"/>
      <c r="V1556" s="2"/>
      <c r="W1556" s="2"/>
      <c r="X1556" s="2"/>
      <c r="Y1556" s="2"/>
      <c r="Z1556" s="2"/>
      <c r="AA1556" s="2"/>
      <c r="AB1556" s="2"/>
      <c r="AC1556" s="2"/>
      <c r="AD1556" s="2"/>
      <c r="AE1556" s="2"/>
      <c r="AF1556" s="2"/>
      <c r="AG1556" s="2"/>
      <c r="AH1556" s="2"/>
      <c r="AI1556" s="2"/>
      <c r="AJ1556" s="2"/>
      <c r="AK1556" s="2"/>
      <c r="AL1556" s="2"/>
      <c r="AM1556" s="2"/>
      <c r="AN1556" s="2"/>
      <c r="AO1556" s="2"/>
      <c r="AP1556" s="2"/>
      <c r="AQ1556" s="2"/>
      <c r="AR1556" s="2"/>
      <c r="AS1556" s="2"/>
      <c r="AT1556" s="2"/>
      <c r="AU1556" s="2"/>
      <c r="AV1556" s="2"/>
      <c r="AW1556" s="2"/>
      <c r="AX1556" s="2"/>
      <c r="AY1556" s="2"/>
      <c r="AZ1556" s="2"/>
      <c r="BA1556" s="2"/>
      <c r="BB1556" s="2"/>
      <c r="BC1556" s="2"/>
      <c r="BD1556" s="2"/>
      <c r="BE1556" s="2"/>
      <c r="BF1556" s="2"/>
      <c r="BG1556" s="2"/>
      <c r="BH1556" s="2"/>
      <c r="BI1556" s="2"/>
      <c r="BJ1556" s="2"/>
      <c r="BK1556" s="2"/>
      <c r="BL1556" s="2"/>
      <c r="BM1556" s="2"/>
      <c r="BN1556" s="2"/>
    </row>
    <row r="1557" spans="11:66" x14ac:dyDescent="0.25">
      <c r="K1557" s="2"/>
      <c r="L1557" s="2"/>
      <c r="M1557" s="2"/>
      <c r="N1557" s="2"/>
      <c r="O1557" s="2"/>
      <c r="P1557" s="2"/>
      <c r="Q1557" s="2"/>
      <c r="R1557" s="2"/>
      <c r="S1557" s="2"/>
      <c r="T1557" s="2"/>
      <c r="U1557" s="2"/>
      <c r="V1557" s="2"/>
      <c r="W1557" s="2"/>
      <c r="X1557" s="2"/>
      <c r="Y1557" s="2"/>
      <c r="Z1557" s="2"/>
      <c r="AA1557" s="2"/>
      <c r="AB1557" s="2"/>
      <c r="AC1557" s="2"/>
      <c r="AD1557" s="2"/>
      <c r="AE1557" s="2"/>
      <c r="AF1557" s="2"/>
      <c r="AG1557" s="2"/>
      <c r="AH1557" s="2"/>
      <c r="AI1557" s="2"/>
      <c r="AJ1557" s="2"/>
      <c r="AK1557" s="2"/>
      <c r="AL1557" s="2"/>
      <c r="AM1557" s="2"/>
      <c r="AN1557" s="2"/>
      <c r="AO1557" s="2"/>
      <c r="AP1557" s="2"/>
      <c r="AQ1557" s="2"/>
      <c r="AR1557" s="2"/>
      <c r="AS1557" s="2"/>
      <c r="AT1557" s="2"/>
      <c r="AU1557" s="2"/>
      <c r="AV1557" s="2"/>
      <c r="AW1557" s="2"/>
      <c r="AX1557" s="2"/>
      <c r="AY1557" s="2"/>
      <c r="AZ1557" s="2"/>
      <c r="BA1557" s="2"/>
      <c r="BB1557" s="2"/>
      <c r="BC1557" s="2"/>
      <c r="BD1557" s="2"/>
      <c r="BE1557" s="2"/>
      <c r="BF1557" s="2"/>
      <c r="BG1557" s="2"/>
      <c r="BH1557" s="2"/>
      <c r="BI1557" s="2"/>
      <c r="BJ1557" s="2"/>
      <c r="BK1557" s="2"/>
      <c r="BL1557" s="2"/>
      <c r="BM1557" s="2"/>
      <c r="BN1557" s="2"/>
    </row>
    <row r="1558" spans="11:66" x14ac:dyDescent="0.25">
      <c r="K1558" s="2"/>
      <c r="L1558" s="2"/>
      <c r="M1558" s="2"/>
      <c r="N1558" s="2"/>
      <c r="O1558" s="2"/>
      <c r="P1558" s="2"/>
      <c r="Q1558" s="2"/>
      <c r="R1558" s="2"/>
      <c r="S1558" s="2"/>
      <c r="T1558" s="2"/>
      <c r="U1558" s="2"/>
      <c r="V1558" s="2"/>
      <c r="W1558" s="2"/>
      <c r="X1558" s="2"/>
      <c r="Y1558" s="2"/>
      <c r="Z1558" s="2"/>
      <c r="AA1558" s="2"/>
      <c r="AB1558" s="2"/>
      <c r="AC1558" s="2"/>
      <c r="AD1558" s="2"/>
      <c r="AE1558" s="2"/>
      <c r="AF1558" s="2"/>
      <c r="AG1558" s="2"/>
      <c r="AH1558" s="2"/>
      <c r="AI1558" s="2"/>
      <c r="AJ1558" s="2"/>
      <c r="AK1558" s="2"/>
      <c r="AL1558" s="2"/>
      <c r="AM1558" s="2"/>
      <c r="AN1558" s="2"/>
      <c r="AO1558" s="2"/>
      <c r="AP1558" s="2"/>
      <c r="AQ1558" s="2"/>
      <c r="AR1558" s="2"/>
      <c r="AS1558" s="2"/>
      <c r="AT1558" s="2"/>
      <c r="AU1558" s="2"/>
      <c r="AV1558" s="2"/>
      <c r="AW1558" s="2"/>
      <c r="AX1558" s="2"/>
      <c r="AY1558" s="2"/>
      <c r="AZ1558" s="2"/>
      <c r="BA1558" s="2"/>
      <c r="BB1558" s="2"/>
      <c r="BC1558" s="2"/>
      <c r="BD1558" s="2"/>
      <c r="BE1558" s="2"/>
      <c r="BF1558" s="2"/>
      <c r="BG1558" s="2"/>
      <c r="BH1558" s="2"/>
      <c r="BI1558" s="2"/>
      <c r="BJ1558" s="2"/>
      <c r="BK1558" s="2"/>
      <c r="BL1558" s="2"/>
      <c r="BM1558" s="2"/>
      <c r="BN1558" s="2"/>
    </row>
    <row r="1559" spans="11:66" x14ac:dyDescent="0.25">
      <c r="K1559" s="2"/>
      <c r="L1559" s="2"/>
      <c r="M1559" s="2"/>
      <c r="N1559" s="2"/>
      <c r="O1559" s="2"/>
      <c r="P1559" s="2"/>
      <c r="Q1559" s="2"/>
      <c r="R1559" s="2"/>
      <c r="S1559" s="2"/>
      <c r="T1559" s="2"/>
      <c r="U1559" s="2"/>
      <c r="V1559" s="2"/>
      <c r="W1559" s="2"/>
      <c r="X1559" s="2"/>
      <c r="Y1559" s="2"/>
      <c r="Z1559" s="2"/>
      <c r="AA1559" s="2"/>
      <c r="AB1559" s="2"/>
      <c r="AC1559" s="2"/>
      <c r="AD1559" s="2"/>
      <c r="AE1559" s="2"/>
      <c r="AF1559" s="2"/>
      <c r="AG1559" s="2"/>
      <c r="AH1559" s="2"/>
      <c r="AI1559" s="2"/>
      <c r="AJ1559" s="2"/>
      <c r="AK1559" s="2"/>
      <c r="AL1559" s="2"/>
      <c r="AM1559" s="2"/>
      <c r="AN1559" s="2"/>
      <c r="AO1559" s="2"/>
      <c r="AP1559" s="2"/>
      <c r="AQ1559" s="2"/>
      <c r="AR1559" s="2"/>
      <c r="AS1559" s="2"/>
      <c r="AT1559" s="2"/>
      <c r="AU1559" s="2"/>
      <c r="AV1559" s="2"/>
      <c r="AW1559" s="2"/>
      <c r="AX1559" s="2"/>
      <c r="AY1559" s="2"/>
      <c r="AZ1559" s="2"/>
      <c r="BA1559" s="2"/>
      <c r="BB1559" s="2"/>
      <c r="BC1559" s="2"/>
      <c r="BD1559" s="2"/>
      <c r="BE1559" s="2"/>
      <c r="BF1559" s="2"/>
      <c r="BG1559" s="2"/>
      <c r="BH1559" s="2"/>
      <c r="BI1559" s="2"/>
      <c r="BJ1559" s="2"/>
      <c r="BK1559" s="2"/>
      <c r="BL1559" s="2"/>
      <c r="BM1559" s="2"/>
      <c r="BN1559" s="2"/>
    </row>
    <row r="1560" spans="11:66" x14ac:dyDescent="0.25">
      <c r="K1560" s="2"/>
      <c r="L1560" s="2"/>
      <c r="M1560" s="2"/>
      <c r="N1560" s="2"/>
      <c r="O1560" s="2"/>
      <c r="P1560" s="2"/>
      <c r="Q1560" s="2"/>
      <c r="R1560" s="2"/>
      <c r="S1560" s="2"/>
      <c r="T1560" s="2"/>
      <c r="U1560" s="2"/>
      <c r="V1560" s="2"/>
      <c r="W1560" s="2"/>
      <c r="X1560" s="2"/>
      <c r="Y1560" s="2"/>
      <c r="Z1560" s="2"/>
      <c r="AA1560" s="2"/>
      <c r="AB1560" s="2"/>
      <c r="AC1560" s="2"/>
      <c r="AD1560" s="2"/>
      <c r="AE1560" s="2"/>
      <c r="AF1560" s="2"/>
      <c r="AG1560" s="2"/>
      <c r="AH1560" s="2"/>
      <c r="AI1560" s="2"/>
      <c r="AJ1560" s="2"/>
      <c r="AK1560" s="2"/>
      <c r="AL1560" s="2"/>
      <c r="AM1560" s="2"/>
      <c r="AN1560" s="2"/>
      <c r="AO1560" s="2"/>
      <c r="AP1560" s="2"/>
      <c r="AQ1560" s="2"/>
      <c r="AR1560" s="2"/>
      <c r="AS1560" s="2"/>
      <c r="AT1560" s="2"/>
      <c r="AU1560" s="2"/>
      <c r="AV1560" s="2"/>
      <c r="AW1560" s="2"/>
      <c r="AX1560" s="2"/>
      <c r="AY1560" s="2"/>
      <c r="AZ1560" s="2"/>
      <c r="BA1560" s="2"/>
      <c r="BB1560" s="2"/>
      <c r="BC1560" s="2"/>
      <c r="BD1560" s="2"/>
      <c r="BE1560" s="2"/>
      <c r="BF1560" s="2"/>
      <c r="BG1560" s="2"/>
      <c r="BH1560" s="2"/>
      <c r="BI1560" s="2"/>
      <c r="BJ1560" s="2"/>
      <c r="BK1560" s="2"/>
      <c r="BL1560" s="2"/>
      <c r="BM1560" s="2"/>
      <c r="BN1560" s="2"/>
    </row>
    <row r="1561" spans="11:66" x14ac:dyDescent="0.25">
      <c r="K1561" s="2"/>
      <c r="L1561" s="2"/>
      <c r="M1561" s="2"/>
      <c r="N1561" s="2"/>
      <c r="O1561" s="2"/>
      <c r="P1561" s="2"/>
      <c r="Q1561" s="2"/>
      <c r="R1561" s="2"/>
      <c r="S1561" s="2"/>
      <c r="T1561" s="2"/>
      <c r="U1561" s="2"/>
      <c r="V1561" s="2"/>
      <c r="W1561" s="2"/>
      <c r="X1561" s="2"/>
      <c r="Y1561" s="2"/>
      <c r="Z1561" s="2"/>
      <c r="AA1561" s="2"/>
      <c r="AB1561" s="2"/>
      <c r="AC1561" s="2"/>
      <c r="AD1561" s="2"/>
      <c r="AE1561" s="2"/>
      <c r="AF1561" s="2"/>
      <c r="AG1561" s="2"/>
      <c r="AH1561" s="2"/>
      <c r="AI1561" s="2"/>
      <c r="AJ1561" s="2"/>
      <c r="AK1561" s="2"/>
      <c r="AL1561" s="2"/>
      <c r="AM1561" s="2"/>
      <c r="AN1561" s="2"/>
      <c r="AO1561" s="2"/>
      <c r="AP1561" s="2"/>
      <c r="AQ1561" s="2"/>
      <c r="AR1561" s="2"/>
      <c r="AS1561" s="2"/>
      <c r="AT1561" s="2"/>
      <c r="AU1561" s="2"/>
      <c r="AV1561" s="2"/>
      <c r="AW1561" s="2"/>
      <c r="AX1561" s="2"/>
      <c r="AY1561" s="2"/>
      <c r="AZ1561" s="2"/>
      <c r="BA1561" s="2"/>
      <c r="BB1561" s="2"/>
      <c r="BC1561" s="2"/>
      <c r="BD1561" s="2"/>
      <c r="BE1561" s="2"/>
      <c r="BF1561" s="2"/>
      <c r="BG1561" s="2"/>
      <c r="BH1561" s="2"/>
      <c r="BI1561" s="2"/>
      <c r="BJ1561" s="2"/>
      <c r="BK1561" s="2"/>
      <c r="BL1561" s="2"/>
      <c r="BM1561" s="2"/>
      <c r="BN1561" s="2"/>
    </row>
    <row r="1562" spans="11:66" x14ac:dyDescent="0.25">
      <c r="K1562" s="2"/>
      <c r="L1562" s="2"/>
      <c r="M1562" s="2"/>
      <c r="N1562" s="2"/>
      <c r="O1562" s="2"/>
      <c r="P1562" s="2"/>
      <c r="Q1562" s="2"/>
      <c r="R1562" s="2"/>
      <c r="S1562" s="2"/>
      <c r="T1562" s="2"/>
      <c r="U1562" s="2"/>
      <c r="V1562" s="2"/>
      <c r="W1562" s="2"/>
      <c r="X1562" s="2"/>
      <c r="Y1562" s="2"/>
      <c r="Z1562" s="2"/>
      <c r="AA1562" s="2"/>
      <c r="AB1562" s="2"/>
      <c r="AC1562" s="2"/>
      <c r="AD1562" s="2"/>
      <c r="AE1562" s="2"/>
      <c r="AF1562" s="2"/>
      <c r="AG1562" s="2"/>
      <c r="AH1562" s="2"/>
      <c r="AI1562" s="2"/>
      <c r="AJ1562" s="2"/>
      <c r="AK1562" s="2"/>
      <c r="AL1562" s="2"/>
      <c r="AM1562" s="2"/>
      <c r="AN1562" s="2"/>
      <c r="AO1562" s="2"/>
      <c r="AP1562" s="2"/>
      <c r="AQ1562" s="2"/>
      <c r="AR1562" s="2"/>
      <c r="AS1562" s="2"/>
      <c r="AT1562" s="2"/>
      <c r="AU1562" s="2"/>
      <c r="AV1562" s="2"/>
      <c r="AW1562" s="2"/>
      <c r="AX1562" s="2"/>
      <c r="AY1562" s="2"/>
      <c r="AZ1562" s="2"/>
      <c r="BA1562" s="2"/>
      <c r="BB1562" s="2"/>
      <c r="BC1562" s="2"/>
      <c r="BD1562" s="2"/>
      <c r="BE1562" s="2"/>
      <c r="BF1562" s="2"/>
      <c r="BG1562" s="2"/>
      <c r="BH1562" s="2"/>
      <c r="BI1562" s="2"/>
      <c r="BJ1562" s="2"/>
      <c r="BK1562" s="2"/>
      <c r="BL1562" s="2"/>
      <c r="BM1562" s="2"/>
      <c r="BN1562" s="2"/>
    </row>
    <row r="1563" spans="11:66" x14ac:dyDescent="0.25">
      <c r="K1563" s="2"/>
      <c r="L1563" s="2"/>
      <c r="M1563" s="2"/>
      <c r="N1563" s="2"/>
      <c r="O1563" s="2"/>
      <c r="P1563" s="2"/>
      <c r="Q1563" s="2"/>
      <c r="R1563" s="2"/>
      <c r="S1563" s="2"/>
      <c r="T1563" s="2"/>
      <c r="U1563" s="2"/>
      <c r="V1563" s="2"/>
      <c r="W1563" s="2"/>
      <c r="X1563" s="2"/>
      <c r="Y1563" s="2"/>
      <c r="Z1563" s="2"/>
      <c r="AA1563" s="2"/>
      <c r="AB1563" s="2"/>
      <c r="AC1563" s="2"/>
      <c r="AD1563" s="2"/>
      <c r="AE1563" s="2"/>
      <c r="AF1563" s="2"/>
      <c r="AG1563" s="2"/>
      <c r="AH1563" s="2"/>
      <c r="AI1563" s="2"/>
      <c r="AJ1563" s="2"/>
      <c r="AK1563" s="2"/>
      <c r="AL1563" s="2"/>
      <c r="AM1563" s="2"/>
      <c r="AN1563" s="2"/>
      <c r="AO1563" s="2"/>
      <c r="AP1563" s="2"/>
      <c r="AQ1563" s="2"/>
      <c r="AR1563" s="2"/>
      <c r="AS1563" s="2"/>
      <c r="AT1563" s="2"/>
      <c r="AU1563" s="2"/>
      <c r="AV1563" s="2"/>
      <c r="AW1563" s="2"/>
      <c r="AX1563" s="2"/>
      <c r="AY1563" s="2"/>
      <c r="AZ1563" s="2"/>
      <c r="BA1563" s="2"/>
      <c r="BB1563" s="2"/>
      <c r="BC1563" s="2"/>
      <c r="BD1563" s="2"/>
      <c r="BE1563" s="2"/>
      <c r="BF1563" s="2"/>
      <c r="BG1563" s="2"/>
      <c r="BH1563" s="2"/>
      <c r="BI1563" s="2"/>
      <c r="BJ1563" s="2"/>
      <c r="BK1563" s="2"/>
      <c r="BL1563" s="2"/>
      <c r="BM1563" s="2"/>
      <c r="BN1563" s="2"/>
    </row>
    <row r="1564" spans="11:66" x14ac:dyDescent="0.25">
      <c r="K1564" s="2"/>
      <c r="L1564" s="2"/>
      <c r="M1564" s="2"/>
      <c r="N1564" s="2"/>
      <c r="O1564" s="2"/>
      <c r="P1564" s="2"/>
      <c r="Q1564" s="2"/>
      <c r="R1564" s="2"/>
      <c r="S1564" s="2"/>
      <c r="T1564" s="2"/>
      <c r="U1564" s="2"/>
      <c r="V1564" s="2"/>
      <c r="W1564" s="2"/>
      <c r="X1564" s="2"/>
      <c r="Y1564" s="2"/>
      <c r="Z1564" s="2"/>
      <c r="AA1564" s="2"/>
      <c r="AB1564" s="2"/>
      <c r="AC1564" s="2"/>
      <c r="AD1564" s="2"/>
      <c r="AE1564" s="2"/>
      <c r="AF1564" s="2"/>
      <c r="AG1564" s="2"/>
      <c r="AH1564" s="2"/>
      <c r="AI1564" s="2"/>
      <c r="AJ1564" s="2"/>
      <c r="AK1564" s="2"/>
      <c r="AL1564" s="2"/>
      <c r="AM1564" s="2"/>
      <c r="AN1564" s="2"/>
      <c r="AO1564" s="2"/>
      <c r="AP1564" s="2"/>
      <c r="AQ1564" s="2"/>
      <c r="AR1564" s="2"/>
      <c r="AS1564" s="2"/>
      <c r="AT1564" s="2"/>
      <c r="AU1564" s="2"/>
      <c r="AV1564" s="2"/>
      <c r="AW1564" s="2"/>
      <c r="AX1564" s="2"/>
      <c r="AY1564" s="2"/>
      <c r="AZ1564" s="2"/>
      <c r="BA1564" s="2"/>
      <c r="BB1564" s="2"/>
      <c r="BC1564" s="2"/>
      <c r="BD1564" s="2"/>
      <c r="BE1564" s="2"/>
      <c r="BF1564" s="2"/>
      <c r="BG1564" s="2"/>
      <c r="BH1564" s="2"/>
      <c r="BI1564" s="2"/>
      <c r="BJ1564" s="2"/>
      <c r="BK1564" s="2"/>
      <c r="BL1564" s="2"/>
      <c r="BM1564" s="2"/>
      <c r="BN1564" s="2"/>
    </row>
    <row r="1565" spans="11:66" x14ac:dyDescent="0.25">
      <c r="K1565" s="2"/>
      <c r="L1565" s="2"/>
      <c r="M1565" s="2"/>
      <c r="N1565" s="2"/>
      <c r="O1565" s="2"/>
      <c r="P1565" s="2"/>
      <c r="Q1565" s="2"/>
      <c r="R1565" s="2"/>
      <c r="S1565" s="2"/>
      <c r="T1565" s="2"/>
      <c r="U1565" s="2"/>
      <c r="V1565" s="2"/>
      <c r="W1565" s="2"/>
      <c r="X1565" s="2"/>
      <c r="Y1565" s="2"/>
      <c r="Z1565" s="2"/>
      <c r="AA1565" s="2"/>
      <c r="AB1565" s="2"/>
      <c r="AC1565" s="2"/>
      <c r="AD1565" s="2"/>
      <c r="AE1565" s="2"/>
      <c r="AF1565" s="2"/>
      <c r="AG1565" s="2"/>
      <c r="AH1565" s="2"/>
      <c r="AI1565" s="2"/>
      <c r="AJ1565" s="2"/>
      <c r="AK1565" s="2"/>
      <c r="AL1565" s="2"/>
      <c r="AM1565" s="2"/>
      <c r="AN1565" s="2"/>
      <c r="AO1565" s="2"/>
      <c r="AP1565" s="2"/>
      <c r="AQ1565" s="2"/>
      <c r="AR1565" s="2"/>
      <c r="AS1565" s="2"/>
      <c r="AT1565" s="2"/>
      <c r="AU1565" s="2"/>
      <c r="AV1565" s="2"/>
      <c r="AW1565" s="2"/>
      <c r="AX1565" s="2"/>
      <c r="AY1565" s="2"/>
      <c r="AZ1565" s="2"/>
      <c r="BA1565" s="2"/>
      <c r="BB1565" s="2"/>
      <c r="BC1565" s="2"/>
      <c r="BD1565" s="2"/>
      <c r="BE1565" s="2"/>
      <c r="BF1565" s="2"/>
      <c r="BG1565" s="2"/>
      <c r="BH1565" s="2"/>
      <c r="BI1565" s="2"/>
      <c r="BJ1565" s="2"/>
      <c r="BK1565" s="2"/>
      <c r="BL1565" s="2"/>
      <c r="BM1565" s="2"/>
      <c r="BN1565" s="2"/>
    </row>
    <row r="1566" spans="11:66" x14ac:dyDescent="0.25">
      <c r="K1566" s="2"/>
      <c r="L1566" s="2"/>
      <c r="M1566" s="2"/>
      <c r="N1566" s="2"/>
      <c r="O1566" s="2"/>
      <c r="P1566" s="2"/>
      <c r="Q1566" s="2"/>
      <c r="R1566" s="2"/>
      <c r="S1566" s="2"/>
      <c r="T1566" s="2"/>
      <c r="U1566" s="2"/>
      <c r="V1566" s="2"/>
      <c r="W1566" s="2"/>
      <c r="X1566" s="2"/>
      <c r="Y1566" s="2"/>
      <c r="Z1566" s="2"/>
      <c r="AA1566" s="2"/>
      <c r="AB1566" s="2"/>
      <c r="AC1566" s="2"/>
      <c r="AD1566" s="2"/>
      <c r="AE1566" s="2"/>
      <c r="AF1566" s="2"/>
      <c r="AG1566" s="2"/>
      <c r="AH1566" s="2"/>
      <c r="AI1566" s="2"/>
      <c r="AJ1566" s="2"/>
      <c r="AK1566" s="2"/>
      <c r="AL1566" s="2"/>
      <c r="AM1566" s="2"/>
      <c r="AN1566" s="2"/>
      <c r="AO1566" s="2"/>
      <c r="AP1566" s="2"/>
      <c r="AQ1566" s="2"/>
      <c r="AR1566" s="2"/>
      <c r="AS1566" s="2"/>
      <c r="AT1566" s="2"/>
      <c r="AU1566" s="2"/>
      <c r="AV1566" s="2"/>
      <c r="AW1566" s="2"/>
      <c r="AX1566" s="2"/>
      <c r="AY1566" s="2"/>
      <c r="AZ1566" s="2"/>
      <c r="BA1566" s="2"/>
      <c r="BB1566" s="2"/>
      <c r="BC1566" s="2"/>
      <c r="BD1566" s="2"/>
      <c r="BE1566" s="2"/>
      <c r="BF1566" s="2"/>
      <c r="BG1566" s="2"/>
      <c r="BH1566" s="2"/>
      <c r="BI1566" s="2"/>
      <c r="BJ1566" s="2"/>
      <c r="BK1566" s="2"/>
      <c r="BL1566" s="2"/>
      <c r="BM1566" s="2"/>
      <c r="BN1566" s="2"/>
    </row>
    <row r="1567" spans="11:66" x14ac:dyDescent="0.25">
      <c r="K1567" s="2"/>
      <c r="L1567" s="2"/>
      <c r="M1567" s="2"/>
      <c r="N1567" s="2"/>
      <c r="O1567" s="2"/>
      <c r="P1567" s="2"/>
      <c r="Q1567" s="2"/>
      <c r="R1567" s="2"/>
      <c r="S1567" s="2"/>
      <c r="T1567" s="2"/>
      <c r="U1567" s="2"/>
      <c r="V1567" s="2"/>
      <c r="W1567" s="2"/>
      <c r="X1567" s="2"/>
      <c r="Y1567" s="2"/>
      <c r="Z1567" s="2"/>
      <c r="AA1567" s="2"/>
      <c r="AB1567" s="2"/>
      <c r="AC1567" s="2"/>
      <c r="AD1567" s="2"/>
      <c r="AE1567" s="2"/>
      <c r="AF1567" s="2"/>
      <c r="AG1567" s="2"/>
      <c r="AH1567" s="2"/>
      <c r="AI1567" s="2"/>
      <c r="AJ1567" s="2"/>
      <c r="AK1567" s="2"/>
      <c r="AL1567" s="2"/>
      <c r="AM1567" s="2"/>
      <c r="AN1567" s="2"/>
      <c r="AO1567" s="2"/>
      <c r="AP1567" s="2"/>
      <c r="AQ1567" s="2"/>
      <c r="AR1567" s="2"/>
      <c r="AS1567" s="2"/>
      <c r="AT1567" s="2"/>
      <c r="AU1567" s="2"/>
      <c r="AV1567" s="2"/>
      <c r="AW1567" s="2"/>
      <c r="AX1567" s="2"/>
      <c r="AY1567" s="2"/>
      <c r="AZ1567" s="2"/>
      <c r="BA1567" s="2"/>
      <c r="BB1567" s="2"/>
      <c r="BC1567" s="2"/>
      <c r="BD1567" s="2"/>
      <c r="BE1567" s="2"/>
      <c r="BF1567" s="2"/>
      <c r="BG1567" s="2"/>
      <c r="BH1567" s="2"/>
      <c r="BI1567" s="2"/>
      <c r="BJ1567" s="2"/>
      <c r="BK1567" s="2"/>
      <c r="BL1567" s="2"/>
      <c r="BM1567" s="2"/>
      <c r="BN1567" s="2"/>
    </row>
    <row r="1568" spans="11:66" x14ac:dyDescent="0.25">
      <c r="K1568" s="2"/>
      <c r="L1568" s="2"/>
      <c r="M1568" s="2"/>
      <c r="N1568" s="2"/>
      <c r="O1568" s="2"/>
      <c r="P1568" s="2"/>
      <c r="Q1568" s="2"/>
      <c r="R1568" s="2"/>
      <c r="S1568" s="2"/>
      <c r="T1568" s="2"/>
      <c r="U1568" s="2"/>
      <c r="V1568" s="2"/>
      <c r="W1568" s="2"/>
      <c r="X1568" s="2"/>
      <c r="Y1568" s="2"/>
      <c r="Z1568" s="2"/>
      <c r="AA1568" s="2"/>
      <c r="AB1568" s="2"/>
      <c r="AC1568" s="2"/>
      <c r="AD1568" s="2"/>
      <c r="AE1568" s="2"/>
      <c r="AF1568" s="2"/>
      <c r="AG1568" s="2"/>
      <c r="AH1568" s="2"/>
      <c r="AI1568" s="2"/>
      <c r="AJ1568" s="2"/>
      <c r="AK1568" s="2"/>
      <c r="AL1568" s="2"/>
      <c r="AM1568" s="2"/>
      <c r="AN1568" s="2"/>
      <c r="AO1568" s="2"/>
      <c r="AP1568" s="2"/>
      <c r="AQ1568" s="2"/>
      <c r="AR1568" s="2"/>
      <c r="AS1568" s="2"/>
      <c r="AT1568" s="2"/>
      <c r="AU1568" s="2"/>
      <c r="AV1568" s="2"/>
      <c r="AW1568" s="2"/>
      <c r="AX1568" s="2"/>
      <c r="AY1568" s="2"/>
      <c r="AZ1568" s="2"/>
      <c r="BA1568" s="2"/>
      <c r="BB1568" s="2"/>
      <c r="BC1568" s="2"/>
      <c r="BD1568" s="2"/>
      <c r="BE1568" s="2"/>
      <c r="BF1568" s="2"/>
      <c r="BG1568" s="2"/>
      <c r="BH1568" s="2"/>
      <c r="BI1568" s="2"/>
      <c r="BJ1568" s="2"/>
      <c r="BK1568" s="2"/>
      <c r="BL1568" s="2"/>
      <c r="BM1568" s="2"/>
      <c r="BN1568" s="2"/>
    </row>
    <row r="1569" spans="11:66" x14ac:dyDescent="0.25">
      <c r="K1569" s="2"/>
      <c r="L1569" s="2"/>
      <c r="M1569" s="2"/>
      <c r="N1569" s="2"/>
      <c r="O1569" s="2"/>
      <c r="P1569" s="2"/>
      <c r="Q1569" s="2"/>
      <c r="R1569" s="2"/>
      <c r="S1569" s="2"/>
      <c r="T1569" s="2"/>
      <c r="U1569" s="2"/>
      <c r="V1569" s="2"/>
      <c r="W1569" s="2"/>
      <c r="X1569" s="2"/>
      <c r="Y1569" s="2"/>
      <c r="Z1569" s="2"/>
      <c r="AA1569" s="2"/>
      <c r="AB1569" s="2"/>
      <c r="AC1569" s="2"/>
      <c r="AD1569" s="2"/>
      <c r="AE1569" s="2"/>
      <c r="AF1569" s="2"/>
      <c r="AG1569" s="2"/>
      <c r="AH1569" s="2"/>
      <c r="AI1569" s="2"/>
      <c r="AJ1569" s="2"/>
      <c r="AK1569" s="2"/>
      <c r="AL1569" s="2"/>
      <c r="AM1569" s="2"/>
      <c r="AN1569" s="2"/>
      <c r="AO1569" s="2"/>
      <c r="AP1569" s="2"/>
      <c r="AQ1569" s="2"/>
      <c r="AR1569" s="2"/>
      <c r="AS1569" s="2"/>
      <c r="AT1569" s="2"/>
      <c r="AU1569" s="2"/>
      <c r="AV1569" s="2"/>
      <c r="AW1569" s="2"/>
      <c r="AX1569" s="2"/>
      <c r="AY1569" s="2"/>
      <c r="AZ1569" s="2"/>
      <c r="BA1569" s="2"/>
      <c r="BB1569" s="2"/>
      <c r="BC1569" s="2"/>
      <c r="BD1569" s="2"/>
      <c r="BE1569" s="2"/>
      <c r="BF1569" s="2"/>
      <c r="BG1569" s="2"/>
      <c r="BH1569" s="2"/>
      <c r="BI1569" s="2"/>
      <c r="BJ1569" s="2"/>
      <c r="BK1569" s="2"/>
      <c r="BL1569" s="2"/>
      <c r="BM1569" s="2"/>
      <c r="BN1569" s="2"/>
    </row>
    <row r="1570" spans="11:66" x14ac:dyDescent="0.25">
      <c r="K1570" s="2"/>
      <c r="L1570" s="2"/>
      <c r="M1570" s="2"/>
      <c r="N1570" s="2"/>
      <c r="O1570" s="2"/>
      <c r="P1570" s="2"/>
      <c r="Q1570" s="2"/>
      <c r="R1570" s="2"/>
      <c r="S1570" s="2"/>
      <c r="T1570" s="2"/>
      <c r="U1570" s="2"/>
      <c r="V1570" s="2"/>
      <c r="W1570" s="2"/>
      <c r="X1570" s="2"/>
      <c r="Y1570" s="2"/>
      <c r="Z1570" s="2"/>
      <c r="AA1570" s="2"/>
      <c r="AB1570" s="2"/>
      <c r="AC1570" s="2"/>
      <c r="AD1570" s="2"/>
      <c r="AE1570" s="2"/>
      <c r="AF1570" s="2"/>
      <c r="AG1570" s="2"/>
      <c r="AH1570" s="2"/>
      <c r="AI1570" s="2"/>
      <c r="AJ1570" s="2"/>
      <c r="AK1570" s="2"/>
      <c r="AL1570" s="2"/>
      <c r="AM1570" s="2"/>
      <c r="AN1570" s="2"/>
      <c r="AO1570" s="2"/>
      <c r="AP1570" s="2"/>
      <c r="AQ1570" s="2"/>
      <c r="AR1570" s="2"/>
      <c r="AS1570" s="2"/>
      <c r="AT1570" s="2"/>
      <c r="AU1570" s="2"/>
      <c r="AV1570" s="2"/>
      <c r="AW1570" s="2"/>
      <c r="AX1570" s="2"/>
      <c r="AY1570" s="2"/>
      <c r="AZ1570" s="2"/>
      <c r="BA1570" s="2"/>
      <c r="BB1570" s="2"/>
      <c r="BC1570" s="2"/>
      <c r="BD1570" s="2"/>
      <c r="BE1570" s="2"/>
      <c r="BF1570" s="2"/>
      <c r="BG1570" s="2"/>
      <c r="BH1570" s="2"/>
      <c r="BI1570" s="2"/>
      <c r="BJ1570" s="2"/>
      <c r="BK1570" s="2"/>
      <c r="BL1570" s="2"/>
      <c r="BM1570" s="2"/>
      <c r="BN1570" s="2"/>
    </row>
    <row r="1571" spans="11:66" x14ac:dyDescent="0.25">
      <c r="K1571" s="2"/>
      <c r="L1571" s="2"/>
      <c r="M1571" s="2"/>
      <c r="N1571" s="2"/>
      <c r="O1571" s="2"/>
      <c r="P1571" s="2"/>
      <c r="Q1571" s="2"/>
      <c r="R1571" s="2"/>
      <c r="S1571" s="2"/>
      <c r="T1571" s="2"/>
      <c r="U1571" s="2"/>
      <c r="V1571" s="2"/>
      <c r="W1571" s="2"/>
      <c r="X1571" s="2"/>
      <c r="Y1571" s="2"/>
      <c r="Z1571" s="2"/>
      <c r="AA1571" s="2"/>
      <c r="AB1571" s="2"/>
      <c r="AC1571" s="2"/>
      <c r="AD1571" s="2"/>
      <c r="AE1571" s="2"/>
      <c r="AF1571" s="2"/>
      <c r="AG1571" s="2"/>
      <c r="AH1571" s="2"/>
      <c r="AI1571" s="2"/>
      <c r="AJ1571" s="2"/>
      <c r="AK1571" s="2"/>
      <c r="AL1571" s="2"/>
      <c r="AM1571" s="2"/>
      <c r="AN1571" s="2"/>
      <c r="AO1571" s="2"/>
      <c r="AP1571" s="2"/>
      <c r="AQ1571" s="2"/>
      <c r="AR1571" s="2"/>
      <c r="AS1571" s="2"/>
      <c r="AT1571" s="2"/>
      <c r="AU1571" s="2"/>
      <c r="AV1571" s="2"/>
      <c r="AW1571" s="2"/>
      <c r="AX1571" s="2"/>
      <c r="AY1571" s="2"/>
      <c r="AZ1571" s="2"/>
      <c r="BA1571" s="2"/>
      <c r="BB1571" s="2"/>
      <c r="BC1571" s="2"/>
      <c r="BD1571" s="2"/>
      <c r="BE1571" s="2"/>
      <c r="BF1571" s="2"/>
      <c r="BG1571" s="2"/>
      <c r="BH1571" s="2"/>
      <c r="BI1571" s="2"/>
      <c r="BJ1571" s="2"/>
      <c r="BK1571" s="2"/>
      <c r="BL1571" s="2"/>
      <c r="BM1571" s="2"/>
      <c r="BN1571" s="2"/>
    </row>
    <row r="1572" spans="11:66" x14ac:dyDescent="0.25">
      <c r="K1572" s="2"/>
      <c r="L1572" s="2"/>
      <c r="M1572" s="2"/>
      <c r="N1572" s="2"/>
      <c r="O1572" s="2"/>
      <c r="P1572" s="2"/>
      <c r="Q1572" s="2"/>
      <c r="R1572" s="2"/>
      <c r="S1572" s="2"/>
      <c r="T1572" s="2"/>
      <c r="U1572" s="2"/>
      <c r="V1572" s="2"/>
      <c r="W1572" s="2"/>
      <c r="X1572" s="2"/>
      <c r="Y1572" s="2"/>
      <c r="Z1572" s="2"/>
      <c r="AA1572" s="2"/>
      <c r="AB1572" s="2"/>
      <c r="AC1572" s="2"/>
      <c r="AD1572" s="2"/>
      <c r="AE1572" s="2"/>
      <c r="AF1572" s="2"/>
      <c r="AG1572" s="2"/>
      <c r="AH1572" s="2"/>
      <c r="AI1572" s="2"/>
      <c r="AJ1572" s="2"/>
      <c r="AK1572" s="2"/>
      <c r="AL1572" s="2"/>
      <c r="AM1572" s="2"/>
      <c r="AN1572" s="2"/>
      <c r="AO1572" s="2"/>
      <c r="AP1572" s="2"/>
      <c r="AQ1572" s="2"/>
      <c r="AR1572" s="2"/>
      <c r="AS1572" s="2"/>
      <c r="AT1572" s="2"/>
      <c r="AU1572" s="2"/>
      <c r="AV1572" s="2"/>
      <c r="AW1572" s="2"/>
      <c r="AX1572" s="2"/>
      <c r="AY1572" s="2"/>
      <c r="AZ1572" s="2"/>
      <c r="BA1572" s="2"/>
      <c r="BB1572" s="2"/>
      <c r="BC1572" s="2"/>
      <c r="BD1572" s="2"/>
      <c r="BE1572" s="2"/>
      <c r="BF1572" s="2"/>
      <c r="BG1572" s="2"/>
      <c r="BH1572" s="2"/>
      <c r="BI1572" s="2"/>
      <c r="BJ1572" s="2"/>
      <c r="BK1572" s="2"/>
      <c r="BL1572" s="2"/>
      <c r="BM1572" s="2"/>
      <c r="BN1572" s="2"/>
    </row>
    <row r="1573" spans="11:66" x14ac:dyDescent="0.25">
      <c r="K1573" s="2"/>
      <c r="L1573" s="2"/>
      <c r="M1573" s="2"/>
      <c r="N1573" s="2"/>
      <c r="O1573" s="2"/>
      <c r="P1573" s="2"/>
      <c r="Q1573" s="2"/>
      <c r="R1573" s="2"/>
      <c r="S1573" s="2"/>
      <c r="T1573" s="2"/>
      <c r="U1573" s="2"/>
      <c r="V1573" s="2"/>
      <c r="W1573" s="2"/>
      <c r="X1573" s="2"/>
      <c r="Y1573" s="2"/>
      <c r="Z1573" s="2"/>
      <c r="AA1573" s="2"/>
      <c r="AB1573" s="2"/>
      <c r="AC1573" s="2"/>
      <c r="AD1573" s="2"/>
      <c r="AE1573" s="2"/>
      <c r="AF1573" s="2"/>
      <c r="AG1573" s="2"/>
      <c r="AH1573" s="2"/>
      <c r="AI1573" s="2"/>
      <c r="AJ1573" s="2"/>
      <c r="AK1573" s="2"/>
      <c r="AL1573" s="2"/>
      <c r="AM1573" s="2"/>
      <c r="AN1573" s="2"/>
      <c r="AO1573" s="2"/>
      <c r="AP1573" s="2"/>
      <c r="AQ1573" s="2"/>
      <c r="AR1573" s="2"/>
      <c r="AS1573" s="2"/>
      <c r="AT1573" s="2"/>
      <c r="AU1573" s="2"/>
      <c r="AV1573" s="2"/>
      <c r="AW1573" s="2"/>
      <c r="AX1573" s="2"/>
      <c r="AY1573" s="2"/>
      <c r="AZ1573" s="2"/>
      <c r="BA1573" s="2"/>
      <c r="BB1573" s="2"/>
      <c r="BC1573" s="2"/>
      <c r="BD1573" s="2"/>
      <c r="BE1573" s="2"/>
      <c r="BF1573" s="2"/>
      <c r="BG1573" s="2"/>
      <c r="BH1573" s="2"/>
      <c r="BI1573" s="2"/>
      <c r="BJ1573" s="2"/>
      <c r="BK1573" s="2"/>
      <c r="BL1573" s="2"/>
      <c r="BM1573" s="2"/>
      <c r="BN1573" s="2"/>
    </row>
    <row r="1574" spans="11:66" x14ac:dyDescent="0.25">
      <c r="K1574" s="2"/>
      <c r="L1574" s="2"/>
      <c r="M1574" s="2"/>
      <c r="N1574" s="2"/>
      <c r="O1574" s="2"/>
      <c r="P1574" s="2"/>
      <c r="Q1574" s="2"/>
      <c r="R1574" s="2"/>
      <c r="S1574" s="2"/>
      <c r="T1574" s="2"/>
      <c r="U1574" s="2"/>
      <c r="V1574" s="2"/>
      <c r="W1574" s="2"/>
      <c r="X1574" s="2"/>
      <c r="Y1574" s="2"/>
      <c r="Z1574" s="2"/>
      <c r="AA1574" s="2"/>
      <c r="AB1574" s="2"/>
      <c r="AC1574" s="2"/>
      <c r="AD1574" s="2"/>
      <c r="AE1574" s="2"/>
      <c r="AF1574" s="2"/>
      <c r="AG1574" s="2"/>
      <c r="AH1574" s="2"/>
      <c r="AI1574" s="2"/>
      <c r="AJ1574" s="2"/>
      <c r="AK1574" s="2"/>
      <c r="AL1574" s="2"/>
      <c r="AM1574" s="2"/>
      <c r="AN1574" s="2"/>
      <c r="AO1574" s="2"/>
      <c r="AP1574" s="2"/>
      <c r="AQ1574" s="2"/>
      <c r="AR1574" s="2"/>
      <c r="AS1574" s="2"/>
      <c r="AT1574" s="2"/>
      <c r="AU1574" s="2"/>
      <c r="AV1574" s="2"/>
      <c r="AW1574" s="2"/>
      <c r="AX1574" s="2"/>
      <c r="AY1574" s="2"/>
      <c r="AZ1574" s="2"/>
      <c r="BA1574" s="2"/>
      <c r="BB1574" s="2"/>
      <c r="BC1574" s="2"/>
      <c r="BD1574" s="2"/>
      <c r="BE1574" s="2"/>
      <c r="BF1574" s="2"/>
      <c r="BG1574" s="2"/>
      <c r="BH1574" s="2"/>
      <c r="BI1574" s="2"/>
      <c r="BJ1574" s="2"/>
      <c r="BK1574" s="2"/>
      <c r="BL1574" s="2"/>
      <c r="BM1574" s="2"/>
      <c r="BN1574" s="2"/>
    </row>
    <row r="1575" spans="11:66" x14ac:dyDescent="0.25">
      <c r="K1575" s="2"/>
      <c r="L1575" s="2"/>
      <c r="M1575" s="2"/>
      <c r="N1575" s="2"/>
      <c r="O1575" s="2"/>
      <c r="P1575" s="2"/>
      <c r="Q1575" s="2"/>
      <c r="R1575" s="2"/>
      <c r="S1575" s="2"/>
      <c r="T1575" s="2"/>
      <c r="U1575" s="2"/>
      <c r="V1575" s="2"/>
      <c r="W1575" s="2"/>
      <c r="X1575" s="2"/>
      <c r="Y1575" s="2"/>
      <c r="Z1575" s="2"/>
      <c r="AA1575" s="2"/>
      <c r="AB1575" s="2"/>
      <c r="AC1575" s="2"/>
      <c r="AD1575" s="2"/>
      <c r="AE1575" s="2"/>
      <c r="AF1575" s="2"/>
      <c r="AG1575" s="2"/>
      <c r="AH1575" s="2"/>
      <c r="AI1575" s="2"/>
      <c r="AJ1575" s="2"/>
      <c r="AK1575" s="2"/>
      <c r="AL1575" s="2"/>
      <c r="AM1575" s="2"/>
      <c r="AN1575" s="2"/>
      <c r="AO1575" s="2"/>
      <c r="AP1575" s="2"/>
      <c r="AQ1575" s="2"/>
      <c r="AR1575" s="2"/>
      <c r="AS1575" s="2"/>
      <c r="AT1575" s="2"/>
      <c r="AU1575" s="2"/>
      <c r="AV1575" s="2"/>
      <c r="AW1575" s="2"/>
      <c r="AX1575" s="2"/>
      <c r="AY1575" s="2"/>
      <c r="AZ1575" s="2"/>
      <c r="BA1575" s="2"/>
      <c r="BB1575" s="2"/>
      <c r="BC1575" s="2"/>
      <c r="BD1575" s="2"/>
      <c r="BE1575" s="2"/>
      <c r="BF1575" s="2"/>
      <c r="BG1575" s="2"/>
      <c r="BH1575" s="2"/>
      <c r="BI1575" s="2"/>
      <c r="BJ1575" s="2"/>
      <c r="BK1575" s="2"/>
      <c r="BL1575" s="2"/>
      <c r="BM1575" s="2"/>
      <c r="BN1575" s="2"/>
    </row>
    <row r="1576" spans="11:66" x14ac:dyDescent="0.25">
      <c r="K1576" s="2"/>
      <c r="L1576" s="2"/>
      <c r="M1576" s="2"/>
      <c r="N1576" s="2"/>
      <c r="O1576" s="2"/>
      <c r="P1576" s="2"/>
      <c r="Q1576" s="2"/>
      <c r="R1576" s="2"/>
      <c r="S1576" s="2"/>
      <c r="T1576" s="2"/>
      <c r="U1576" s="2"/>
      <c r="V1576" s="2"/>
      <c r="W1576" s="2"/>
      <c r="X1576" s="2"/>
      <c r="Y1576" s="2"/>
      <c r="Z1576" s="2"/>
      <c r="AA1576" s="2"/>
      <c r="AB1576" s="2"/>
      <c r="AC1576" s="2"/>
      <c r="AD1576" s="2"/>
      <c r="AE1576" s="2"/>
      <c r="AF1576" s="2"/>
      <c r="AG1576" s="2"/>
      <c r="AH1576" s="2"/>
      <c r="AI1576" s="2"/>
      <c r="AJ1576" s="2"/>
      <c r="AK1576" s="2"/>
      <c r="AL1576" s="2"/>
      <c r="AM1576" s="2"/>
      <c r="AN1576" s="2"/>
      <c r="AO1576" s="2"/>
      <c r="AP1576" s="2"/>
      <c r="AQ1576" s="2"/>
      <c r="AR1576" s="2"/>
      <c r="AS1576" s="2"/>
      <c r="AT1576" s="2"/>
      <c r="AU1576" s="2"/>
      <c r="AV1576" s="2"/>
      <c r="AW1576" s="2"/>
      <c r="AX1576" s="2"/>
      <c r="AY1576" s="2"/>
      <c r="AZ1576" s="2"/>
      <c r="BA1576" s="2"/>
      <c r="BB1576" s="2"/>
      <c r="BC1576" s="2"/>
      <c r="BD1576" s="2"/>
      <c r="BE1576" s="2"/>
      <c r="BF1576" s="2"/>
      <c r="BG1576" s="2"/>
      <c r="BH1576" s="2"/>
      <c r="BI1576" s="2"/>
      <c r="BJ1576" s="2"/>
      <c r="BK1576" s="2"/>
      <c r="BL1576" s="2"/>
      <c r="BM1576" s="2"/>
      <c r="BN1576" s="2"/>
    </row>
    <row r="1577" spans="11:66" x14ac:dyDescent="0.25">
      <c r="K1577" s="2"/>
      <c r="L1577" s="2"/>
      <c r="M1577" s="2"/>
      <c r="N1577" s="2"/>
      <c r="O1577" s="2"/>
      <c r="P1577" s="2"/>
      <c r="Q1577" s="2"/>
      <c r="R1577" s="2"/>
      <c r="S1577" s="2"/>
      <c r="T1577" s="2"/>
      <c r="U1577" s="2"/>
      <c r="V1577" s="2"/>
      <c r="W1577" s="2"/>
      <c r="X1577" s="2"/>
      <c r="Y1577" s="2"/>
      <c r="Z1577" s="2"/>
      <c r="AA1577" s="2"/>
      <c r="AB1577" s="2"/>
      <c r="AC1577" s="2"/>
      <c r="AD1577" s="2"/>
      <c r="AE1577" s="2"/>
      <c r="AF1577" s="2"/>
      <c r="AG1577" s="2"/>
      <c r="AH1577" s="2"/>
      <c r="AI1577" s="2"/>
      <c r="AJ1577" s="2"/>
      <c r="AK1577" s="2"/>
      <c r="AL1577" s="2"/>
      <c r="AM1577" s="2"/>
      <c r="AN1577" s="2"/>
      <c r="AO1577" s="2"/>
      <c r="AP1577" s="2"/>
      <c r="AQ1577" s="2"/>
      <c r="AR1577" s="2"/>
      <c r="AS1577" s="2"/>
      <c r="AT1577" s="2"/>
      <c r="AU1577" s="2"/>
      <c r="AV1577" s="2"/>
      <c r="AW1577" s="2"/>
      <c r="AX1577" s="2"/>
      <c r="AY1577" s="2"/>
      <c r="AZ1577" s="2"/>
      <c r="BA1577" s="2"/>
      <c r="BB1577" s="2"/>
      <c r="BC1577" s="2"/>
      <c r="BD1577" s="2"/>
      <c r="BE1577" s="2"/>
      <c r="BF1577" s="2"/>
      <c r="BG1577" s="2"/>
      <c r="BH1577" s="2"/>
      <c r="BI1577" s="2"/>
      <c r="BJ1577" s="2"/>
      <c r="BK1577" s="2"/>
      <c r="BL1577" s="2"/>
      <c r="BM1577" s="2"/>
      <c r="BN1577" s="2"/>
    </row>
    <row r="1578" spans="11:66" x14ac:dyDescent="0.25">
      <c r="K1578" s="2"/>
      <c r="L1578" s="2"/>
      <c r="M1578" s="2"/>
      <c r="N1578" s="2"/>
      <c r="O1578" s="2"/>
      <c r="P1578" s="2"/>
      <c r="Q1578" s="2"/>
      <c r="R1578" s="2"/>
      <c r="S1578" s="2"/>
      <c r="T1578" s="2"/>
      <c r="U1578" s="2"/>
      <c r="V1578" s="2"/>
      <c r="W1578" s="2"/>
      <c r="X1578" s="2"/>
      <c r="Y1578" s="2"/>
      <c r="Z1578" s="2"/>
      <c r="AA1578" s="2"/>
      <c r="AB1578" s="2"/>
      <c r="AC1578" s="2"/>
      <c r="AD1578" s="2"/>
      <c r="AE1578" s="2"/>
      <c r="AF1578" s="2"/>
      <c r="AG1578" s="2"/>
      <c r="AH1578" s="2"/>
      <c r="AI1578" s="2"/>
      <c r="AJ1578" s="2"/>
      <c r="AK1578" s="2"/>
      <c r="AL1578" s="2"/>
      <c r="AM1578" s="2"/>
      <c r="AN1578" s="2"/>
      <c r="AO1578" s="2"/>
      <c r="AP1578" s="2"/>
      <c r="AQ1578" s="2"/>
      <c r="AR1578" s="2"/>
      <c r="AS1578" s="2"/>
      <c r="AT1578" s="2"/>
      <c r="AU1578" s="2"/>
      <c r="AV1578" s="2"/>
      <c r="AW1578" s="2"/>
      <c r="AX1578" s="2"/>
      <c r="AY1578" s="2"/>
      <c r="AZ1578" s="2"/>
      <c r="BA1578" s="2"/>
      <c r="BB1578" s="2"/>
      <c r="BC1578" s="2"/>
      <c r="BD1578" s="2"/>
      <c r="BE1578" s="2"/>
      <c r="BF1578" s="2"/>
      <c r="BG1578" s="2"/>
      <c r="BH1578" s="2"/>
      <c r="BI1578" s="2"/>
      <c r="BJ1578" s="2"/>
      <c r="BK1578" s="2"/>
      <c r="BL1578" s="2"/>
      <c r="BM1578" s="2"/>
      <c r="BN1578" s="2"/>
    </row>
    <row r="1579" spans="11:66" x14ac:dyDescent="0.25">
      <c r="K1579" s="2"/>
      <c r="L1579" s="2"/>
      <c r="M1579" s="2"/>
      <c r="N1579" s="2"/>
      <c r="O1579" s="2"/>
      <c r="P1579" s="2"/>
      <c r="Q1579" s="2"/>
      <c r="R1579" s="2"/>
      <c r="S1579" s="2"/>
      <c r="T1579" s="2"/>
      <c r="U1579" s="2"/>
      <c r="V1579" s="2"/>
      <c r="W1579" s="2"/>
      <c r="X1579" s="2"/>
      <c r="Y1579" s="2"/>
      <c r="Z1579" s="2"/>
      <c r="AA1579" s="2"/>
      <c r="AB1579" s="2"/>
      <c r="AC1579" s="2"/>
      <c r="AD1579" s="2"/>
      <c r="AE1579" s="2"/>
      <c r="AF1579" s="2"/>
      <c r="AG1579" s="2"/>
      <c r="AH1579" s="2"/>
      <c r="AI1579" s="2"/>
      <c r="AJ1579" s="2"/>
      <c r="AK1579" s="2"/>
      <c r="AL1579" s="2"/>
      <c r="AM1579" s="2"/>
      <c r="AN1579" s="2"/>
      <c r="AO1579" s="2"/>
      <c r="AP1579" s="2"/>
      <c r="AQ1579" s="2"/>
      <c r="AR1579" s="2"/>
      <c r="AS1579" s="2"/>
      <c r="AT1579" s="2"/>
      <c r="AU1579" s="2"/>
      <c r="AV1579" s="2"/>
      <c r="AW1579" s="2"/>
      <c r="AX1579" s="2"/>
      <c r="AY1579" s="2"/>
      <c r="AZ1579" s="2"/>
      <c r="BA1579" s="2"/>
      <c r="BB1579" s="2"/>
      <c r="BC1579" s="2"/>
      <c r="BD1579" s="2"/>
      <c r="BE1579" s="2"/>
      <c r="BF1579" s="2"/>
      <c r="BG1579" s="2"/>
      <c r="BH1579" s="2"/>
      <c r="BI1579" s="2"/>
      <c r="BJ1579" s="2"/>
      <c r="BK1579" s="2"/>
      <c r="BL1579" s="2"/>
      <c r="BM1579" s="2"/>
      <c r="BN1579" s="2"/>
    </row>
    <row r="1580" spans="11:66" x14ac:dyDescent="0.25">
      <c r="K1580" s="2"/>
      <c r="L1580" s="2"/>
      <c r="M1580" s="2"/>
      <c r="N1580" s="2"/>
      <c r="O1580" s="2"/>
      <c r="P1580" s="2"/>
      <c r="Q1580" s="2"/>
      <c r="R1580" s="2"/>
      <c r="S1580" s="2"/>
      <c r="T1580" s="2"/>
      <c r="U1580" s="2"/>
      <c r="V1580" s="2"/>
      <c r="W1580" s="2"/>
      <c r="X1580" s="2"/>
      <c r="Y1580" s="2"/>
      <c r="Z1580" s="2"/>
      <c r="AA1580" s="2"/>
      <c r="AB1580" s="2"/>
      <c r="AC1580" s="2"/>
      <c r="AD1580" s="2"/>
      <c r="AE1580" s="2"/>
      <c r="AF1580" s="2"/>
      <c r="AG1580" s="2"/>
      <c r="AH1580" s="2"/>
      <c r="AI1580" s="2"/>
      <c r="AJ1580" s="2"/>
      <c r="AK1580" s="2"/>
      <c r="AL1580" s="2"/>
      <c r="AM1580" s="2"/>
      <c r="AN1580" s="2"/>
      <c r="AO1580" s="2"/>
      <c r="AP1580" s="2"/>
      <c r="AQ1580" s="2"/>
      <c r="AR1580" s="2"/>
      <c r="AS1580" s="2"/>
      <c r="AT1580" s="2"/>
      <c r="AU1580" s="2"/>
      <c r="AV1580" s="2"/>
      <c r="AW1580" s="2"/>
      <c r="AX1580" s="2"/>
      <c r="AY1580" s="2"/>
      <c r="AZ1580" s="2"/>
      <c r="BA1580" s="2"/>
      <c r="BB1580" s="2"/>
      <c r="BC1580" s="2"/>
      <c r="BD1580" s="2"/>
      <c r="BE1580" s="2"/>
      <c r="BF1580" s="2"/>
      <c r="BG1580" s="2"/>
      <c r="BH1580" s="2"/>
      <c r="BI1580" s="2"/>
      <c r="BJ1580" s="2"/>
      <c r="BK1580" s="2"/>
      <c r="BL1580" s="2"/>
      <c r="BM1580" s="2"/>
      <c r="BN1580" s="2"/>
    </row>
    <row r="1581" spans="11:66" x14ac:dyDescent="0.25">
      <c r="K1581" s="2"/>
      <c r="L1581" s="2"/>
      <c r="M1581" s="2"/>
      <c r="N1581" s="2"/>
      <c r="O1581" s="2"/>
      <c r="P1581" s="2"/>
      <c r="Q1581" s="2"/>
      <c r="R1581" s="2"/>
      <c r="S1581" s="2"/>
      <c r="T1581" s="2"/>
      <c r="U1581" s="2"/>
      <c r="V1581" s="2"/>
      <c r="W1581" s="2"/>
      <c r="X1581" s="2"/>
      <c r="Y1581" s="2"/>
      <c r="Z1581" s="2"/>
      <c r="AA1581" s="2"/>
      <c r="AB1581" s="2"/>
      <c r="AC1581" s="2"/>
      <c r="AD1581" s="2"/>
      <c r="AE1581" s="2"/>
      <c r="AF1581" s="2"/>
      <c r="AG1581" s="2"/>
      <c r="AH1581" s="2"/>
      <c r="AI1581" s="2"/>
      <c r="AJ1581" s="2"/>
      <c r="AK1581" s="2"/>
      <c r="AL1581" s="2"/>
      <c r="AM1581" s="2"/>
      <c r="AN1581" s="2"/>
      <c r="AO1581" s="2"/>
      <c r="AP1581" s="2"/>
      <c r="AQ1581" s="2"/>
      <c r="AR1581" s="2"/>
      <c r="AS1581" s="2"/>
      <c r="AT1581" s="2"/>
      <c r="AU1581" s="2"/>
      <c r="AV1581" s="2"/>
      <c r="AW1581" s="2"/>
      <c r="AX1581" s="2"/>
      <c r="AY1581" s="2"/>
      <c r="AZ1581" s="2"/>
      <c r="BA1581" s="2"/>
      <c r="BB1581" s="2"/>
      <c r="BC1581" s="2"/>
      <c r="BD1581" s="2"/>
      <c r="BE1581" s="2"/>
      <c r="BF1581" s="2"/>
      <c r="BG1581" s="2"/>
      <c r="BH1581" s="2"/>
      <c r="BI1581" s="2"/>
      <c r="BJ1581" s="2"/>
      <c r="BK1581" s="2"/>
      <c r="BL1581" s="2"/>
      <c r="BM1581" s="2"/>
      <c r="BN1581" s="2"/>
    </row>
    <row r="1582" spans="11:66" x14ac:dyDescent="0.25">
      <c r="K1582" s="2"/>
      <c r="L1582" s="2"/>
      <c r="M1582" s="2"/>
      <c r="N1582" s="2"/>
      <c r="O1582" s="2"/>
      <c r="P1582" s="2"/>
      <c r="Q1582" s="2"/>
      <c r="R1582" s="2"/>
      <c r="S1582" s="2"/>
      <c r="T1582" s="2"/>
      <c r="U1582" s="2"/>
      <c r="V1582" s="2"/>
      <c r="W1582" s="2"/>
      <c r="X1582" s="2"/>
      <c r="Y1582" s="2"/>
      <c r="Z1582" s="2"/>
      <c r="AA1582" s="2"/>
      <c r="AB1582" s="2"/>
      <c r="AC1582" s="2"/>
      <c r="AD1582" s="2"/>
      <c r="AE1582" s="2"/>
      <c r="AF1582" s="2"/>
      <c r="AG1582" s="2"/>
      <c r="AH1582" s="2"/>
      <c r="AI1582" s="2"/>
      <c r="AJ1582" s="2"/>
      <c r="AK1582" s="2"/>
      <c r="AL1582" s="2"/>
      <c r="AM1582" s="2"/>
      <c r="AN1582" s="2"/>
      <c r="AO1582" s="2"/>
      <c r="AP1582" s="2"/>
      <c r="AQ1582" s="2"/>
      <c r="AR1582" s="2"/>
      <c r="AS1582" s="2"/>
      <c r="AT1582" s="2"/>
      <c r="AU1582" s="2"/>
      <c r="AV1582" s="2"/>
      <c r="AW1582" s="2"/>
      <c r="AX1582" s="2"/>
      <c r="AY1582" s="2"/>
      <c r="AZ1582" s="2"/>
      <c r="BA1582" s="2"/>
      <c r="BB1582" s="2"/>
      <c r="BC1582" s="2"/>
      <c r="BD1582" s="2"/>
      <c r="BE1582" s="2"/>
      <c r="BF1582" s="2"/>
      <c r="BG1582" s="2"/>
      <c r="BH1582" s="2"/>
      <c r="BI1582" s="2"/>
      <c r="BJ1582" s="2"/>
      <c r="BK1582" s="2"/>
      <c r="BL1582" s="2"/>
      <c r="BM1582" s="2"/>
      <c r="BN1582" s="2"/>
    </row>
    <row r="1583" spans="11:66" x14ac:dyDescent="0.25">
      <c r="K1583" s="2"/>
      <c r="L1583" s="2"/>
      <c r="M1583" s="2"/>
      <c r="N1583" s="2"/>
      <c r="O1583" s="2"/>
      <c r="P1583" s="2"/>
      <c r="Q1583" s="2"/>
      <c r="R1583" s="2"/>
      <c r="S1583" s="2"/>
      <c r="T1583" s="2"/>
      <c r="U1583" s="2"/>
      <c r="V1583" s="2"/>
      <c r="W1583" s="2"/>
      <c r="X1583" s="2"/>
      <c r="Y1583" s="2"/>
      <c r="Z1583" s="2"/>
      <c r="AA1583" s="2"/>
      <c r="AB1583" s="2"/>
      <c r="AC1583" s="2"/>
      <c r="AD1583" s="2"/>
      <c r="AE1583" s="2"/>
      <c r="AF1583" s="2"/>
      <c r="AG1583" s="2"/>
      <c r="AH1583" s="2"/>
      <c r="AI1583" s="2"/>
      <c r="AJ1583" s="2"/>
      <c r="AK1583" s="2"/>
      <c r="AL1583" s="2"/>
      <c r="AM1583" s="2"/>
      <c r="AN1583" s="2"/>
      <c r="AO1583" s="2"/>
      <c r="AP1583" s="2"/>
      <c r="AQ1583" s="2"/>
      <c r="AR1583" s="2"/>
      <c r="AS1583" s="2"/>
      <c r="AT1583" s="2"/>
      <c r="AU1583" s="2"/>
      <c r="AV1583" s="2"/>
      <c r="AW1583" s="2"/>
      <c r="AX1583" s="2"/>
      <c r="AY1583" s="2"/>
      <c r="AZ1583" s="2"/>
      <c r="BA1583" s="2"/>
      <c r="BB1583" s="2"/>
      <c r="BC1583" s="2"/>
      <c r="BD1583" s="2"/>
      <c r="BE1583" s="2"/>
      <c r="BF1583" s="2"/>
      <c r="BG1583" s="2"/>
      <c r="BH1583" s="2"/>
      <c r="BI1583" s="2"/>
      <c r="BJ1583" s="2"/>
      <c r="BK1583" s="2"/>
      <c r="BL1583" s="2"/>
      <c r="BM1583" s="2"/>
      <c r="BN1583" s="2"/>
    </row>
    <row r="1584" spans="11:66" x14ac:dyDescent="0.25">
      <c r="K1584" s="2"/>
      <c r="L1584" s="2"/>
      <c r="M1584" s="2"/>
      <c r="N1584" s="2"/>
      <c r="O1584" s="2"/>
      <c r="P1584" s="2"/>
      <c r="Q1584" s="2"/>
      <c r="R1584" s="2"/>
      <c r="S1584" s="2"/>
      <c r="T1584" s="2"/>
      <c r="U1584" s="2"/>
      <c r="V1584" s="2"/>
      <c r="W1584" s="2"/>
      <c r="X1584" s="2"/>
      <c r="Y1584" s="2"/>
      <c r="Z1584" s="2"/>
      <c r="AA1584" s="2"/>
      <c r="AB1584" s="2"/>
      <c r="AC1584" s="2"/>
      <c r="AD1584" s="2"/>
      <c r="AE1584" s="2"/>
      <c r="AF1584" s="2"/>
      <c r="AG1584" s="2"/>
      <c r="AH1584" s="2"/>
      <c r="AI1584" s="2"/>
      <c r="AJ1584" s="2"/>
      <c r="AK1584" s="2"/>
      <c r="AL1584" s="2"/>
      <c r="AM1584" s="2"/>
      <c r="AN1584" s="2"/>
      <c r="AO1584" s="2"/>
      <c r="AP1584" s="2"/>
      <c r="AQ1584" s="2"/>
      <c r="AR1584" s="2"/>
      <c r="AS1584" s="2"/>
      <c r="AT1584" s="2"/>
      <c r="AU1584" s="2"/>
      <c r="AV1584" s="2"/>
      <c r="AW1584" s="2"/>
      <c r="AX1584" s="2"/>
      <c r="AY1584" s="2"/>
      <c r="AZ1584" s="2"/>
      <c r="BA1584" s="2"/>
      <c r="BB1584" s="2"/>
      <c r="BC1584" s="2"/>
      <c r="BD1584" s="2"/>
      <c r="BE1584" s="2"/>
      <c r="BF1584" s="2"/>
      <c r="BG1584" s="2"/>
      <c r="BH1584" s="2"/>
      <c r="BI1584" s="2"/>
      <c r="BJ1584" s="2"/>
      <c r="BK1584" s="2"/>
      <c r="BL1584" s="2"/>
      <c r="BM1584" s="2"/>
      <c r="BN1584" s="2"/>
    </row>
    <row r="1585" spans="11:66" x14ac:dyDescent="0.25">
      <c r="K1585" s="2"/>
      <c r="L1585" s="2"/>
      <c r="M1585" s="2"/>
      <c r="N1585" s="2"/>
      <c r="O1585" s="2"/>
      <c r="P1585" s="2"/>
      <c r="Q1585" s="2"/>
      <c r="R1585" s="2"/>
      <c r="S1585" s="2"/>
      <c r="T1585" s="2"/>
      <c r="U1585" s="2"/>
      <c r="V1585" s="2"/>
      <c r="W1585" s="2"/>
      <c r="X1585" s="2"/>
      <c r="Y1585" s="2"/>
      <c r="Z1585" s="2"/>
      <c r="AA1585" s="2"/>
      <c r="AB1585" s="2"/>
      <c r="AC1585" s="2"/>
      <c r="AD1585" s="2"/>
      <c r="AE1585" s="2"/>
      <c r="AF1585" s="2"/>
      <c r="AG1585" s="2"/>
      <c r="AH1585" s="2"/>
      <c r="AI1585" s="2"/>
      <c r="AJ1585" s="2"/>
      <c r="AK1585" s="2"/>
      <c r="AL1585" s="2"/>
      <c r="AM1585" s="2"/>
      <c r="AN1585" s="2"/>
      <c r="AO1585" s="2"/>
      <c r="AP1585" s="2"/>
      <c r="AQ1585" s="2"/>
      <c r="AR1585" s="2"/>
      <c r="AS1585" s="2"/>
      <c r="AT1585" s="2"/>
      <c r="AU1585" s="2"/>
      <c r="AV1585" s="2"/>
      <c r="AW1585" s="2"/>
      <c r="AX1585" s="2"/>
      <c r="AY1585" s="2"/>
      <c r="AZ1585" s="2"/>
      <c r="BA1585" s="2"/>
      <c r="BB1585" s="2"/>
      <c r="BC1585" s="2"/>
      <c r="BD1585" s="2"/>
      <c r="BE1585" s="2"/>
      <c r="BF1585" s="2"/>
      <c r="BG1585" s="2"/>
      <c r="BH1585" s="2"/>
      <c r="BI1585" s="2"/>
      <c r="BJ1585" s="2"/>
      <c r="BK1585" s="2"/>
      <c r="BL1585" s="2"/>
      <c r="BM1585" s="2"/>
      <c r="BN1585" s="2"/>
    </row>
  </sheetData>
  <sheetProtection algorithmName="SHA-512" hashValue="Y0lYVs26Ok6+kxNSUTkW7CVmG7tUUq7R0xh9QqPHDV3qO2l7gipPZY+WAIhmiFxfM9kams+anuiQFuIY66MbQA==" saltValue="xqiSwSHcyr+JZFhc0P3fXA==" spinCount="100000" sheet="1" insertHyperlinks="0"/>
  <mergeCells count="37">
    <mergeCell ref="D42:H42"/>
    <mergeCell ref="D43:H43"/>
    <mergeCell ref="D44:H44"/>
    <mergeCell ref="D46:H46"/>
    <mergeCell ref="J9:J10"/>
    <mergeCell ref="D20:D21"/>
    <mergeCell ref="H20:H21"/>
    <mergeCell ref="E20:G20"/>
    <mergeCell ref="E9:I9"/>
    <mergeCell ref="D9:D10"/>
    <mergeCell ref="D19:H19"/>
    <mergeCell ref="E17:J17"/>
    <mergeCell ref="D2:D3"/>
    <mergeCell ref="E2:H2"/>
    <mergeCell ref="E3:H3"/>
    <mergeCell ref="D5:F5"/>
    <mergeCell ref="D8:J8"/>
    <mergeCell ref="D7:J7"/>
    <mergeCell ref="B20:B21"/>
    <mergeCell ref="C20:C21"/>
    <mergeCell ref="D41:H41"/>
    <mergeCell ref="E31:H31"/>
    <mergeCell ref="E32:H32"/>
    <mergeCell ref="E33:H33"/>
    <mergeCell ref="E34:H34"/>
    <mergeCell ref="E35:H35"/>
    <mergeCell ref="E36:H36"/>
    <mergeCell ref="E37:H37"/>
    <mergeCell ref="D39:H39"/>
    <mergeCell ref="D40:H40"/>
    <mergeCell ref="D54:H54"/>
    <mergeCell ref="D53:H53"/>
    <mergeCell ref="D47:H47"/>
    <mergeCell ref="D48:H48"/>
    <mergeCell ref="D49:H49"/>
    <mergeCell ref="D50:H50"/>
    <mergeCell ref="D51:H51"/>
  </mergeCells>
  <conditionalFormatting sqref="H56:H58">
    <cfRule type="expression" dxfId="24" priority="1" stopIfTrue="1">
      <formula>$B$56="Portugal"</formula>
    </cfRule>
    <cfRule type="expression" dxfId="23" priority="4" stopIfTrue="1">
      <formula>NOT(ISNUMBER(G56))</formula>
    </cfRule>
    <cfRule type="expression" dxfId="22" priority="5" stopIfTrue="1">
      <formula>OR(G56&lt;-10%, G56&gt;10%)</formula>
    </cfRule>
  </conditionalFormatting>
  <dataValidations count="3">
    <dataValidation type="textLength" errorStyle="warning" operator="lessThanOrEqual" allowBlank="1" showInputMessage="1" showErrorMessage="1" error="Please reduce text length" prompt="Maximum 300 characters (with spaces)" sqref="J11:J15 H22:H29" xr:uid="{09BC5D82-9D95-4AE0-A7FA-5A94D79D43F3}">
      <formula1>300</formula1>
    </dataValidation>
    <dataValidation type="textLength" errorStyle="warning" operator="lessThanOrEqual" allowBlank="1" showInputMessage="1" showErrorMessage="1" error="Please reduce the text length" prompt="Maximum 500 characters (with spaces)" sqref="D40:H44 D48:H51" xr:uid="{ABBF0A60-374E-4EB2-A0ED-369E1F9FC38E}">
      <formula1>500</formula1>
    </dataValidation>
    <dataValidation errorStyle="warning" operator="lessThanOrEqual" allowBlank="1" showInputMessage="1" showErrorMessage="1" sqref="F56:G58" xr:uid="{A79F3D50-5CC3-45D0-8B8A-FC1E7DC7E6A4}"/>
  </dataValidations>
  <pageMargins left="0.7" right="0.7" top="0.75" bottom="0.75" header="0.3" footer="0.3"/>
  <pageSetup orientation="portrait" horizontalDpi="1200" verticalDpi="1200" r:id="rId1"/>
  <ignoredErrors>
    <ignoredError sqref="D31:D37 D17" numberStoredAsText="1"/>
  </ignoredErrors>
  <extLst>
    <ext xmlns:x14="http://schemas.microsoft.com/office/spreadsheetml/2009/9/main" uri="{CCE6A557-97BC-4b89-ADB6-D9C93CAAB3DF}">
      <x14:dataValidations xmlns:xm="http://schemas.microsoft.com/office/excel/2006/main" count="1">
        <x14:dataValidation type="list" errorStyle="warning" allowBlank="1" showInputMessage="1" prompt="Please select yes/no" xr:uid="{AF33AC37-4A5E-489E-985C-1B3D309FBD4E}">
          <x14:formula1>
            <xm:f>Lists!$C$2:$C$4</xm:f>
          </x14:formula1>
          <xm:sqref>E11:I15 E22:G29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F97B-F794-4269-89AF-E4567997F3FD}">
  <sheetPr>
    <tabColor rgb="FFDAEFC3"/>
  </sheetPr>
  <dimension ref="A1:BN1572"/>
  <sheetViews>
    <sheetView workbookViewId="0">
      <selection activeCell="D20" sqref="D20:H20"/>
    </sheetView>
  </sheetViews>
  <sheetFormatPr defaultRowHeight="15" x14ac:dyDescent="0.25"/>
  <cols>
    <col min="1" max="1" width="3.7109375" style="2" customWidth="1"/>
    <col min="2" max="2" width="17.28515625" style="2" customWidth="1"/>
    <col min="3" max="3" width="10.7109375" style="1" customWidth="1"/>
    <col min="4" max="4" width="25.5703125" style="1" customWidth="1"/>
    <col min="5" max="5" width="19.28515625" style="1" customWidth="1"/>
    <col min="6" max="7" width="21.5703125" style="1" customWidth="1"/>
    <col min="8" max="8" width="24.42578125" style="1" customWidth="1"/>
    <col min="9" max="9" width="21.42578125" style="1" customWidth="1"/>
    <col min="10" max="10" width="36.5703125" style="1" customWidth="1"/>
  </cols>
  <sheetData>
    <row r="1" spans="1:66" ht="15.75" thickBot="1" x14ac:dyDescent="0.3">
      <c r="C1" s="2"/>
      <c r="D1" s="5"/>
      <c r="E1" s="5"/>
      <c r="F1" s="5"/>
      <c r="G1" s="5"/>
      <c r="H1" s="5"/>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row>
    <row r="2" spans="1:66" ht="43.15" customHeight="1" thickBot="1" x14ac:dyDescent="0.3">
      <c r="A2" s="54"/>
      <c r="B2" s="54"/>
      <c r="C2" s="61"/>
      <c r="D2" s="204" t="s">
        <v>23</v>
      </c>
      <c r="E2" s="171" t="s">
        <v>24</v>
      </c>
      <c r="F2" s="172"/>
      <c r="G2" s="62"/>
      <c r="H2" s="62"/>
      <c r="I2" s="6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1:66" ht="21.6" customHeight="1" thickBot="1" x14ac:dyDescent="0.3">
      <c r="A3" s="54"/>
      <c r="B3" s="54"/>
      <c r="C3" s="61"/>
      <c r="D3" s="205"/>
      <c r="E3" s="173" t="s">
        <v>54</v>
      </c>
      <c r="F3" s="174"/>
      <c r="G3" s="62"/>
      <c r="H3" s="62"/>
      <c r="I3" s="6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1:66" ht="15.75" thickBot="1" x14ac:dyDescent="0.3">
      <c r="A4" s="54"/>
      <c r="B4" s="54"/>
      <c r="C4" s="54"/>
      <c r="D4" s="63"/>
      <c r="E4" s="63"/>
      <c r="F4" s="63"/>
      <c r="G4" s="63"/>
      <c r="H4" s="63"/>
      <c r="I4" s="54"/>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1:66" ht="40.15" customHeight="1" thickBot="1" x14ac:dyDescent="0.3">
      <c r="A5" s="54"/>
      <c r="B5" s="54"/>
      <c r="C5" s="54"/>
      <c r="D5" s="147" t="s">
        <v>88</v>
      </c>
      <c r="E5" s="170"/>
      <c r="F5" s="148"/>
      <c r="G5" s="54"/>
      <c r="H5" s="54"/>
      <c r="I5" s="54"/>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1:66" x14ac:dyDescent="0.25">
      <c r="A6" s="54"/>
      <c r="B6" s="54"/>
      <c r="C6" s="54"/>
      <c r="D6" s="54"/>
      <c r="E6" s="54"/>
      <c r="F6" s="54"/>
      <c r="G6" s="54"/>
      <c r="H6" s="54"/>
      <c r="I6" s="54"/>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1:66" x14ac:dyDescent="0.25">
      <c r="A7" s="54"/>
      <c r="B7" s="54"/>
      <c r="C7" s="54"/>
      <c r="D7" s="54"/>
      <c r="E7" s="54"/>
      <c r="F7" s="54"/>
      <c r="G7" s="54"/>
      <c r="H7" s="54"/>
      <c r="I7" s="54"/>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1:66" ht="31.9" customHeight="1" thickBot="1" x14ac:dyDescent="0.3">
      <c r="A8" s="54"/>
      <c r="B8" s="54"/>
      <c r="C8" s="54"/>
      <c r="D8" s="54"/>
      <c r="E8" s="54"/>
      <c r="F8" s="74" t="s">
        <v>143</v>
      </c>
      <c r="G8" s="75"/>
      <c r="H8" s="76"/>
      <c r="I8" s="54"/>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1:66" ht="42" customHeight="1" thickBot="1" x14ac:dyDescent="0.3">
      <c r="A9" s="54"/>
      <c r="B9" s="64" t="s">
        <v>34</v>
      </c>
      <c r="C9" s="64" t="s">
        <v>35</v>
      </c>
      <c r="D9" s="64" t="s">
        <v>144</v>
      </c>
      <c r="E9" s="64" t="s">
        <v>145</v>
      </c>
      <c r="F9" s="215" t="s">
        <v>146</v>
      </c>
      <c r="G9" s="216"/>
      <c r="H9" s="217"/>
      <c r="I9" s="54"/>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1:66" ht="30.75" thickBot="1" x14ac:dyDescent="0.3">
      <c r="A10" s="54"/>
      <c r="B10" s="79" t="str">
        <f>IF('SUP bottles-PoM'!$E$7="&lt; Please select &gt;","&lt; Not selected &gt;",'SUP bottles-PoM'!$E$7)</f>
        <v>Luxembourg</v>
      </c>
      <c r="C10" s="82">
        <f>'SUP bottles-PoM'!$E$8</f>
        <v>2023</v>
      </c>
      <c r="D10" s="51" t="s">
        <v>100</v>
      </c>
      <c r="E10" s="131" t="s">
        <v>273</v>
      </c>
      <c r="F10" s="178" t="s">
        <v>272</v>
      </c>
      <c r="G10" s="179"/>
      <c r="H10" s="218"/>
      <c r="I10" s="54"/>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1:66" ht="15.75" thickBot="1" x14ac:dyDescent="0.3">
      <c r="A11" s="54"/>
      <c r="B11" s="79" t="str">
        <f>IF('SUP bottles-PoM'!$E$7="&lt; Please select &gt;","&lt; Not selected &gt;",'SUP bottles-PoM'!$E$7)</f>
        <v>Luxembourg</v>
      </c>
      <c r="C11" s="82">
        <f>'SUP bottles-PoM'!$E$8</f>
        <v>2023</v>
      </c>
      <c r="D11" s="51" t="s">
        <v>100</v>
      </c>
      <c r="E11" s="51"/>
      <c r="F11" s="178"/>
      <c r="G11" s="179"/>
      <c r="H11" s="218"/>
      <c r="I11" s="54"/>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1:66" ht="15.75" thickBot="1" x14ac:dyDescent="0.3">
      <c r="A12" s="54"/>
      <c r="B12" s="79" t="str">
        <f>IF('SUP bottles-PoM'!$E$7="&lt; Please select &gt;","&lt; Not selected &gt;",'SUP bottles-PoM'!$E$7)</f>
        <v>Luxembourg</v>
      </c>
      <c r="C12" s="82">
        <f>'SUP bottles-PoM'!$E$8</f>
        <v>2023</v>
      </c>
      <c r="D12" s="51" t="s">
        <v>100</v>
      </c>
      <c r="E12" s="51"/>
      <c r="F12" s="178"/>
      <c r="G12" s="179"/>
      <c r="H12" s="218"/>
      <c r="I12" s="54"/>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1:66" ht="15.75" thickBot="1" x14ac:dyDescent="0.3">
      <c r="A13" s="54"/>
      <c r="B13" s="79" t="str">
        <f>IF('SUP bottles-PoM'!$E$7="&lt; Please select &gt;","&lt; Not selected &gt;",'SUP bottles-PoM'!$E$7)</f>
        <v>Luxembourg</v>
      </c>
      <c r="C13" s="82">
        <f>'SUP bottles-PoM'!$E$8</f>
        <v>2023</v>
      </c>
      <c r="D13" s="51" t="s">
        <v>100</v>
      </c>
      <c r="E13" s="51"/>
      <c r="F13" s="178"/>
      <c r="G13" s="179"/>
      <c r="H13" s="218"/>
      <c r="I13" s="54"/>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1:66" ht="15.75" thickBot="1" x14ac:dyDescent="0.3">
      <c r="A14" s="54"/>
      <c r="B14" s="79" t="str">
        <f>IF('SUP bottles-PoM'!$E$7="&lt; Please select &gt;","&lt; Not selected &gt;",'SUP bottles-PoM'!$E$7)</f>
        <v>Luxembourg</v>
      </c>
      <c r="C14" s="82">
        <f>'SUP bottles-PoM'!$E$8</f>
        <v>2023</v>
      </c>
      <c r="D14" s="51" t="s">
        <v>100</v>
      </c>
      <c r="E14" s="51"/>
      <c r="F14" s="178"/>
      <c r="G14" s="179"/>
      <c r="H14" s="218"/>
      <c r="I14" s="54"/>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1:66" ht="24.6" customHeight="1" x14ac:dyDescent="0.25">
      <c r="A15" s="54"/>
      <c r="B15" s="54"/>
      <c r="C15" s="54"/>
      <c r="D15" s="54"/>
      <c r="E15" s="54"/>
      <c r="F15" s="54"/>
      <c r="G15" s="54"/>
      <c r="H15" s="54"/>
      <c r="I15" s="54"/>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1:66" x14ac:dyDescent="0.25">
      <c r="A16" s="54"/>
      <c r="B16" s="54"/>
      <c r="C16" s="54"/>
      <c r="D16" s="54"/>
      <c r="E16" s="54"/>
      <c r="F16" s="54"/>
      <c r="G16" s="54"/>
      <c r="H16" s="54"/>
      <c r="I16" s="54"/>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1:66" ht="31.9" customHeight="1" thickBot="1" x14ac:dyDescent="0.3">
      <c r="A17" s="54"/>
      <c r="B17" s="54"/>
      <c r="C17" s="54"/>
      <c r="D17" s="219" t="s">
        <v>147</v>
      </c>
      <c r="E17" s="220"/>
      <c r="F17" s="220"/>
      <c r="G17" s="220"/>
      <c r="H17" s="221"/>
      <c r="I17" s="54"/>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1:66" ht="29.25" customHeight="1" thickBot="1" x14ac:dyDescent="0.3">
      <c r="A18" s="54"/>
      <c r="B18" s="64" t="s">
        <v>34</v>
      </c>
      <c r="C18" s="64" t="s">
        <v>35</v>
      </c>
      <c r="D18" s="222" t="s">
        <v>148</v>
      </c>
      <c r="E18" s="223"/>
      <c r="F18" s="223"/>
      <c r="G18" s="223"/>
      <c r="H18" s="224"/>
      <c r="I18" s="54"/>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1:66" ht="15.75" thickBot="1" x14ac:dyDescent="0.3">
      <c r="A19" s="54"/>
      <c r="B19" s="79" t="str">
        <f>IF('SUP bottles-PoM'!$E$7="&lt; Please select &gt;","&lt; Not selected &gt;",'SUP bottles-PoM'!$E$7)</f>
        <v>Luxembourg</v>
      </c>
      <c r="C19" s="82">
        <f>'SUP bottles-PoM'!$E$8</f>
        <v>2023</v>
      </c>
      <c r="D19" s="225" t="s">
        <v>262</v>
      </c>
      <c r="E19" s="226"/>
      <c r="F19" s="226"/>
      <c r="G19" s="226"/>
      <c r="H19" s="227"/>
      <c r="I19" s="54"/>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1:66" ht="15.75" thickBot="1" x14ac:dyDescent="0.3">
      <c r="A20" s="54"/>
      <c r="B20" s="79" t="str">
        <f>IF('SUP bottles-PoM'!$E$7="&lt; Please select &gt;","&lt; Not selected &gt;",'SUP bottles-PoM'!$E$7)</f>
        <v>Luxembourg</v>
      </c>
      <c r="C20" s="82">
        <f>'SUP bottles-PoM'!$E$8</f>
        <v>2023</v>
      </c>
      <c r="D20" s="178"/>
      <c r="E20" s="179"/>
      <c r="F20" s="179"/>
      <c r="G20" s="179"/>
      <c r="H20" s="218"/>
      <c r="I20" s="54"/>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1:66" ht="15.75" thickBot="1" x14ac:dyDescent="0.3">
      <c r="A21" s="54"/>
      <c r="B21" s="79" t="str">
        <f>IF('SUP bottles-PoM'!$E$7="&lt; Please select &gt;","&lt; Not selected &gt;",'SUP bottles-PoM'!$E$7)</f>
        <v>Luxembourg</v>
      </c>
      <c r="C21" s="82">
        <f>'SUP bottles-PoM'!$E$8</f>
        <v>2023</v>
      </c>
      <c r="D21" s="178"/>
      <c r="E21" s="179"/>
      <c r="F21" s="179"/>
      <c r="G21" s="179"/>
      <c r="H21" s="218"/>
      <c r="I21" s="54"/>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1:66" ht="15.75" thickBot="1" x14ac:dyDescent="0.3">
      <c r="A22" s="54"/>
      <c r="B22" s="79" t="str">
        <f>IF('SUP bottles-PoM'!$E$7="&lt; Please select &gt;","&lt; Not selected &gt;",'SUP bottles-PoM'!$E$7)</f>
        <v>Luxembourg</v>
      </c>
      <c r="C22" s="82">
        <f>'SUP bottles-PoM'!$E$8</f>
        <v>2023</v>
      </c>
      <c r="D22" s="178"/>
      <c r="E22" s="179"/>
      <c r="F22" s="179"/>
      <c r="G22" s="179"/>
      <c r="H22" s="218"/>
      <c r="I22" s="54"/>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1:66" ht="15.75" thickBot="1" x14ac:dyDescent="0.3">
      <c r="A23" s="54"/>
      <c r="B23" s="79" t="str">
        <f>IF('SUP bottles-PoM'!$E$7="&lt; Please select &gt;","&lt; Not selected &gt;",'SUP bottles-PoM'!$E$7)</f>
        <v>Luxembourg</v>
      </c>
      <c r="C23" s="82">
        <f>'SUP bottles-PoM'!$E$8</f>
        <v>2023</v>
      </c>
      <c r="D23" s="178"/>
      <c r="E23" s="179"/>
      <c r="F23" s="179"/>
      <c r="G23" s="179"/>
      <c r="H23" s="218"/>
      <c r="I23" s="54"/>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1:66" x14ac:dyDescent="0.25">
      <c r="A24" s="54"/>
      <c r="B24" s="54"/>
      <c r="C24" s="54"/>
      <c r="D24" s="54"/>
      <c r="E24" s="54"/>
      <c r="F24" s="54"/>
      <c r="G24" s="54"/>
      <c r="H24" s="54"/>
      <c r="I24" s="54"/>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1:66" x14ac:dyDescent="0.25">
      <c r="A25" s="54"/>
      <c r="B25" s="54"/>
      <c r="C25" s="54"/>
      <c r="D25" s="54"/>
      <c r="E25" s="54"/>
      <c r="F25" s="54"/>
      <c r="G25" s="54"/>
      <c r="H25" s="54"/>
      <c r="I25" s="54"/>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1:66" x14ac:dyDescent="0.25">
      <c r="A26" s="54"/>
      <c r="B26" s="54"/>
      <c r="C26" s="54"/>
      <c r="D26" s="54"/>
      <c r="E26" s="54"/>
      <c r="F26" s="54"/>
      <c r="G26" s="54"/>
      <c r="H26" s="54"/>
      <c r="I26" s="54"/>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1:66" x14ac:dyDescent="0.25">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1:66" x14ac:dyDescent="0.25">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row>
    <row r="29" spans="1:66" x14ac:dyDescent="0.25">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row>
    <row r="30" spans="1:66" x14ac:dyDescent="0.25">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row>
    <row r="31" spans="1:66" x14ac:dyDescent="0.25">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row>
    <row r="32" spans="1:66" x14ac:dyDescent="0.25">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row>
    <row r="33" spans="3:66" x14ac:dyDescent="0.25">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row>
    <row r="34" spans="3:66" x14ac:dyDescent="0.25">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row>
    <row r="35" spans="3:66" x14ac:dyDescent="0.25">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row>
    <row r="36" spans="3:66" x14ac:dyDescent="0.25">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row>
    <row r="37" spans="3:66" x14ac:dyDescent="0.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row>
    <row r="38" spans="3:66" x14ac:dyDescent="0.25">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row>
    <row r="39" spans="3:66" x14ac:dyDescent="0.25">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row>
    <row r="40" spans="3:66" x14ac:dyDescent="0.2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row>
    <row r="41" spans="3:66" x14ac:dyDescent="0.25">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row>
    <row r="42" spans="3:66" x14ac:dyDescent="0.25">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row>
    <row r="43" spans="3:66" x14ac:dyDescent="0.25">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row>
    <row r="44" spans="3:66" x14ac:dyDescent="0.25">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row>
    <row r="45" spans="3:66" x14ac:dyDescent="0.2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row>
    <row r="46" spans="3:66" x14ac:dyDescent="0.25">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row>
    <row r="47" spans="3:66" x14ac:dyDescent="0.25">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3:66" x14ac:dyDescent="0.25">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row r="49" spans="3:66" x14ac:dyDescent="0.25">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row>
    <row r="50" spans="3:66" x14ac:dyDescent="0.25">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row>
    <row r="51" spans="3:66" x14ac:dyDescent="0.25">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row>
    <row r="52" spans="3:66" x14ac:dyDescent="0.25">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row>
    <row r="53" spans="3:66" x14ac:dyDescent="0.25">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row>
    <row r="54" spans="3:66" x14ac:dyDescent="0.25">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row>
    <row r="55" spans="3:66" x14ac:dyDescent="0.25">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row>
    <row r="56" spans="3:66" x14ac:dyDescent="0.25">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row>
    <row r="57" spans="3:66" x14ac:dyDescent="0.25">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row>
    <row r="58" spans="3:66" x14ac:dyDescent="0.25">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row>
    <row r="59" spans="3:66" x14ac:dyDescent="0.25">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row>
    <row r="60" spans="3:66" x14ac:dyDescent="0.25">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row>
    <row r="61" spans="3:66" x14ac:dyDescent="0.25">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row>
    <row r="62" spans="3:66" x14ac:dyDescent="0.25">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row>
    <row r="63" spans="3:66" x14ac:dyDescent="0.25">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row>
    <row r="64" spans="3:66" x14ac:dyDescent="0.25">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row>
    <row r="65" spans="3:66" x14ac:dyDescent="0.25">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row>
    <row r="66" spans="3:66" x14ac:dyDescent="0.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row>
    <row r="67" spans="3:66" x14ac:dyDescent="0.25">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row>
    <row r="68" spans="3:66" x14ac:dyDescent="0.25">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row>
    <row r="69" spans="3:66" x14ac:dyDescent="0.25">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row>
    <row r="70" spans="3:66" x14ac:dyDescent="0.25">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row>
    <row r="71" spans="3:66" x14ac:dyDescent="0.25">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row>
    <row r="72" spans="3:66" x14ac:dyDescent="0.25">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row>
    <row r="73" spans="3:66" x14ac:dyDescent="0.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row>
    <row r="74" spans="3:66" x14ac:dyDescent="0.25">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row>
    <row r="75" spans="3:66" x14ac:dyDescent="0.25">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row>
    <row r="76" spans="3:66" x14ac:dyDescent="0.25">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row>
    <row r="77" spans="3:66" x14ac:dyDescent="0.25">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row>
    <row r="78" spans="3:66" x14ac:dyDescent="0.25">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row>
    <row r="79" spans="3:66" x14ac:dyDescent="0.25">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row>
    <row r="80" spans="3:66" x14ac:dyDescent="0.25">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row>
    <row r="81" spans="3:66" x14ac:dyDescent="0.25">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row>
    <row r="82" spans="3:66" x14ac:dyDescent="0.25">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row>
    <row r="83" spans="3:66" x14ac:dyDescent="0.25">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row>
    <row r="84" spans="3:66" x14ac:dyDescent="0.25">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row>
    <row r="85" spans="3:66" x14ac:dyDescent="0.25">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row>
    <row r="86" spans="3:66" x14ac:dyDescent="0.25">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row>
    <row r="87" spans="3:66" x14ac:dyDescent="0.25">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row>
    <row r="88" spans="3:66" x14ac:dyDescent="0.25">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row>
    <row r="89" spans="3:66" x14ac:dyDescent="0.25">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row>
    <row r="90" spans="3:66" x14ac:dyDescent="0.25">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row>
    <row r="91" spans="3:66" x14ac:dyDescent="0.25">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row>
    <row r="92" spans="3:66" x14ac:dyDescent="0.25">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row>
    <row r="93" spans="3:66" x14ac:dyDescent="0.25">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row>
    <row r="94" spans="3:66" x14ac:dyDescent="0.25">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row>
    <row r="95" spans="3:66" x14ac:dyDescent="0.25">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row>
    <row r="96" spans="3:66" x14ac:dyDescent="0.25">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row>
    <row r="97" spans="3:66" x14ac:dyDescent="0.25">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row>
    <row r="98" spans="3:66" x14ac:dyDescent="0.25">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row>
    <row r="99" spans="3:66" x14ac:dyDescent="0.25">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row>
    <row r="100" spans="3:66" x14ac:dyDescent="0.25">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row>
    <row r="101" spans="3:66" x14ac:dyDescent="0.25">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row>
    <row r="102" spans="3:66" x14ac:dyDescent="0.25">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row>
    <row r="103" spans="3:66" x14ac:dyDescent="0.25">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row>
    <row r="104" spans="3:66" x14ac:dyDescent="0.25">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row>
    <row r="105" spans="3:66" x14ac:dyDescent="0.25">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row>
    <row r="106" spans="3:66" x14ac:dyDescent="0.25">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row>
    <row r="107" spans="3:66" x14ac:dyDescent="0.25">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row>
    <row r="108" spans="3:66" x14ac:dyDescent="0.25">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row>
    <row r="109" spans="3:66" x14ac:dyDescent="0.25">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row>
    <row r="110" spans="3:66" x14ac:dyDescent="0.25">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row>
    <row r="111" spans="3:66" x14ac:dyDescent="0.25">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row>
    <row r="112" spans="3:66" x14ac:dyDescent="0.25">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row>
    <row r="113" spans="3:66" x14ac:dyDescent="0.25">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row>
    <row r="114" spans="3:66" x14ac:dyDescent="0.25">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row>
    <row r="115" spans="3:66" x14ac:dyDescent="0.25">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row>
    <row r="116" spans="3:66" x14ac:dyDescent="0.25">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row>
    <row r="117" spans="3:66" x14ac:dyDescent="0.25">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row>
    <row r="118" spans="3:66" x14ac:dyDescent="0.25">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row>
    <row r="119" spans="3:66" x14ac:dyDescent="0.25">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row>
    <row r="120" spans="3:66" x14ac:dyDescent="0.25">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row>
    <row r="121" spans="3:66" x14ac:dyDescent="0.25">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row>
    <row r="122" spans="3:66" x14ac:dyDescent="0.25">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row>
    <row r="123" spans="3:66" x14ac:dyDescent="0.25">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row>
    <row r="124" spans="3:66" x14ac:dyDescent="0.25">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row>
    <row r="125" spans="3:66" x14ac:dyDescent="0.25">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row>
    <row r="126" spans="3:66" x14ac:dyDescent="0.25">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row>
    <row r="127" spans="3:66" x14ac:dyDescent="0.25">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row>
    <row r="128" spans="3:66" x14ac:dyDescent="0.25">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row>
    <row r="129" spans="3:66" x14ac:dyDescent="0.25">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row>
    <row r="130" spans="3:66" x14ac:dyDescent="0.25">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row>
    <row r="131" spans="3:66" x14ac:dyDescent="0.25">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row>
    <row r="132" spans="3:66" x14ac:dyDescent="0.25">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row>
    <row r="133" spans="3:66" x14ac:dyDescent="0.25">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row>
    <row r="134" spans="3:66" x14ac:dyDescent="0.25">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row>
    <row r="135" spans="3:66" x14ac:dyDescent="0.25">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row>
    <row r="136" spans="3:66" x14ac:dyDescent="0.25">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row>
    <row r="137" spans="3:66" x14ac:dyDescent="0.25">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row>
    <row r="138" spans="3:66" x14ac:dyDescent="0.25">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row>
    <row r="139" spans="3:66" x14ac:dyDescent="0.25">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row>
    <row r="140" spans="3:66" x14ac:dyDescent="0.25">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row>
    <row r="141" spans="3:66" x14ac:dyDescent="0.25">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row>
    <row r="142" spans="3:66" x14ac:dyDescent="0.25">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row>
    <row r="143" spans="3:66" x14ac:dyDescent="0.25">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row>
    <row r="144" spans="3:66" x14ac:dyDescent="0.25">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row>
    <row r="145" spans="3:66" x14ac:dyDescent="0.25">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row>
    <row r="146" spans="3:66" x14ac:dyDescent="0.25">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row>
    <row r="147" spans="3:66" x14ac:dyDescent="0.25">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row>
    <row r="148" spans="3:66" x14ac:dyDescent="0.25">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row>
    <row r="149" spans="3:66" x14ac:dyDescent="0.25">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row>
    <row r="150" spans="3:66" x14ac:dyDescent="0.25">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row>
    <row r="151" spans="3:66" x14ac:dyDescent="0.25">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row>
    <row r="152" spans="3:66" x14ac:dyDescent="0.25">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row>
    <row r="153" spans="3:66" x14ac:dyDescent="0.25">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row>
    <row r="154" spans="3:66" x14ac:dyDescent="0.25">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row>
    <row r="155" spans="3:66" x14ac:dyDescent="0.25">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row>
    <row r="156" spans="3:66" x14ac:dyDescent="0.25">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row>
    <row r="157" spans="3:66" x14ac:dyDescent="0.25">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row>
    <row r="158" spans="3:66" x14ac:dyDescent="0.25">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row>
    <row r="159" spans="3:66" x14ac:dyDescent="0.25">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row>
    <row r="160" spans="3:66" x14ac:dyDescent="0.25">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row>
    <row r="161" spans="3:66" x14ac:dyDescent="0.25">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row>
    <row r="162" spans="3:66" x14ac:dyDescent="0.25">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row>
    <row r="163" spans="3:66" x14ac:dyDescent="0.25">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row>
    <row r="164" spans="3:66" x14ac:dyDescent="0.25">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row>
    <row r="165" spans="3:66" x14ac:dyDescent="0.25">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row>
    <row r="166" spans="3:66" x14ac:dyDescent="0.25">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row>
    <row r="167" spans="3:66" x14ac:dyDescent="0.25">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row>
    <row r="168" spans="3:66" x14ac:dyDescent="0.25">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row>
    <row r="169" spans="3:66" x14ac:dyDescent="0.25">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row>
    <row r="170" spans="3:66" x14ac:dyDescent="0.25">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row>
    <row r="171" spans="3:66" x14ac:dyDescent="0.25">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row>
    <row r="172" spans="3:66" x14ac:dyDescent="0.25">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row>
    <row r="173" spans="3:66" x14ac:dyDescent="0.25">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row>
    <row r="174" spans="3:66" x14ac:dyDescent="0.25">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row>
    <row r="175" spans="3:66" x14ac:dyDescent="0.25">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row>
    <row r="176" spans="3:66" x14ac:dyDescent="0.25">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row>
    <row r="177" spans="6:66" x14ac:dyDescent="0.25">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row>
    <row r="178" spans="6:66" x14ac:dyDescent="0.25">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row>
    <row r="179" spans="6:66" x14ac:dyDescent="0.25">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row>
    <row r="180" spans="6:66" x14ac:dyDescent="0.25">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row>
    <row r="181" spans="6:66" x14ac:dyDescent="0.25">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row>
    <row r="182" spans="6:66" x14ac:dyDescent="0.25">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row>
    <row r="183" spans="6:66" x14ac:dyDescent="0.25">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row>
    <row r="184" spans="6:66" x14ac:dyDescent="0.25">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row>
    <row r="185" spans="6:66" x14ac:dyDescent="0.25">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row>
    <row r="186" spans="6:66" x14ac:dyDescent="0.25">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row>
    <row r="187" spans="6:66" x14ac:dyDescent="0.25">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row>
    <row r="188" spans="6:66" x14ac:dyDescent="0.25">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row>
    <row r="189" spans="6:66" x14ac:dyDescent="0.25">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row>
    <row r="190" spans="6:66" x14ac:dyDescent="0.25">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row>
    <row r="191" spans="6:66" x14ac:dyDescent="0.25">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row>
    <row r="192" spans="6:66" x14ac:dyDescent="0.25">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row>
    <row r="193" spans="6:66" x14ac:dyDescent="0.25">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row>
    <row r="194" spans="6:66" x14ac:dyDescent="0.25">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row>
    <row r="195" spans="6:66" x14ac:dyDescent="0.25">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row>
    <row r="196" spans="6:66" x14ac:dyDescent="0.25">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row>
    <row r="197" spans="6:66" x14ac:dyDescent="0.25">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row>
    <row r="198" spans="6:66" x14ac:dyDescent="0.25">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row>
    <row r="199" spans="6:66" x14ac:dyDescent="0.25">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row>
    <row r="200" spans="6:66" x14ac:dyDescent="0.25">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row>
    <row r="201" spans="6:66" x14ac:dyDescent="0.25">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row>
    <row r="202" spans="6:66" x14ac:dyDescent="0.25">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row>
    <row r="203" spans="6:66" x14ac:dyDescent="0.25">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row>
    <row r="204" spans="6:66" x14ac:dyDescent="0.25">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row>
    <row r="205" spans="6:66" x14ac:dyDescent="0.25">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row>
    <row r="206" spans="6:66" x14ac:dyDescent="0.25">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row>
    <row r="207" spans="6:66" x14ac:dyDescent="0.25">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row>
    <row r="208" spans="6:66" x14ac:dyDescent="0.25">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row>
    <row r="209" spans="6:66" x14ac:dyDescent="0.25">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row>
    <row r="210" spans="6:66" x14ac:dyDescent="0.25">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row>
    <row r="211" spans="6:66" x14ac:dyDescent="0.25">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row>
    <row r="212" spans="6:66" x14ac:dyDescent="0.25">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row>
    <row r="213" spans="6:66" x14ac:dyDescent="0.25">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row>
    <row r="214" spans="6:66" x14ac:dyDescent="0.25">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row>
    <row r="215" spans="6:66" x14ac:dyDescent="0.25">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row>
    <row r="216" spans="6:66" x14ac:dyDescent="0.25">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row>
    <row r="217" spans="6:66" x14ac:dyDescent="0.25">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row>
    <row r="218" spans="6:66" x14ac:dyDescent="0.25">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row>
    <row r="219" spans="6:66" x14ac:dyDescent="0.25">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row>
    <row r="220" spans="6:66" x14ac:dyDescent="0.25">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row>
    <row r="221" spans="6:66" x14ac:dyDescent="0.25">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row>
    <row r="222" spans="6:66" x14ac:dyDescent="0.25">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row>
    <row r="223" spans="6:66" x14ac:dyDescent="0.25">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row>
    <row r="224" spans="6:66" x14ac:dyDescent="0.25">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row>
    <row r="225" spans="6:66" x14ac:dyDescent="0.25">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row>
    <row r="226" spans="6:66" x14ac:dyDescent="0.25">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row>
    <row r="227" spans="6:66" x14ac:dyDescent="0.25">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row>
    <row r="228" spans="6:66" x14ac:dyDescent="0.25">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row>
    <row r="229" spans="6:66" x14ac:dyDescent="0.25">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row>
    <row r="230" spans="6:66" x14ac:dyDescent="0.25">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row>
    <row r="231" spans="6:66" x14ac:dyDescent="0.25">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row>
    <row r="232" spans="6:66" x14ac:dyDescent="0.25">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row>
    <row r="233" spans="6:66" x14ac:dyDescent="0.25">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row>
    <row r="234" spans="6:66" x14ac:dyDescent="0.25">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row>
    <row r="235" spans="6:66" x14ac:dyDescent="0.25">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row>
    <row r="236" spans="6:66" x14ac:dyDescent="0.25">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row>
    <row r="237" spans="6:66" x14ac:dyDescent="0.25">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row>
    <row r="238" spans="6:66" x14ac:dyDescent="0.25">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row>
    <row r="239" spans="6:66" x14ac:dyDescent="0.25">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row>
    <row r="240" spans="6:66" x14ac:dyDescent="0.25">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row>
    <row r="241" spans="6:66" x14ac:dyDescent="0.25">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row>
    <row r="242" spans="6:66" x14ac:dyDescent="0.25">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row>
    <row r="243" spans="6:66" x14ac:dyDescent="0.25">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row>
    <row r="244" spans="6:66" x14ac:dyDescent="0.25">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row>
    <row r="245" spans="6:66" x14ac:dyDescent="0.25">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row>
    <row r="246" spans="6:66" x14ac:dyDescent="0.25">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row>
    <row r="247" spans="6:66" x14ac:dyDescent="0.25">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row>
    <row r="248" spans="6:66" x14ac:dyDescent="0.25">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row>
    <row r="249" spans="6:66" x14ac:dyDescent="0.25">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row>
    <row r="250" spans="6:66" x14ac:dyDescent="0.25">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row>
    <row r="251" spans="6:66" x14ac:dyDescent="0.25">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row>
    <row r="252" spans="6:66" x14ac:dyDescent="0.25">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row>
    <row r="253" spans="6:66" x14ac:dyDescent="0.25">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row>
    <row r="254" spans="6:66" x14ac:dyDescent="0.25">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row>
    <row r="255" spans="6:66" x14ac:dyDescent="0.25">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row>
    <row r="256" spans="6:66" x14ac:dyDescent="0.25">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row>
    <row r="257" spans="6:66" x14ac:dyDescent="0.25">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row>
    <row r="258" spans="6:66" x14ac:dyDescent="0.25">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row>
    <row r="259" spans="6:66" x14ac:dyDescent="0.25">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row>
    <row r="260" spans="6:66" x14ac:dyDescent="0.25">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row>
    <row r="261" spans="6:66" x14ac:dyDescent="0.25">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row>
    <row r="262" spans="6:66" x14ac:dyDescent="0.25">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row>
    <row r="263" spans="6:66" x14ac:dyDescent="0.25">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row>
    <row r="264" spans="6:66" x14ac:dyDescent="0.25">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row>
    <row r="265" spans="6:66" x14ac:dyDescent="0.25">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row>
    <row r="266" spans="6:66" x14ac:dyDescent="0.25">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row>
    <row r="267" spans="6:66" x14ac:dyDescent="0.25">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row>
    <row r="268" spans="6:66" x14ac:dyDescent="0.25">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row>
    <row r="269" spans="6:66" x14ac:dyDescent="0.25">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row>
    <row r="270" spans="6:66" x14ac:dyDescent="0.25">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row>
    <row r="271" spans="6:66" x14ac:dyDescent="0.25">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row>
    <row r="272" spans="6:66" x14ac:dyDescent="0.25">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row>
    <row r="273" spans="6:66" x14ac:dyDescent="0.25">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row>
    <row r="274" spans="6:66" x14ac:dyDescent="0.25">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row>
    <row r="275" spans="6:66" x14ac:dyDescent="0.25">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row>
    <row r="276" spans="6:66" x14ac:dyDescent="0.25">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row>
    <row r="277" spans="6:66" x14ac:dyDescent="0.25">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row>
    <row r="278" spans="6:66" x14ac:dyDescent="0.25">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row>
    <row r="279" spans="6:66" x14ac:dyDescent="0.25">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row>
    <row r="280" spans="6:66" x14ac:dyDescent="0.25">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row>
    <row r="281" spans="6:66" x14ac:dyDescent="0.25">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row>
    <row r="282" spans="6:66" x14ac:dyDescent="0.25">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row>
    <row r="283" spans="6:66" x14ac:dyDescent="0.25">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row>
    <row r="284" spans="6:66" x14ac:dyDescent="0.25">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row>
    <row r="285" spans="6:66" x14ac:dyDescent="0.25">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row>
    <row r="286" spans="6:66" x14ac:dyDescent="0.25">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row>
    <row r="287" spans="6:66" x14ac:dyDescent="0.25">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row>
    <row r="288" spans="6:66" x14ac:dyDescent="0.25">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row>
    <row r="289" spans="9:66" x14ac:dyDescent="0.25">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row>
    <row r="290" spans="9:66" x14ac:dyDescent="0.25">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row>
    <row r="291" spans="9:66" x14ac:dyDescent="0.25">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row>
    <row r="292" spans="9:66" x14ac:dyDescent="0.25">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row>
    <row r="293" spans="9:66" x14ac:dyDescent="0.25">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row>
    <row r="294" spans="9:66" x14ac:dyDescent="0.25">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row>
    <row r="295" spans="9:66" x14ac:dyDescent="0.25">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row>
    <row r="296" spans="9:66" x14ac:dyDescent="0.25">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row>
    <row r="297" spans="9:66" x14ac:dyDescent="0.25">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row>
    <row r="298" spans="9:66" x14ac:dyDescent="0.25">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row>
    <row r="299" spans="9:66" x14ac:dyDescent="0.25">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row>
    <row r="300" spans="9:66" x14ac:dyDescent="0.25">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row>
    <row r="301" spans="9:66" x14ac:dyDescent="0.25">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row>
    <row r="302" spans="9:66" x14ac:dyDescent="0.25">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row>
    <row r="303" spans="9:66" x14ac:dyDescent="0.25">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row>
    <row r="304" spans="9:66" x14ac:dyDescent="0.25">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row>
    <row r="305" spans="9:66" x14ac:dyDescent="0.25">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row>
    <row r="306" spans="9:66" x14ac:dyDescent="0.25">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row>
    <row r="307" spans="9:66" x14ac:dyDescent="0.25">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row>
    <row r="308" spans="9:66" x14ac:dyDescent="0.25">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row>
    <row r="309" spans="9:66" x14ac:dyDescent="0.25">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row>
    <row r="310" spans="9:66" x14ac:dyDescent="0.25">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row>
    <row r="311" spans="9:66" x14ac:dyDescent="0.25">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row>
    <row r="312" spans="9:66" x14ac:dyDescent="0.25">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row>
    <row r="313" spans="9:66" x14ac:dyDescent="0.25">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row>
    <row r="314" spans="9:66" x14ac:dyDescent="0.25">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row>
    <row r="315" spans="9:66" x14ac:dyDescent="0.25">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row>
    <row r="316" spans="9:66" x14ac:dyDescent="0.25">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row>
    <row r="317" spans="9:66" x14ac:dyDescent="0.25">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row>
    <row r="318" spans="9:66" x14ac:dyDescent="0.25">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row>
    <row r="319" spans="9:66" x14ac:dyDescent="0.25">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row>
    <row r="320" spans="9:66" x14ac:dyDescent="0.25">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row>
    <row r="321" spans="9:66" x14ac:dyDescent="0.25">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row>
    <row r="322" spans="9:66" x14ac:dyDescent="0.25">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row>
    <row r="323" spans="9:66" x14ac:dyDescent="0.25">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row>
    <row r="324" spans="9:66" x14ac:dyDescent="0.25">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row>
    <row r="325" spans="9:66" x14ac:dyDescent="0.25">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row>
    <row r="326" spans="9:66" x14ac:dyDescent="0.25">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row>
    <row r="327" spans="9:66" x14ac:dyDescent="0.25">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row>
    <row r="328" spans="9:66" x14ac:dyDescent="0.25">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row>
    <row r="329" spans="9:66" x14ac:dyDescent="0.25">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row>
    <row r="330" spans="9:66" x14ac:dyDescent="0.25">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row>
    <row r="331" spans="9:66" x14ac:dyDescent="0.25">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row>
    <row r="332" spans="9:66" x14ac:dyDescent="0.25">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row>
    <row r="333" spans="9:66" x14ac:dyDescent="0.25">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row>
    <row r="334" spans="9:66" x14ac:dyDescent="0.25">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row>
    <row r="335" spans="9:66" x14ac:dyDescent="0.25">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row>
    <row r="336" spans="9:66" x14ac:dyDescent="0.25">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row>
    <row r="337" spans="9:66" x14ac:dyDescent="0.25">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row>
    <row r="338" spans="9:66" x14ac:dyDescent="0.25">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row>
    <row r="339" spans="9:66" x14ac:dyDescent="0.25">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row>
    <row r="340" spans="9:66" x14ac:dyDescent="0.25">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row>
    <row r="341" spans="9:66" x14ac:dyDescent="0.25">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row>
    <row r="342" spans="9:66" x14ac:dyDescent="0.25">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row>
    <row r="343" spans="9:66" x14ac:dyDescent="0.25">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row>
    <row r="344" spans="9:66" x14ac:dyDescent="0.25">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row>
    <row r="345" spans="9:66" x14ac:dyDescent="0.25">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row>
    <row r="346" spans="9:66" x14ac:dyDescent="0.25">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row>
    <row r="347" spans="9:66" x14ac:dyDescent="0.25">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row>
    <row r="348" spans="9:66" x14ac:dyDescent="0.25">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row>
    <row r="349" spans="9:66" x14ac:dyDescent="0.25">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row>
    <row r="350" spans="9:66" x14ac:dyDescent="0.25">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row>
    <row r="351" spans="9:66" x14ac:dyDescent="0.25">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row>
    <row r="352" spans="9:66" x14ac:dyDescent="0.25">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row>
    <row r="353" spans="9:66" x14ac:dyDescent="0.25">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row>
    <row r="354" spans="9:66" x14ac:dyDescent="0.25">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row>
    <row r="355" spans="9:66" x14ac:dyDescent="0.25">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row>
    <row r="356" spans="9:66" x14ac:dyDescent="0.25">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row>
    <row r="357" spans="9:66" x14ac:dyDescent="0.25">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row>
    <row r="358" spans="9:66" x14ac:dyDescent="0.25">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row>
    <row r="359" spans="9:66" x14ac:dyDescent="0.25">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row>
    <row r="360" spans="9:66" x14ac:dyDescent="0.25">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row>
    <row r="361" spans="9:66" x14ac:dyDescent="0.25">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row>
    <row r="362" spans="9:66" x14ac:dyDescent="0.25">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row>
    <row r="363" spans="9:66" x14ac:dyDescent="0.25">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row>
    <row r="364" spans="9:66" x14ac:dyDescent="0.25">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row>
    <row r="365" spans="9:66" x14ac:dyDescent="0.25">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row>
    <row r="366" spans="9:66" x14ac:dyDescent="0.25">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row>
    <row r="367" spans="9:66" x14ac:dyDescent="0.25">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row>
    <row r="368" spans="9:66" x14ac:dyDescent="0.25">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row>
    <row r="369" spans="9:66" x14ac:dyDescent="0.25">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row>
    <row r="370" spans="9:66" x14ac:dyDescent="0.25">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row>
    <row r="371" spans="9:66" x14ac:dyDescent="0.25">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row>
    <row r="372" spans="9:66" x14ac:dyDescent="0.25">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row>
    <row r="373" spans="9:66" x14ac:dyDescent="0.25">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row>
    <row r="374" spans="9:66" x14ac:dyDescent="0.25">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row>
    <row r="375" spans="9:66" x14ac:dyDescent="0.25">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row>
    <row r="376" spans="9:66" x14ac:dyDescent="0.25">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row>
    <row r="377" spans="9:66" x14ac:dyDescent="0.25">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row>
    <row r="378" spans="9:66" x14ac:dyDescent="0.25">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row>
    <row r="379" spans="9:66" x14ac:dyDescent="0.25">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row>
    <row r="380" spans="9:66" x14ac:dyDescent="0.25">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row>
    <row r="381" spans="9:66" x14ac:dyDescent="0.25">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row>
    <row r="382" spans="9:66" x14ac:dyDescent="0.25">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row>
    <row r="383" spans="9:66" x14ac:dyDescent="0.25">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row>
    <row r="384" spans="9:66" x14ac:dyDescent="0.25">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row>
    <row r="385" spans="9:66" x14ac:dyDescent="0.25">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row>
    <row r="386" spans="9:66" x14ac:dyDescent="0.25">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row>
    <row r="387" spans="9:66" x14ac:dyDescent="0.25">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row>
    <row r="388" spans="9:66" x14ac:dyDescent="0.25">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row>
    <row r="389" spans="9:66" x14ac:dyDescent="0.25">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row>
    <row r="390" spans="9:66" x14ac:dyDescent="0.25">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row>
    <row r="391" spans="9:66" x14ac:dyDescent="0.25">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row>
    <row r="392" spans="9:66" x14ac:dyDescent="0.25">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row>
    <row r="393" spans="9:66" x14ac:dyDescent="0.25">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row>
    <row r="394" spans="9:66" x14ac:dyDescent="0.25">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row>
    <row r="395" spans="9:66" x14ac:dyDescent="0.25">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row>
    <row r="396" spans="9:66" x14ac:dyDescent="0.25">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row>
    <row r="397" spans="9:66" x14ac:dyDescent="0.25">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row>
    <row r="398" spans="9:66" x14ac:dyDescent="0.25">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row>
    <row r="399" spans="9:66" x14ac:dyDescent="0.25">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row>
    <row r="400" spans="9:66" x14ac:dyDescent="0.25">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row>
    <row r="401" spans="9:66" x14ac:dyDescent="0.25">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row>
    <row r="402" spans="9:66" x14ac:dyDescent="0.25">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row>
    <row r="403" spans="9:66" x14ac:dyDescent="0.25">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row>
    <row r="404" spans="9:66" x14ac:dyDescent="0.25">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row>
    <row r="405" spans="9:66" x14ac:dyDescent="0.25">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row>
    <row r="406" spans="9:66" x14ac:dyDescent="0.25">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row>
    <row r="407" spans="9:66" x14ac:dyDescent="0.25">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row>
    <row r="408" spans="9:66" x14ac:dyDescent="0.25">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row>
    <row r="409" spans="9:66" x14ac:dyDescent="0.25">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row>
    <row r="410" spans="9:66" x14ac:dyDescent="0.25">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row>
    <row r="411" spans="9:66" x14ac:dyDescent="0.25">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row>
    <row r="412" spans="9:66" x14ac:dyDescent="0.25">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row>
    <row r="413" spans="9:66" x14ac:dyDescent="0.25">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row>
    <row r="414" spans="9:66" x14ac:dyDescent="0.25">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row>
    <row r="415" spans="9:66" x14ac:dyDescent="0.25">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row>
    <row r="416" spans="9:66" x14ac:dyDescent="0.25">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row>
    <row r="417" spans="9:66" x14ac:dyDescent="0.25">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row>
    <row r="418" spans="9:66" x14ac:dyDescent="0.25">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row>
    <row r="419" spans="9:66" x14ac:dyDescent="0.25">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row>
    <row r="420" spans="9:66" x14ac:dyDescent="0.25">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row>
    <row r="421" spans="9:66" x14ac:dyDescent="0.25">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row>
    <row r="422" spans="9:66" x14ac:dyDescent="0.25">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row>
    <row r="423" spans="9:66" x14ac:dyDescent="0.25">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row>
    <row r="424" spans="9:66" x14ac:dyDescent="0.25">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row>
    <row r="425" spans="9:66" x14ac:dyDescent="0.25">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row>
    <row r="426" spans="9:66" x14ac:dyDescent="0.25">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row>
    <row r="427" spans="9:66" x14ac:dyDescent="0.25">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row>
    <row r="428" spans="9:66" x14ac:dyDescent="0.25">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row>
    <row r="429" spans="9:66" x14ac:dyDescent="0.25">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row>
    <row r="430" spans="9:66" x14ac:dyDescent="0.25">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row>
    <row r="431" spans="9:66" x14ac:dyDescent="0.25">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row>
    <row r="432" spans="9:66" x14ac:dyDescent="0.25">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row>
    <row r="433" spans="9:66" x14ac:dyDescent="0.25">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row>
    <row r="434" spans="9:66" x14ac:dyDescent="0.25">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row>
    <row r="435" spans="9:66" x14ac:dyDescent="0.25">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row>
    <row r="436" spans="9:66" x14ac:dyDescent="0.25">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row>
    <row r="437" spans="9:66" x14ac:dyDescent="0.25">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row>
    <row r="438" spans="9:66" x14ac:dyDescent="0.25">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row>
    <row r="439" spans="9:66" x14ac:dyDescent="0.25">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row>
    <row r="440" spans="9:66" x14ac:dyDescent="0.25">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row>
    <row r="441" spans="9:66" x14ac:dyDescent="0.25">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row>
    <row r="442" spans="9:66" x14ac:dyDescent="0.25">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row>
    <row r="443" spans="9:66" x14ac:dyDescent="0.25">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row>
    <row r="444" spans="9:66" x14ac:dyDescent="0.25">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row>
    <row r="445" spans="9:66" x14ac:dyDescent="0.25">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row>
    <row r="446" spans="9:66" x14ac:dyDescent="0.25">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row>
    <row r="447" spans="9:66" x14ac:dyDescent="0.25">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row>
    <row r="448" spans="9:66" x14ac:dyDescent="0.25">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row>
    <row r="449" spans="9:66" x14ac:dyDescent="0.25">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row>
    <row r="450" spans="9:66" x14ac:dyDescent="0.25">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row>
    <row r="451" spans="9:66" x14ac:dyDescent="0.25">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row>
    <row r="452" spans="9:66" x14ac:dyDescent="0.25">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row>
    <row r="453" spans="9:66" x14ac:dyDescent="0.25">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row>
    <row r="454" spans="9:66" x14ac:dyDescent="0.25">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row>
    <row r="455" spans="9:66" x14ac:dyDescent="0.25">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row>
    <row r="456" spans="9:66" x14ac:dyDescent="0.25">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row>
    <row r="457" spans="9:66" x14ac:dyDescent="0.25">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row>
    <row r="458" spans="9:66" x14ac:dyDescent="0.25">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row>
    <row r="459" spans="9:66" x14ac:dyDescent="0.25">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row>
    <row r="460" spans="9:66" x14ac:dyDescent="0.25">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row>
    <row r="461" spans="9:66" x14ac:dyDescent="0.25">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row>
    <row r="462" spans="9:66" x14ac:dyDescent="0.25">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row>
    <row r="463" spans="9:66" x14ac:dyDescent="0.25">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row>
    <row r="464" spans="9:66" x14ac:dyDescent="0.25">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row>
    <row r="465" spans="9:66" x14ac:dyDescent="0.25">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row>
    <row r="466" spans="9:66" x14ac:dyDescent="0.25">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row>
    <row r="467" spans="9:66" x14ac:dyDescent="0.25">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row>
    <row r="468" spans="9:66" x14ac:dyDescent="0.25">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row>
    <row r="469" spans="9:66" x14ac:dyDescent="0.25">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row>
    <row r="470" spans="9:66" x14ac:dyDescent="0.25">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row>
    <row r="471" spans="9:66" x14ac:dyDescent="0.25">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row>
    <row r="472" spans="9:66" x14ac:dyDescent="0.25">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row>
    <row r="473" spans="9:66" x14ac:dyDescent="0.25">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row>
    <row r="474" spans="9:66" x14ac:dyDescent="0.25">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row>
    <row r="475" spans="9:66" x14ac:dyDescent="0.25">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row>
    <row r="476" spans="9:66" x14ac:dyDescent="0.25">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row>
    <row r="477" spans="9:66" x14ac:dyDescent="0.25">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row>
    <row r="478" spans="9:66" x14ac:dyDescent="0.25">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row>
    <row r="479" spans="9:66" x14ac:dyDescent="0.25">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row>
    <row r="480" spans="9:66" x14ac:dyDescent="0.25">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row>
    <row r="481" spans="9:66" x14ac:dyDescent="0.25">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row>
    <row r="482" spans="9:66" x14ac:dyDescent="0.25">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row>
    <row r="483" spans="9:66" x14ac:dyDescent="0.25">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row>
    <row r="484" spans="9:66" x14ac:dyDescent="0.25">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row>
    <row r="485" spans="9:66" x14ac:dyDescent="0.25">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row>
    <row r="486" spans="9:66" x14ac:dyDescent="0.25">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row>
    <row r="487" spans="9:66" x14ac:dyDescent="0.25">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row>
    <row r="488" spans="9:66" x14ac:dyDescent="0.25">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row>
    <row r="489" spans="9:66" x14ac:dyDescent="0.25">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row>
    <row r="490" spans="9:66" x14ac:dyDescent="0.25">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row>
    <row r="491" spans="9:66" x14ac:dyDescent="0.25">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row>
    <row r="492" spans="9:66" x14ac:dyDescent="0.25">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row>
    <row r="493" spans="9:66" x14ac:dyDescent="0.25">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row>
    <row r="494" spans="9:66" x14ac:dyDescent="0.25">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row>
    <row r="495" spans="9:66" x14ac:dyDescent="0.25">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row>
    <row r="496" spans="9:66" x14ac:dyDescent="0.25">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row>
    <row r="497" spans="9:66" x14ac:dyDescent="0.25">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row>
    <row r="498" spans="9:66" x14ac:dyDescent="0.25">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row>
    <row r="499" spans="9:66" x14ac:dyDescent="0.25">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row>
    <row r="500" spans="9:66" x14ac:dyDescent="0.25">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row>
    <row r="501" spans="9:66" x14ac:dyDescent="0.25">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row>
    <row r="502" spans="9:66" x14ac:dyDescent="0.25">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row>
    <row r="503" spans="9:66" x14ac:dyDescent="0.25">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row>
    <row r="504" spans="9:66" x14ac:dyDescent="0.25">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row>
    <row r="505" spans="9:66" x14ac:dyDescent="0.25">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row>
    <row r="506" spans="9:66" x14ac:dyDescent="0.25">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row>
    <row r="507" spans="9:66" x14ac:dyDescent="0.25">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row>
    <row r="508" spans="9:66" x14ac:dyDescent="0.25">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row>
    <row r="509" spans="9:66" x14ac:dyDescent="0.25">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row>
    <row r="510" spans="9:66" x14ac:dyDescent="0.25">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row>
    <row r="511" spans="9:66" x14ac:dyDescent="0.25">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row>
    <row r="512" spans="9:66" x14ac:dyDescent="0.25">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row>
    <row r="513" spans="9:66" x14ac:dyDescent="0.25">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row>
    <row r="514" spans="9:66" x14ac:dyDescent="0.25">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row>
    <row r="515" spans="9:66" x14ac:dyDescent="0.25">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row>
    <row r="516" spans="9:66" x14ac:dyDescent="0.25">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row>
    <row r="517" spans="9:66" x14ac:dyDescent="0.25">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row>
    <row r="518" spans="9:66" x14ac:dyDescent="0.25">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row>
    <row r="519" spans="9:66" x14ac:dyDescent="0.25">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row>
    <row r="520" spans="9:66" x14ac:dyDescent="0.25">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row>
    <row r="521" spans="9:66" x14ac:dyDescent="0.25">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row>
    <row r="522" spans="9:66" x14ac:dyDescent="0.25">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row>
    <row r="523" spans="9:66" x14ac:dyDescent="0.25">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row>
    <row r="524" spans="9:66" x14ac:dyDescent="0.25">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row>
    <row r="525" spans="9:66" x14ac:dyDescent="0.25">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row>
    <row r="526" spans="9:66" x14ac:dyDescent="0.25">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row>
    <row r="527" spans="9:66" x14ac:dyDescent="0.25">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row>
    <row r="528" spans="9:66" x14ac:dyDescent="0.25">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row>
    <row r="529" spans="9:66" x14ac:dyDescent="0.25">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row>
    <row r="530" spans="9:66" x14ac:dyDescent="0.25">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row>
    <row r="531" spans="9:66" x14ac:dyDescent="0.25">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row>
    <row r="532" spans="9:66" x14ac:dyDescent="0.25">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row>
    <row r="533" spans="9:66" x14ac:dyDescent="0.25">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row>
    <row r="534" spans="9:66" x14ac:dyDescent="0.25">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row>
    <row r="535" spans="9:66" x14ac:dyDescent="0.25">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row>
    <row r="536" spans="9:66" x14ac:dyDescent="0.25">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row>
    <row r="537" spans="9:66" x14ac:dyDescent="0.25">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row>
    <row r="538" spans="9:66" x14ac:dyDescent="0.25">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row>
    <row r="539" spans="9:66" x14ac:dyDescent="0.25">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row>
    <row r="540" spans="9:66" x14ac:dyDescent="0.25">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row>
    <row r="541" spans="9:66" x14ac:dyDescent="0.25">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row>
    <row r="542" spans="9:66" x14ac:dyDescent="0.25">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row>
    <row r="543" spans="9:66" x14ac:dyDescent="0.25">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row>
    <row r="544" spans="9:66" x14ac:dyDescent="0.25">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row>
    <row r="545" spans="9:66" x14ac:dyDescent="0.25">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row>
    <row r="546" spans="9:66" x14ac:dyDescent="0.25">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row>
    <row r="547" spans="9:66" x14ac:dyDescent="0.25">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row>
    <row r="548" spans="9:66" x14ac:dyDescent="0.25">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row>
    <row r="549" spans="9:66" x14ac:dyDescent="0.25">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row>
    <row r="550" spans="9:66" x14ac:dyDescent="0.25">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row>
    <row r="551" spans="9:66" x14ac:dyDescent="0.25">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row>
    <row r="552" spans="9:66" x14ac:dyDescent="0.25">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row>
    <row r="553" spans="9:66" x14ac:dyDescent="0.25">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row>
    <row r="554" spans="9:66" x14ac:dyDescent="0.25">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row>
    <row r="555" spans="9:66" x14ac:dyDescent="0.25">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row>
    <row r="556" spans="9:66" x14ac:dyDescent="0.25">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row>
    <row r="557" spans="9:66" x14ac:dyDescent="0.25">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row>
    <row r="558" spans="9:66" x14ac:dyDescent="0.25">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row>
    <row r="559" spans="9:66" x14ac:dyDescent="0.25">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row>
    <row r="560" spans="9:66" x14ac:dyDescent="0.25">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row>
    <row r="561" spans="9:66" x14ac:dyDescent="0.25">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row>
    <row r="562" spans="9:66" x14ac:dyDescent="0.25">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row>
    <row r="563" spans="9:66" x14ac:dyDescent="0.25">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row>
    <row r="564" spans="9:66" x14ac:dyDescent="0.25">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row>
    <row r="565" spans="9:66" x14ac:dyDescent="0.25">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row>
    <row r="566" spans="9:66" x14ac:dyDescent="0.25">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row>
    <row r="567" spans="9:66" x14ac:dyDescent="0.25">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row>
    <row r="568" spans="9:66" x14ac:dyDescent="0.25">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row>
    <row r="569" spans="9:66" x14ac:dyDescent="0.25">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row>
    <row r="570" spans="9:66" x14ac:dyDescent="0.25">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row>
    <row r="571" spans="9:66" x14ac:dyDescent="0.25">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row>
    <row r="572" spans="9:66" x14ac:dyDescent="0.25">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row>
    <row r="573" spans="9:66" x14ac:dyDescent="0.25">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row>
    <row r="574" spans="9:66" x14ac:dyDescent="0.25">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row>
    <row r="575" spans="9:66" x14ac:dyDescent="0.25">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row>
    <row r="576" spans="9:66" x14ac:dyDescent="0.25">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row>
    <row r="577" spans="9:66" x14ac:dyDescent="0.25">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row>
    <row r="578" spans="9:66" x14ac:dyDescent="0.25">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row>
    <row r="579" spans="9:66" x14ac:dyDescent="0.25">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row>
    <row r="580" spans="9:66" x14ac:dyDescent="0.25">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row>
    <row r="581" spans="9:66" x14ac:dyDescent="0.25">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row>
    <row r="582" spans="9:66" x14ac:dyDescent="0.25">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row>
    <row r="583" spans="9:66" x14ac:dyDescent="0.25">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row>
    <row r="584" spans="9:66" x14ac:dyDescent="0.25">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row>
    <row r="585" spans="9:66" x14ac:dyDescent="0.25">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row>
    <row r="586" spans="9:66" x14ac:dyDescent="0.25">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row>
    <row r="587" spans="9:66" x14ac:dyDescent="0.25">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row>
    <row r="588" spans="9:66" x14ac:dyDescent="0.25">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row>
    <row r="589" spans="9:66" x14ac:dyDescent="0.25">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row>
    <row r="590" spans="9:66" x14ac:dyDescent="0.25">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row>
    <row r="591" spans="9:66" x14ac:dyDescent="0.25">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row>
    <row r="592" spans="9:66" x14ac:dyDescent="0.25">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row>
    <row r="593" spans="9:66" x14ac:dyDescent="0.25">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row>
    <row r="594" spans="9:66" x14ac:dyDescent="0.25">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row>
    <row r="595" spans="9:66" x14ac:dyDescent="0.25">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row>
    <row r="596" spans="9:66" x14ac:dyDescent="0.25">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row>
    <row r="597" spans="9:66" x14ac:dyDescent="0.25">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row>
    <row r="598" spans="9:66" x14ac:dyDescent="0.25">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row>
    <row r="599" spans="9:66" x14ac:dyDescent="0.25">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row>
    <row r="600" spans="9:66" x14ac:dyDescent="0.25">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row>
    <row r="601" spans="9:66" x14ac:dyDescent="0.25">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row>
    <row r="602" spans="9:66" x14ac:dyDescent="0.25">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row>
    <row r="603" spans="9:66" x14ac:dyDescent="0.25">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row>
    <row r="604" spans="9:66" x14ac:dyDescent="0.25">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row>
    <row r="605" spans="9:66" x14ac:dyDescent="0.25">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row>
    <row r="606" spans="9:66" x14ac:dyDescent="0.25">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row>
    <row r="607" spans="9:66" x14ac:dyDescent="0.25">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row>
    <row r="608" spans="9:66" x14ac:dyDescent="0.25">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row>
    <row r="609" spans="9:66" x14ac:dyDescent="0.25">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row>
    <row r="610" spans="9:66" x14ac:dyDescent="0.25">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row>
    <row r="611" spans="9:66" x14ac:dyDescent="0.25">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row>
    <row r="612" spans="9:66" x14ac:dyDescent="0.25">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row>
    <row r="613" spans="9:66" x14ac:dyDescent="0.25">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row>
    <row r="614" spans="9:66" x14ac:dyDescent="0.25">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row>
    <row r="615" spans="9:66" x14ac:dyDescent="0.25">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row>
    <row r="616" spans="9:66" x14ac:dyDescent="0.25">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row>
    <row r="617" spans="9:66" x14ac:dyDescent="0.25">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row>
    <row r="618" spans="9:66" x14ac:dyDescent="0.25">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row>
    <row r="619" spans="9:66" x14ac:dyDescent="0.25">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row>
    <row r="620" spans="9:66" x14ac:dyDescent="0.25">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row>
    <row r="621" spans="9:66" x14ac:dyDescent="0.25">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row>
    <row r="622" spans="9:66" x14ac:dyDescent="0.25">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row>
    <row r="623" spans="9:66" x14ac:dyDescent="0.25">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row>
    <row r="624" spans="9:66" x14ac:dyDescent="0.25">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row>
    <row r="625" spans="9:66" x14ac:dyDescent="0.25">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row>
    <row r="626" spans="9:66" x14ac:dyDescent="0.25">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row>
    <row r="627" spans="9:66" x14ac:dyDescent="0.25">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row>
    <row r="628" spans="9:66" x14ac:dyDescent="0.25">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row>
    <row r="629" spans="9:66" x14ac:dyDescent="0.25">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row>
    <row r="630" spans="9:66" x14ac:dyDescent="0.25">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row>
    <row r="631" spans="9:66" x14ac:dyDescent="0.25">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row>
    <row r="632" spans="9:66" x14ac:dyDescent="0.25">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row>
    <row r="633" spans="9:66" x14ac:dyDescent="0.25">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row>
    <row r="634" spans="9:66" x14ac:dyDescent="0.25">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row>
    <row r="635" spans="9:66" x14ac:dyDescent="0.25">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row>
    <row r="636" spans="9:66" x14ac:dyDescent="0.25">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row>
    <row r="637" spans="9:66" x14ac:dyDescent="0.25">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row>
    <row r="638" spans="9:66" x14ac:dyDescent="0.25">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row>
    <row r="639" spans="9:66" x14ac:dyDescent="0.25">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row>
    <row r="640" spans="9:66" x14ac:dyDescent="0.25">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row>
    <row r="641" spans="9:66" x14ac:dyDescent="0.25">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row>
    <row r="642" spans="9:66" x14ac:dyDescent="0.25">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row>
    <row r="643" spans="9:66" x14ac:dyDescent="0.25">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row>
    <row r="644" spans="9:66" x14ac:dyDescent="0.25">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row>
    <row r="645" spans="9:66" x14ac:dyDescent="0.25">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row>
    <row r="646" spans="9:66" x14ac:dyDescent="0.25">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row>
    <row r="647" spans="9:66" x14ac:dyDescent="0.25">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row>
    <row r="648" spans="9:66" x14ac:dyDescent="0.25">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row>
    <row r="649" spans="9:66" x14ac:dyDescent="0.25">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row>
    <row r="650" spans="9:66" x14ac:dyDescent="0.25">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row>
    <row r="651" spans="9:66" x14ac:dyDescent="0.25">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row>
    <row r="652" spans="9:66" x14ac:dyDescent="0.25">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row>
    <row r="653" spans="9:66" x14ac:dyDescent="0.25">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row>
    <row r="654" spans="9:66" x14ac:dyDescent="0.25">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row>
    <row r="655" spans="9:66" x14ac:dyDescent="0.25">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row>
    <row r="656" spans="9:66" x14ac:dyDescent="0.25">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row>
    <row r="657" spans="9:66" x14ac:dyDescent="0.25">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row>
    <row r="658" spans="9:66" x14ac:dyDescent="0.25">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row>
    <row r="659" spans="9:66" x14ac:dyDescent="0.25">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row>
    <row r="660" spans="9:66" x14ac:dyDescent="0.25">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row>
    <row r="661" spans="9:66" x14ac:dyDescent="0.25">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row>
    <row r="662" spans="9:66" x14ac:dyDescent="0.25">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row>
    <row r="663" spans="9:66" x14ac:dyDescent="0.25">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row>
    <row r="664" spans="9:66" x14ac:dyDescent="0.25">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row>
    <row r="665" spans="9:66" x14ac:dyDescent="0.25">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row>
    <row r="666" spans="9:66" x14ac:dyDescent="0.25">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row>
    <row r="667" spans="9:66" x14ac:dyDescent="0.25">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row>
    <row r="668" spans="9:66" x14ac:dyDescent="0.25">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row>
    <row r="669" spans="9:66" x14ac:dyDescent="0.25">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row>
    <row r="670" spans="9:66" x14ac:dyDescent="0.25">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row>
    <row r="671" spans="9:66" x14ac:dyDescent="0.25">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row>
    <row r="672" spans="9:66" x14ac:dyDescent="0.25">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row>
    <row r="673" spans="9:66" x14ac:dyDescent="0.25">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row>
    <row r="674" spans="9:66" x14ac:dyDescent="0.25">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row>
    <row r="675" spans="9:66" x14ac:dyDescent="0.25">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row>
    <row r="676" spans="9:66" x14ac:dyDescent="0.25">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row>
    <row r="677" spans="9:66" x14ac:dyDescent="0.25">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row>
    <row r="678" spans="9:66" x14ac:dyDescent="0.25">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row>
    <row r="679" spans="9:66" x14ac:dyDescent="0.25">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row>
    <row r="680" spans="9:66" x14ac:dyDescent="0.25">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row>
    <row r="681" spans="9:66" x14ac:dyDescent="0.25">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row>
    <row r="682" spans="9:66" x14ac:dyDescent="0.25">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row>
    <row r="683" spans="9:66" x14ac:dyDescent="0.25">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row>
    <row r="684" spans="9:66" x14ac:dyDescent="0.25">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row>
    <row r="685" spans="9:66" x14ac:dyDescent="0.25">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row>
    <row r="686" spans="9:66" x14ac:dyDescent="0.25">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row>
    <row r="687" spans="9:66" x14ac:dyDescent="0.25">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row>
    <row r="688" spans="9:66" x14ac:dyDescent="0.25">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row>
    <row r="689" spans="9:66" x14ac:dyDescent="0.25">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row>
    <row r="690" spans="9:66" x14ac:dyDescent="0.25">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row>
    <row r="691" spans="9:66" x14ac:dyDescent="0.25">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row>
    <row r="692" spans="9:66" x14ac:dyDescent="0.25">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row>
    <row r="693" spans="9:66" x14ac:dyDescent="0.25">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row>
    <row r="694" spans="9:66" x14ac:dyDescent="0.25">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row>
    <row r="695" spans="9:66" x14ac:dyDescent="0.25">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row>
    <row r="696" spans="9:66" x14ac:dyDescent="0.25">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row>
    <row r="697" spans="9:66" x14ac:dyDescent="0.25">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row>
    <row r="698" spans="9:66" x14ac:dyDescent="0.25">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row>
    <row r="699" spans="9:66" x14ac:dyDescent="0.25">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row>
    <row r="700" spans="9:66" x14ac:dyDescent="0.25">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row>
    <row r="701" spans="9:66" x14ac:dyDescent="0.25">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row>
    <row r="702" spans="9:66" x14ac:dyDescent="0.25">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row>
    <row r="703" spans="9:66" x14ac:dyDescent="0.25">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row>
    <row r="704" spans="9:66" x14ac:dyDescent="0.25">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row>
    <row r="705" spans="9:66" x14ac:dyDescent="0.25">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row>
    <row r="706" spans="9:66" x14ac:dyDescent="0.25">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row>
    <row r="707" spans="9:66" x14ac:dyDescent="0.25">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row>
    <row r="708" spans="9:66" x14ac:dyDescent="0.25">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row>
    <row r="709" spans="9:66" x14ac:dyDescent="0.25">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row>
    <row r="710" spans="9:66" x14ac:dyDescent="0.25">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row>
    <row r="711" spans="9:66" x14ac:dyDescent="0.25">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row>
    <row r="712" spans="9:66" x14ac:dyDescent="0.25">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row>
    <row r="713" spans="9:66" x14ac:dyDescent="0.25">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row>
    <row r="714" spans="9:66" x14ac:dyDescent="0.25">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row>
    <row r="715" spans="9:66" x14ac:dyDescent="0.25">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row>
    <row r="716" spans="9:66" x14ac:dyDescent="0.25">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row>
    <row r="717" spans="9:66" x14ac:dyDescent="0.25">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row>
    <row r="718" spans="9:66" x14ac:dyDescent="0.25">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row>
    <row r="719" spans="9:66" x14ac:dyDescent="0.25">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row>
    <row r="720" spans="9:66" x14ac:dyDescent="0.25">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row>
    <row r="721" spans="9:66" x14ac:dyDescent="0.25">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row>
    <row r="722" spans="9:66" x14ac:dyDescent="0.25">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row>
    <row r="723" spans="9:66" x14ac:dyDescent="0.25">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row>
    <row r="724" spans="9:66" x14ac:dyDescent="0.25">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row>
    <row r="725" spans="9:66" x14ac:dyDescent="0.25">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row>
    <row r="726" spans="9:66" x14ac:dyDescent="0.25">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row>
    <row r="727" spans="9:66" x14ac:dyDescent="0.25">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row>
    <row r="728" spans="9:66" x14ac:dyDescent="0.25">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row>
    <row r="729" spans="9:66" x14ac:dyDescent="0.25">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row>
    <row r="730" spans="9:66" x14ac:dyDescent="0.25">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row>
    <row r="731" spans="9:66" x14ac:dyDescent="0.25">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row>
    <row r="732" spans="9:66" x14ac:dyDescent="0.25">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row>
    <row r="733" spans="9:66" x14ac:dyDescent="0.25">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row>
    <row r="734" spans="9:66" x14ac:dyDescent="0.25">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row>
    <row r="735" spans="9:66" x14ac:dyDescent="0.25">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row>
    <row r="736" spans="9:66" x14ac:dyDescent="0.25">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row>
    <row r="737" spans="9:66" x14ac:dyDescent="0.25">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row>
    <row r="738" spans="9:66" x14ac:dyDescent="0.25">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row>
    <row r="739" spans="9:66" x14ac:dyDescent="0.25">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row>
    <row r="740" spans="9:66" x14ac:dyDescent="0.25">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row>
    <row r="741" spans="9:66" x14ac:dyDescent="0.25">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row>
    <row r="742" spans="9:66" x14ac:dyDescent="0.25">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row>
    <row r="743" spans="9:66" x14ac:dyDescent="0.25">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row>
    <row r="744" spans="9:66" x14ac:dyDescent="0.25">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row>
    <row r="745" spans="9:66" x14ac:dyDescent="0.25">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row>
    <row r="746" spans="9:66" x14ac:dyDescent="0.25">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row>
    <row r="747" spans="9:66" x14ac:dyDescent="0.25">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row>
    <row r="748" spans="9:66" x14ac:dyDescent="0.25">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row>
    <row r="749" spans="9:66" x14ac:dyDescent="0.25">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row>
    <row r="750" spans="9:66" x14ac:dyDescent="0.25">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row>
    <row r="751" spans="9:66" x14ac:dyDescent="0.25">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row>
    <row r="752" spans="9:66" x14ac:dyDescent="0.25">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row>
    <row r="753" spans="9:66" x14ac:dyDescent="0.25">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row>
    <row r="754" spans="9:66" x14ac:dyDescent="0.25">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row>
    <row r="755" spans="9:66" x14ac:dyDescent="0.25">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row>
    <row r="756" spans="9:66" x14ac:dyDescent="0.25">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row>
    <row r="757" spans="9:66" x14ac:dyDescent="0.25">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row>
    <row r="758" spans="9:66" x14ac:dyDescent="0.25">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row>
    <row r="759" spans="9:66" x14ac:dyDescent="0.25">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row>
    <row r="760" spans="9:66" x14ac:dyDescent="0.25">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row>
    <row r="761" spans="9:66" x14ac:dyDescent="0.25">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row>
    <row r="762" spans="9:66" x14ac:dyDescent="0.25">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row>
    <row r="763" spans="9:66" x14ac:dyDescent="0.25">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row>
    <row r="764" spans="9:66" x14ac:dyDescent="0.25">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row>
    <row r="765" spans="9:66" x14ac:dyDescent="0.25">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row>
    <row r="766" spans="9:66" x14ac:dyDescent="0.25">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row>
    <row r="767" spans="9:66" x14ac:dyDescent="0.25">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row>
    <row r="768" spans="9:66" x14ac:dyDescent="0.25">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row>
    <row r="769" spans="9:66" x14ac:dyDescent="0.25">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row>
    <row r="770" spans="9:66" x14ac:dyDescent="0.25">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row>
    <row r="771" spans="9:66" x14ac:dyDescent="0.25">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row>
    <row r="772" spans="9:66" x14ac:dyDescent="0.25">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row>
    <row r="773" spans="9:66" x14ac:dyDescent="0.25">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row>
    <row r="774" spans="9:66" x14ac:dyDescent="0.25">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row>
    <row r="775" spans="9:66" x14ac:dyDescent="0.25">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row>
    <row r="776" spans="9:66" x14ac:dyDescent="0.25">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row>
    <row r="777" spans="9:66" x14ac:dyDescent="0.25">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row>
    <row r="778" spans="9:66" x14ac:dyDescent="0.25">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row>
    <row r="779" spans="9:66" x14ac:dyDescent="0.25">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row>
    <row r="780" spans="9:66" x14ac:dyDescent="0.25">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row>
    <row r="781" spans="9:66" x14ac:dyDescent="0.25">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row>
    <row r="782" spans="9:66" x14ac:dyDescent="0.25">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row>
    <row r="783" spans="9:66" x14ac:dyDescent="0.25">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row>
    <row r="784" spans="9:66" x14ac:dyDescent="0.25">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row>
    <row r="785" spans="9:66" x14ac:dyDescent="0.25">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row>
    <row r="786" spans="9:66" x14ac:dyDescent="0.25">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row>
    <row r="787" spans="9:66" x14ac:dyDescent="0.25">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row>
    <row r="788" spans="9:66" x14ac:dyDescent="0.25">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row>
    <row r="789" spans="9:66" x14ac:dyDescent="0.25">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row>
    <row r="790" spans="9:66" x14ac:dyDescent="0.25">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row>
    <row r="791" spans="9:66" x14ac:dyDescent="0.25">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row>
    <row r="792" spans="9:66" x14ac:dyDescent="0.25">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row>
    <row r="793" spans="9:66" x14ac:dyDescent="0.25">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row>
    <row r="794" spans="9:66" x14ac:dyDescent="0.25">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row>
    <row r="795" spans="9:66" x14ac:dyDescent="0.25">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row>
    <row r="796" spans="9:66" x14ac:dyDescent="0.25">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row>
    <row r="797" spans="9:66" x14ac:dyDescent="0.25">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row>
    <row r="798" spans="9:66" x14ac:dyDescent="0.25">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row>
    <row r="799" spans="9:66" x14ac:dyDescent="0.25">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row>
    <row r="800" spans="9:66" x14ac:dyDescent="0.25">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row>
    <row r="801" spans="9:66" x14ac:dyDescent="0.25">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row>
    <row r="802" spans="9:66" x14ac:dyDescent="0.25">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row>
    <row r="803" spans="9:66" x14ac:dyDescent="0.25">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row>
    <row r="804" spans="9:66" x14ac:dyDescent="0.25">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row>
    <row r="805" spans="9:66" x14ac:dyDescent="0.25">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row>
    <row r="806" spans="9:66" x14ac:dyDescent="0.25">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row>
    <row r="807" spans="9:66" x14ac:dyDescent="0.25">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row>
    <row r="808" spans="9:66" x14ac:dyDescent="0.25">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row>
    <row r="809" spans="9:66" x14ac:dyDescent="0.25">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row>
    <row r="810" spans="9:66" x14ac:dyDescent="0.25">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row>
    <row r="811" spans="9:66" x14ac:dyDescent="0.25">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row>
    <row r="812" spans="9:66" x14ac:dyDescent="0.25">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row>
    <row r="813" spans="9:66" x14ac:dyDescent="0.25">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row>
    <row r="814" spans="9:66" x14ac:dyDescent="0.25">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row>
    <row r="815" spans="9:66" x14ac:dyDescent="0.25">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row>
    <row r="816" spans="9:66" x14ac:dyDescent="0.25">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row>
    <row r="817" spans="9:66" x14ac:dyDescent="0.25">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row>
    <row r="818" spans="9:66" x14ac:dyDescent="0.25">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row>
    <row r="819" spans="9:66" x14ac:dyDescent="0.25">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row>
    <row r="820" spans="9:66" x14ac:dyDescent="0.25">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row>
    <row r="821" spans="9:66" x14ac:dyDescent="0.25">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row>
    <row r="822" spans="9:66" x14ac:dyDescent="0.25">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row>
    <row r="823" spans="9:66" x14ac:dyDescent="0.25">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row>
    <row r="824" spans="9:66" x14ac:dyDescent="0.25">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row>
    <row r="825" spans="9:66" x14ac:dyDescent="0.25">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row>
    <row r="826" spans="9:66" x14ac:dyDescent="0.25">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row>
    <row r="827" spans="9:66" x14ac:dyDescent="0.25">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row>
    <row r="828" spans="9:66" x14ac:dyDescent="0.25">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row>
    <row r="829" spans="9:66" x14ac:dyDescent="0.25">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row>
    <row r="830" spans="9:66" x14ac:dyDescent="0.25">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row>
    <row r="831" spans="9:66" x14ac:dyDescent="0.25">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row>
    <row r="832" spans="9:66" x14ac:dyDescent="0.25">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row>
    <row r="833" spans="9:66" x14ac:dyDescent="0.25">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row>
    <row r="834" spans="9:66" x14ac:dyDescent="0.25">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row>
    <row r="835" spans="9:66" x14ac:dyDescent="0.25">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row>
    <row r="836" spans="9:66" x14ac:dyDescent="0.25">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row>
    <row r="837" spans="9:66" x14ac:dyDescent="0.25">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row>
    <row r="838" spans="9:66" x14ac:dyDescent="0.25">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row>
    <row r="839" spans="9:66" x14ac:dyDescent="0.25">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row>
    <row r="840" spans="9:66" x14ac:dyDescent="0.25">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row>
    <row r="841" spans="9:66" x14ac:dyDescent="0.25">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row>
    <row r="842" spans="9:66" x14ac:dyDescent="0.25">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row>
    <row r="843" spans="9:66" x14ac:dyDescent="0.25">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row>
    <row r="844" spans="9:66" x14ac:dyDescent="0.25">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row>
    <row r="845" spans="9:66" x14ac:dyDescent="0.25">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row>
    <row r="846" spans="9:66" x14ac:dyDescent="0.25">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row>
    <row r="847" spans="9:66" x14ac:dyDescent="0.25">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row>
    <row r="848" spans="9:66" x14ac:dyDescent="0.25">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row>
    <row r="849" spans="9:66" x14ac:dyDescent="0.25">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row>
    <row r="850" spans="9:66" x14ac:dyDescent="0.25">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row>
    <row r="851" spans="9:66" x14ac:dyDescent="0.25">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row>
    <row r="852" spans="9:66" x14ac:dyDescent="0.25">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row>
    <row r="853" spans="9:66" x14ac:dyDescent="0.25">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row>
    <row r="854" spans="9:66" x14ac:dyDescent="0.25">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row>
    <row r="855" spans="9:66" x14ac:dyDescent="0.25">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row>
    <row r="856" spans="9:66" x14ac:dyDescent="0.25">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row>
    <row r="857" spans="9:66" x14ac:dyDescent="0.25">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row>
    <row r="858" spans="9:66" x14ac:dyDescent="0.25">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row>
    <row r="859" spans="9:66" x14ac:dyDescent="0.25">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row>
    <row r="860" spans="9:66" x14ac:dyDescent="0.25">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row>
    <row r="861" spans="9:66" x14ac:dyDescent="0.25">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row>
    <row r="862" spans="9:66" x14ac:dyDescent="0.25">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row>
    <row r="863" spans="9:66" x14ac:dyDescent="0.25">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row>
    <row r="864" spans="9:66" x14ac:dyDescent="0.25">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row>
    <row r="865" spans="9:66" x14ac:dyDescent="0.25">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row>
    <row r="866" spans="9:66" x14ac:dyDescent="0.25">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row>
    <row r="867" spans="9:66" x14ac:dyDescent="0.25">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row>
    <row r="868" spans="9:66" x14ac:dyDescent="0.25">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row>
    <row r="869" spans="9:66" x14ac:dyDescent="0.25">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row>
    <row r="870" spans="9:66" x14ac:dyDescent="0.25">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row>
    <row r="871" spans="9:66" x14ac:dyDescent="0.25">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row>
    <row r="872" spans="9:66" x14ac:dyDescent="0.25">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row>
    <row r="873" spans="9:66" x14ac:dyDescent="0.25">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row>
    <row r="874" spans="9:66" x14ac:dyDescent="0.25">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row>
    <row r="875" spans="9:66" x14ac:dyDescent="0.25">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row>
    <row r="876" spans="9:66" x14ac:dyDescent="0.25">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row>
    <row r="877" spans="9:66" x14ac:dyDescent="0.25">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row>
    <row r="878" spans="9:66" x14ac:dyDescent="0.25">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row>
    <row r="879" spans="9:66" x14ac:dyDescent="0.25">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row>
    <row r="880" spans="9:66" x14ac:dyDescent="0.25">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row>
    <row r="881" spans="9:66" x14ac:dyDescent="0.25">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row>
    <row r="882" spans="9:66" x14ac:dyDescent="0.25">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row>
    <row r="883" spans="9:66" x14ac:dyDescent="0.25">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row>
    <row r="884" spans="9:66" x14ac:dyDescent="0.25">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row>
    <row r="885" spans="9:66" x14ac:dyDescent="0.25">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row>
    <row r="886" spans="9:66" x14ac:dyDescent="0.25">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row>
    <row r="887" spans="9:66" x14ac:dyDescent="0.25">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row>
    <row r="888" spans="9:66" x14ac:dyDescent="0.25">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row>
    <row r="889" spans="9:66" x14ac:dyDescent="0.25">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row>
    <row r="890" spans="9:66" x14ac:dyDescent="0.25">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row>
    <row r="891" spans="9:66" x14ac:dyDescent="0.25">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row>
    <row r="892" spans="9:66" x14ac:dyDescent="0.25">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row>
    <row r="893" spans="9:66" x14ac:dyDescent="0.25">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row>
    <row r="894" spans="9:66" x14ac:dyDescent="0.25">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row>
    <row r="895" spans="9:66" x14ac:dyDescent="0.25">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row>
    <row r="896" spans="9:66" x14ac:dyDescent="0.25">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row>
    <row r="897" spans="9:66" x14ac:dyDescent="0.25">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row>
    <row r="898" spans="9:66" x14ac:dyDescent="0.25">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row>
    <row r="899" spans="9:66" x14ac:dyDescent="0.25">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row>
    <row r="900" spans="9:66" x14ac:dyDescent="0.25">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row>
    <row r="901" spans="9:66" x14ac:dyDescent="0.25">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row>
    <row r="902" spans="9:66" x14ac:dyDescent="0.25">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row>
    <row r="903" spans="9:66" x14ac:dyDescent="0.25">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row>
    <row r="904" spans="9:66" x14ac:dyDescent="0.25">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row>
    <row r="905" spans="9:66" x14ac:dyDescent="0.25">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row>
    <row r="906" spans="9:66" x14ac:dyDescent="0.25">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row>
    <row r="907" spans="9:66" x14ac:dyDescent="0.25">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row>
    <row r="908" spans="9:66" x14ac:dyDescent="0.25">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row>
    <row r="909" spans="9:66" x14ac:dyDescent="0.25">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row>
    <row r="910" spans="9:66" x14ac:dyDescent="0.25">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row>
    <row r="911" spans="9:66" x14ac:dyDescent="0.25">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row>
    <row r="912" spans="9:66" x14ac:dyDescent="0.25">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row>
    <row r="913" spans="9:66" x14ac:dyDescent="0.25">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row>
    <row r="914" spans="9:66" x14ac:dyDescent="0.25">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row>
    <row r="915" spans="9:66" x14ac:dyDescent="0.25">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row>
    <row r="916" spans="9:66" x14ac:dyDescent="0.25">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row>
    <row r="917" spans="9:66" x14ac:dyDescent="0.25">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row>
    <row r="918" spans="9:66" x14ac:dyDescent="0.25">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row>
    <row r="919" spans="9:66" x14ac:dyDescent="0.25">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row>
    <row r="920" spans="9:66" x14ac:dyDescent="0.25">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row>
    <row r="921" spans="9:66" x14ac:dyDescent="0.25">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row>
    <row r="922" spans="9:66" x14ac:dyDescent="0.25">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row>
    <row r="923" spans="9:66" x14ac:dyDescent="0.25">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row>
    <row r="924" spans="9:66" x14ac:dyDescent="0.25">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row>
    <row r="925" spans="9:66" x14ac:dyDescent="0.25">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row>
    <row r="926" spans="9:66" x14ac:dyDescent="0.25">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row>
    <row r="927" spans="9:66" x14ac:dyDescent="0.25">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row>
    <row r="928" spans="9:66" x14ac:dyDescent="0.25">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row>
    <row r="929" spans="9:66" x14ac:dyDescent="0.25">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row>
    <row r="930" spans="9:66" x14ac:dyDescent="0.25">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row>
    <row r="931" spans="9:66" x14ac:dyDescent="0.25">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row>
    <row r="932" spans="9:66" x14ac:dyDescent="0.25">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row>
    <row r="933" spans="9:66" x14ac:dyDescent="0.25">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row>
    <row r="934" spans="9:66" x14ac:dyDescent="0.25">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row>
    <row r="935" spans="9:66" x14ac:dyDescent="0.25">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row>
    <row r="936" spans="9:66" x14ac:dyDescent="0.25">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row>
    <row r="937" spans="9:66" x14ac:dyDescent="0.25">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row>
    <row r="938" spans="9:66" x14ac:dyDescent="0.25">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row>
    <row r="939" spans="9:66" x14ac:dyDescent="0.25">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row>
    <row r="940" spans="9:66" x14ac:dyDescent="0.25">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row>
    <row r="941" spans="9:66" x14ac:dyDescent="0.25">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row>
    <row r="942" spans="9:66" x14ac:dyDescent="0.25">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row>
    <row r="943" spans="9:66" x14ac:dyDescent="0.25">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row>
    <row r="944" spans="9:66" x14ac:dyDescent="0.25">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row>
    <row r="945" spans="9:66" x14ac:dyDescent="0.25">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row>
    <row r="946" spans="9:66" x14ac:dyDescent="0.25">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row>
    <row r="947" spans="9:66" x14ac:dyDescent="0.25">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row>
    <row r="948" spans="9:66" x14ac:dyDescent="0.25">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row>
    <row r="949" spans="9:66" x14ac:dyDescent="0.25">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row>
    <row r="950" spans="9:66" x14ac:dyDescent="0.25">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row>
    <row r="951" spans="9:66" x14ac:dyDescent="0.25">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row>
    <row r="952" spans="9:66" x14ac:dyDescent="0.25">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row>
    <row r="953" spans="9:66" x14ac:dyDescent="0.25">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row>
    <row r="954" spans="9:66" x14ac:dyDescent="0.25">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row>
    <row r="955" spans="9:66" x14ac:dyDescent="0.25">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row>
    <row r="956" spans="9:66" x14ac:dyDescent="0.25">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row>
    <row r="957" spans="9:66" x14ac:dyDescent="0.25">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row>
    <row r="958" spans="9:66" x14ac:dyDescent="0.25">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row>
    <row r="959" spans="9:66" x14ac:dyDescent="0.25">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row>
    <row r="960" spans="9:66" x14ac:dyDescent="0.25">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row>
    <row r="961" spans="9:66" x14ac:dyDescent="0.25">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row>
    <row r="962" spans="9:66" x14ac:dyDescent="0.25">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row>
    <row r="963" spans="9:66" x14ac:dyDescent="0.25">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row>
    <row r="964" spans="9:66" x14ac:dyDescent="0.25">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row>
    <row r="965" spans="9:66" x14ac:dyDescent="0.25">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row>
    <row r="966" spans="9:66" x14ac:dyDescent="0.25">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row>
    <row r="967" spans="9:66" x14ac:dyDescent="0.25">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row>
    <row r="968" spans="9:66" x14ac:dyDescent="0.25">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row>
    <row r="969" spans="9:66" x14ac:dyDescent="0.25">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row>
    <row r="970" spans="9:66" x14ac:dyDescent="0.25">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row>
    <row r="971" spans="9:66" x14ac:dyDescent="0.25">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row>
    <row r="972" spans="9:66" x14ac:dyDescent="0.25">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row>
    <row r="973" spans="9:66" x14ac:dyDescent="0.25">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row>
    <row r="974" spans="9:66" x14ac:dyDescent="0.25">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row>
    <row r="975" spans="9:66" x14ac:dyDescent="0.25">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row>
    <row r="976" spans="9:66" x14ac:dyDescent="0.25">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row>
    <row r="977" spans="9:66" x14ac:dyDescent="0.25">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row>
    <row r="978" spans="9:66" x14ac:dyDescent="0.25">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row>
    <row r="979" spans="9:66" x14ac:dyDescent="0.25">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row>
    <row r="980" spans="9:66" x14ac:dyDescent="0.25">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row>
    <row r="981" spans="9:66" x14ac:dyDescent="0.25">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row>
    <row r="982" spans="9:66" x14ac:dyDescent="0.25">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row>
    <row r="983" spans="9:66" x14ac:dyDescent="0.25">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row>
    <row r="984" spans="9:66" x14ac:dyDescent="0.25">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row>
    <row r="985" spans="9:66" x14ac:dyDescent="0.25">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row>
    <row r="986" spans="9:66" x14ac:dyDescent="0.25">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row>
    <row r="987" spans="9:66" x14ac:dyDescent="0.25">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c r="BK987" s="2"/>
      <c r="BL987" s="2"/>
      <c r="BM987" s="2"/>
      <c r="BN987" s="2"/>
    </row>
    <row r="988" spans="9:66" x14ac:dyDescent="0.25">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row>
    <row r="989" spans="9:66" x14ac:dyDescent="0.25">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c r="BK989" s="2"/>
      <c r="BL989" s="2"/>
      <c r="BM989" s="2"/>
      <c r="BN989" s="2"/>
    </row>
    <row r="990" spans="9:66" x14ac:dyDescent="0.25">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c r="BK990" s="2"/>
      <c r="BL990" s="2"/>
      <c r="BM990" s="2"/>
      <c r="BN990" s="2"/>
    </row>
    <row r="991" spans="9:66" x14ac:dyDescent="0.25">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c r="BK991" s="2"/>
      <c r="BL991" s="2"/>
      <c r="BM991" s="2"/>
      <c r="BN991" s="2"/>
    </row>
    <row r="992" spans="9:66" x14ac:dyDescent="0.25">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c r="BK992" s="2"/>
      <c r="BL992" s="2"/>
      <c r="BM992" s="2"/>
      <c r="BN992" s="2"/>
    </row>
    <row r="993" spans="9:66" x14ac:dyDescent="0.25">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c r="BK993" s="2"/>
      <c r="BL993" s="2"/>
      <c r="BM993" s="2"/>
      <c r="BN993" s="2"/>
    </row>
    <row r="994" spans="9:66" x14ac:dyDescent="0.25">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c r="BK994" s="2"/>
      <c r="BL994" s="2"/>
      <c r="BM994" s="2"/>
      <c r="BN994" s="2"/>
    </row>
    <row r="995" spans="9:66" x14ac:dyDescent="0.25">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c r="BK995" s="2"/>
      <c r="BL995" s="2"/>
      <c r="BM995" s="2"/>
      <c r="BN995" s="2"/>
    </row>
    <row r="996" spans="9:66" x14ac:dyDescent="0.25">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c r="BK996" s="2"/>
      <c r="BL996" s="2"/>
      <c r="BM996" s="2"/>
      <c r="BN996" s="2"/>
    </row>
    <row r="997" spans="9:66" x14ac:dyDescent="0.25">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c r="BK997" s="2"/>
      <c r="BL997" s="2"/>
      <c r="BM997" s="2"/>
      <c r="BN997" s="2"/>
    </row>
    <row r="998" spans="9:66" x14ac:dyDescent="0.25">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c r="BK998" s="2"/>
      <c r="BL998" s="2"/>
      <c r="BM998" s="2"/>
      <c r="BN998" s="2"/>
    </row>
    <row r="999" spans="9:66" x14ac:dyDescent="0.25">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c r="BK999" s="2"/>
      <c r="BL999" s="2"/>
      <c r="BM999" s="2"/>
      <c r="BN999" s="2"/>
    </row>
    <row r="1000" spans="9:66" x14ac:dyDescent="0.25">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row>
    <row r="1001" spans="9:66" x14ac:dyDescent="0.25">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c r="BK1001" s="2"/>
      <c r="BL1001" s="2"/>
      <c r="BM1001" s="2"/>
      <c r="BN1001" s="2"/>
    </row>
    <row r="1002" spans="9:66" x14ac:dyDescent="0.25">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c r="BK1002" s="2"/>
      <c r="BL1002" s="2"/>
      <c r="BM1002" s="2"/>
      <c r="BN1002" s="2"/>
    </row>
    <row r="1003" spans="9:66" x14ac:dyDescent="0.25">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row>
    <row r="1004" spans="9:66" x14ac:dyDescent="0.25">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row>
    <row r="1005" spans="9:66" x14ac:dyDescent="0.25">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c r="BK1005" s="2"/>
      <c r="BL1005" s="2"/>
      <c r="BM1005" s="2"/>
      <c r="BN1005" s="2"/>
    </row>
    <row r="1006" spans="9:66" x14ac:dyDescent="0.25">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row>
    <row r="1007" spans="9:66" x14ac:dyDescent="0.25">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c r="BK1007" s="2"/>
      <c r="BL1007" s="2"/>
      <c r="BM1007" s="2"/>
      <c r="BN1007" s="2"/>
    </row>
    <row r="1008" spans="9:66" x14ac:dyDescent="0.25">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c r="BK1008" s="2"/>
      <c r="BL1008" s="2"/>
      <c r="BM1008" s="2"/>
      <c r="BN1008" s="2"/>
    </row>
    <row r="1009" spans="9:66" x14ac:dyDescent="0.25">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row>
    <row r="1010" spans="9:66" x14ac:dyDescent="0.25">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row>
    <row r="1011" spans="9:66" x14ac:dyDescent="0.25">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c r="BK1011" s="2"/>
      <c r="BL1011" s="2"/>
      <c r="BM1011" s="2"/>
      <c r="BN1011" s="2"/>
    </row>
    <row r="1012" spans="9:66" x14ac:dyDescent="0.25">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c r="BK1012" s="2"/>
      <c r="BL1012" s="2"/>
      <c r="BM1012" s="2"/>
      <c r="BN1012" s="2"/>
    </row>
    <row r="1013" spans="9:66" x14ac:dyDescent="0.25">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c r="BK1013" s="2"/>
      <c r="BL1013" s="2"/>
      <c r="BM1013" s="2"/>
      <c r="BN1013" s="2"/>
    </row>
    <row r="1014" spans="9:66" x14ac:dyDescent="0.25">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c r="BK1014" s="2"/>
      <c r="BL1014" s="2"/>
      <c r="BM1014" s="2"/>
      <c r="BN1014" s="2"/>
    </row>
    <row r="1015" spans="9:66" x14ac:dyDescent="0.25">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c r="BK1015" s="2"/>
      <c r="BL1015" s="2"/>
      <c r="BM1015" s="2"/>
      <c r="BN1015" s="2"/>
    </row>
    <row r="1016" spans="9:66" x14ac:dyDescent="0.25">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c r="BK1016" s="2"/>
      <c r="BL1016" s="2"/>
      <c r="BM1016" s="2"/>
      <c r="BN1016" s="2"/>
    </row>
    <row r="1017" spans="9:66" x14ac:dyDescent="0.25">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c r="BK1017" s="2"/>
      <c r="BL1017" s="2"/>
      <c r="BM1017" s="2"/>
      <c r="BN1017" s="2"/>
    </row>
    <row r="1018" spans="9:66" x14ac:dyDescent="0.25">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c r="BK1018" s="2"/>
      <c r="BL1018" s="2"/>
      <c r="BM1018" s="2"/>
      <c r="BN1018" s="2"/>
    </row>
    <row r="1019" spans="9:66" x14ac:dyDescent="0.25">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c r="BK1019" s="2"/>
      <c r="BL1019" s="2"/>
      <c r="BM1019" s="2"/>
      <c r="BN1019" s="2"/>
    </row>
    <row r="1020" spans="9:66" x14ac:dyDescent="0.25">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row>
    <row r="1021" spans="9:66" x14ac:dyDescent="0.25">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row>
    <row r="1022" spans="9:66" x14ac:dyDescent="0.25">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row>
    <row r="1023" spans="9:66" x14ac:dyDescent="0.25">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c r="BK1023" s="2"/>
      <c r="BL1023" s="2"/>
      <c r="BM1023" s="2"/>
      <c r="BN1023" s="2"/>
    </row>
    <row r="1024" spans="9:66" x14ac:dyDescent="0.25">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row>
    <row r="1025" spans="9:66" x14ac:dyDescent="0.25">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row>
    <row r="1026" spans="9:66" x14ac:dyDescent="0.25">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row>
    <row r="1027" spans="9:66" x14ac:dyDescent="0.25">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row>
    <row r="1028" spans="9:66" x14ac:dyDescent="0.25">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row>
    <row r="1029" spans="9:66" x14ac:dyDescent="0.25">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c r="BG1029" s="2"/>
      <c r="BH1029" s="2"/>
      <c r="BI1029" s="2"/>
      <c r="BJ1029" s="2"/>
      <c r="BK1029" s="2"/>
      <c r="BL1029" s="2"/>
      <c r="BM1029" s="2"/>
      <c r="BN1029" s="2"/>
    </row>
    <row r="1030" spans="9:66" x14ac:dyDescent="0.25">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c r="BG1030" s="2"/>
      <c r="BH1030" s="2"/>
      <c r="BI1030" s="2"/>
      <c r="BJ1030" s="2"/>
      <c r="BK1030" s="2"/>
      <c r="BL1030" s="2"/>
      <c r="BM1030" s="2"/>
      <c r="BN1030" s="2"/>
    </row>
    <row r="1031" spans="9:66" x14ac:dyDescent="0.25">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c r="BG1031" s="2"/>
      <c r="BH1031" s="2"/>
      <c r="BI1031" s="2"/>
      <c r="BJ1031" s="2"/>
      <c r="BK1031" s="2"/>
      <c r="BL1031" s="2"/>
      <c r="BM1031" s="2"/>
      <c r="BN1031" s="2"/>
    </row>
    <row r="1032" spans="9:66" x14ac:dyDescent="0.25">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c r="BK1032" s="2"/>
      <c r="BL1032" s="2"/>
      <c r="BM1032" s="2"/>
      <c r="BN1032" s="2"/>
    </row>
    <row r="1033" spans="9:66" x14ac:dyDescent="0.25">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c r="BG1033" s="2"/>
      <c r="BH1033" s="2"/>
      <c r="BI1033" s="2"/>
      <c r="BJ1033" s="2"/>
      <c r="BK1033" s="2"/>
      <c r="BL1033" s="2"/>
      <c r="BM1033" s="2"/>
      <c r="BN1033" s="2"/>
    </row>
    <row r="1034" spans="9:66" x14ac:dyDescent="0.25">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c r="BG1034" s="2"/>
      <c r="BH1034" s="2"/>
      <c r="BI1034" s="2"/>
      <c r="BJ1034" s="2"/>
      <c r="BK1034" s="2"/>
      <c r="BL1034" s="2"/>
      <c r="BM1034" s="2"/>
      <c r="BN1034" s="2"/>
    </row>
    <row r="1035" spans="9:66" x14ac:dyDescent="0.25">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c r="BG1035" s="2"/>
      <c r="BH1035" s="2"/>
      <c r="BI1035" s="2"/>
      <c r="BJ1035" s="2"/>
      <c r="BK1035" s="2"/>
      <c r="BL1035" s="2"/>
      <c r="BM1035" s="2"/>
      <c r="BN1035" s="2"/>
    </row>
    <row r="1036" spans="9:66" x14ac:dyDescent="0.25">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row>
    <row r="1037" spans="9:66" x14ac:dyDescent="0.25">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row>
    <row r="1038" spans="9:66" x14ac:dyDescent="0.25">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c r="BK1038" s="2"/>
      <c r="BL1038" s="2"/>
      <c r="BM1038" s="2"/>
      <c r="BN1038" s="2"/>
    </row>
    <row r="1039" spans="9:66" x14ac:dyDescent="0.25">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c r="BG1039" s="2"/>
      <c r="BH1039" s="2"/>
      <c r="BI1039" s="2"/>
      <c r="BJ1039" s="2"/>
      <c r="BK1039" s="2"/>
      <c r="BL1039" s="2"/>
      <c r="BM1039" s="2"/>
      <c r="BN1039" s="2"/>
    </row>
    <row r="1040" spans="9:66" x14ac:dyDescent="0.25">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c r="BG1040" s="2"/>
      <c r="BH1040" s="2"/>
      <c r="BI1040" s="2"/>
      <c r="BJ1040" s="2"/>
      <c r="BK1040" s="2"/>
      <c r="BL1040" s="2"/>
      <c r="BM1040" s="2"/>
      <c r="BN1040" s="2"/>
    </row>
    <row r="1041" spans="9:66" x14ac:dyDescent="0.25">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c r="BK1041" s="2"/>
      <c r="BL1041" s="2"/>
      <c r="BM1041" s="2"/>
      <c r="BN1041" s="2"/>
    </row>
    <row r="1042" spans="9:66" x14ac:dyDescent="0.25">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c r="BK1042" s="2"/>
      <c r="BL1042" s="2"/>
      <c r="BM1042" s="2"/>
      <c r="BN1042" s="2"/>
    </row>
    <row r="1043" spans="9:66" x14ac:dyDescent="0.25">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c r="BG1043" s="2"/>
      <c r="BH1043" s="2"/>
      <c r="BI1043" s="2"/>
      <c r="BJ1043" s="2"/>
      <c r="BK1043" s="2"/>
      <c r="BL1043" s="2"/>
      <c r="BM1043" s="2"/>
      <c r="BN1043" s="2"/>
    </row>
    <row r="1044" spans="9:66" x14ac:dyDescent="0.25">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c r="BG1044" s="2"/>
      <c r="BH1044" s="2"/>
      <c r="BI1044" s="2"/>
      <c r="BJ1044" s="2"/>
      <c r="BK1044" s="2"/>
      <c r="BL1044" s="2"/>
      <c r="BM1044" s="2"/>
      <c r="BN1044" s="2"/>
    </row>
    <row r="1045" spans="9:66" x14ac:dyDescent="0.25">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c r="BK1045" s="2"/>
      <c r="BL1045" s="2"/>
      <c r="BM1045" s="2"/>
      <c r="BN1045" s="2"/>
    </row>
    <row r="1046" spans="9:66" x14ac:dyDescent="0.25">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c r="BG1046" s="2"/>
      <c r="BH1046" s="2"/>
      <c r="BI1046" s="2"/>
      <c r="BJ1046" s="2"/>
      <c r="BK1046" s="2"/>
      <c r="BL1046" s="2"/>
      <c r="BM1046" s="2"/>
      <c r="BN1046" s="2"/>
    </row>
    <row r="1047" spans="9:66" x14ac:dyDescent="0.25">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c r="BK1047" s="2"/>
      <c r="BL1047" s="2"/>
      <c r="BM1047" s="2"/>
      <c r="BN1047" s="2"/>
    </row>
    <row r="1048" spans="9:66" x14ac:dyDescent="0.25">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row>
    <row r="1049" spans="9:66" x14ac:dyDescent="0.25">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c r="BG1049" s="2"/>
      <c r="BH1049" s="2"/>
      <c r="BI1049" s="2"/>
      <c r="BJ1049" s="2"/>
      <c r="BK1049" s="2"/>
      <c r="BL1049" s="2"/>
      <c r="BM1049" s="2"/>
      <c r="BN1049" s="2"/>
    </row>
    <row r="1050" spans="9:66" x14ac:dyDescent="0.25">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c r="BG1050" s="2"/>
      <c r="BH1050" s="2"/>
      <c r="BI1050" s="2"/>
      <c r="BJ1050" s="2"/>
      <c r="BK1050" s="2"/>
      <c r="BL1050" s="2"/>
      <c r="BM1050" s="2"/>
      <c r="BN1050" s="2"/>
    </row>
    <row r="1051" spans="9:66" x14ac:dyDescent="0.25">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c r="BK1051" s="2"/>
      <c r="BL1051" s="2"/>
      <c r="BM1051" s="2"/>
      <c r="BN1051" s="2"/>
    </row>
    <row r="1052" spans="9:66" x14ac:dyDescent="0.25">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c r="BK1052" s="2"/>
      <c r="BL1052" s="2"/>
      <c r="BM1052" s="2"/>
      <c r="BN1052" s="2"/>
    </row>
    <row r="1053" spans="9:66" x14ac:dyDescent="0.25">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c r="BG1053" s="2"/>
      <c r="BH1053" s="2"/>
      <c r="BI1053" s="2"/>
      <c r="BJ1053" s="2"/>
      <c r="BK1053" s="2"/>
      <c r="BL1053" s="2"/>
      <c r="BM1053" s="2"/>
      <c r="BN1053" s="2"/>
    </row>
    <row r="1054" spans="9:66" x14ac:dyDescent="0.25">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c r="BG1054" s="2"/>
      <c r="BH1054" s="2"/>
      <c r="BI1054" s="2"/>
      <c r="BJ1054" s="2"/>
      <c r="BK1054" s="2"/>
      <c r="BL1054" s="2"/>
      <c r="BM1054" s="2"/>
      <c r="BN1054" s="2"/>
    </row>
    <row r="1055" spans="9:66" x14ac:dyDescent="0.25">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c r="BK1055" s="2"/>
      <c r="BL1055" s="2"/>
      <c r="BM1055" s="2"/>
      <c r="BN1055" s="2"/>
    </row>
    <row r="1056" spans="9:66" x14ac:dyDescent="0.25">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c r="BK1056" s="2"/>
      <c r="BL1056" s="2"/>
      <c r="BM1056" s="2"/>
      <c r="BN1056" s="2"/>
    </row>
    <row r="1057" spans="9:66" x14ac:dyDescent="0.25">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c r="BG1057" s="2"/>
      <c r="BH1057" s="2"/>
      <c r="BI1057" s="2"/>
      <c r="BJ1057" s="2"/>
      <c r="BK1057" s="2"/>
      <c r="BL1057" s="2"/>
      <c r="BM1057" s="2"/>
      <c r="BN1057" s="2"/>
    </row>
    <row r="1058" spans="9:66" x14ac:dyDescent="0.25">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c r="BG1058" s="2"/>
      <c r="BH1058" s="2"/>
      <c r="BI1058" s="2"/>
      <c r="BJ1058" s="2"/>
      <c r="BK1058" s="2"/>
      <c r="BL1058" s="2"/>
      <c r="BM1058" s="2"/>
      <c r="BN1058" s="2"/>
    </row>
    <row r="1059" spans="9:66" x14ac:dyDescent="0.25">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c r="BK1059" s="2"/>
      <c r="BL1059" s="2"/>
      <c r="BM1059" s="2"/>
      <c r="BN1059" s="2"/>
    </row>
    <row r="1060" spans="9:66" x14ac:dyDescent="0.25">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c r="BG1060" s="2"/>
      <c r="BH1060" s="2"/>
      <c r="BI1060" s="2"/>
      <c r="BJ1060" s="2"/>
      <c r="BK1060" s="2"/>
      <c r="BL1060" s="2"/>
      <c r="BM1060" s="2"/>
      <c r="BN1060" s="2"/>
    </row>
    <row r="1061" spans="9:66" x14ac:dyDescent="0.25">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c r="BG1061" s="2"/>
      <c r="BH1061" s="2"/>
      <c r="BI1061" s="2"/>
      <c r="BJ1061" s="2"/>
      <c r="BK1061" s="2"/>
      <c r="BL1061" s="2"/>
      <c r="BM1061" s="2"/>
      <c r="BN1061" s="2"/>
    </row>
    <row r="1062" spans="9:66" x14ac:dyDescent="0.25">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c r="BG1062" s="2"/>
      <c r="BH1062" s="2"/>
      <c r="BI1062" s="2"/>
      <c r="BJ1062" s="2"/>
      <c r="BK1062" s="2"/>
      <c r="BL1062" s="2"/>
      <c r="BM1062" s="2"/>
      <c r="BN1062" s="2"/>
    </row>
    <row r="1063" spans="9:66" x14ac:dyDescent="0.25">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c r="BG1063" s="2"/>
      <c r="BH1063" s="2"/>
      <c r="BI1063" s="2"/>
      <c r="BJ1063" s="2"/>
      <c r="BK1063" s="2"/>
      <c r="BL1063" s="2"/>
      <c r="BM1063" s="2"/>
      <c r="BN1063" s="2"/>
    </row>
    <row r="1064" spans="9:66" x14ac:dyDescent="0.25">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c r="BK1064" s="2"/>
      <c r="BL1064" s="2"/>
      <c r="BM1064" s="2"/>
      <c r="BN1064" s="2"/>
    </row>
    <row r="1065" spans="9:66" x14ac:dyDescent="0.25">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row>
    <row r="1066" spans="9:66" x14ac:dyDescent="0.25">
      <c r="I1066" s="2"/>
      <c r="J1066" s="2"/>
      <c r="K1066" s="2"/>
      <c r="L1066" s="2"/>
      <c r="M1066" s="2"/>
      <c r="N1066" s="2"/>
      <c r="O1066" s="2"/>
      <c r="P1066" s="2"/>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c r="BG1066" s="2"/>
      <c r="BH1066" s="2"/>
      <c r="BI1066" s="2"/>
      <c r="BJ1066" s="2"/>
      <c r="BK1066" s="2"/>
      <c r="BL1066" s="2"/>
      <c r="BM1066" s="2"/>
      <c r="BN1066" s="2"/>
    </row>
    <row r="1067" spans="9:66" x14ac:dyDescent="0.25">
      <c r="I1067" s="2"/>
      <c r="J1067" s="2"/>
      <c r="K1067" s="2"/>
      <c r="L1067" s="2"/>
      <c r="M1067" s="2"/>
      <c r="N1067" s="2"/>
      <c r="O1067" s="2"/>
      <c r="P1067" s="2"/>
      <c r="Q1067" s="2"/>
      <c r="R1067" s="2"/>
      <c r="S1067" s="2"/>
      <c r="T1067" s="2"/>
      <c r="U1067" s="2"/>
      <c r="V1067" s="2"/>
      <c r="W1067" s="2"/>
      <c r="X1067" s="2"/>
      <c r="Y1067" s="2"/>
      <c r="Z1067" s="2"/>
      <c r="AA1067" s="2"/>
      <c r="AB1067" s="2"/>
      <c r="AC1067" s="2"/>
      <c r="AD1067" s="2"/>
      <c r="AE1067" s="2"/>
      <c r="AF1067" s="2"/>
      <c r="AG1067" s="2"/>
      <c r="AH1067" s="2"/>
      <c r="AI1067" s="2"/>
      <c r="AJ1067" s="2"/>
      <c r="AK1067" s="2"/>
      <c r="AL1067" s="2"/>
      <c r="AM1067" s="2"/>
      <c r="AN1067" s="2"/>
      <c r="AO1067" s="2"/>
      <c r="AP1067" s="2"/>
      <c r="AQ1067" s="2"/>
      <c r="AR1067" s="2"/>
      <c r="AS1067" s="2"/>
      <c r="AT1067" s="2"/>
      <c r="AU1067" s="2"/>
      <c r="AV1067" s="2"/>
      <c r="AW1067" s="2"/>
      <c r="AX1067" s="2"/>
      <c r="AY1067" s="2"/>
      <c r="AZ1067" s="2"/>
      <c r="BA1067" s="2"/>
      <c r="BB1067" s="2"/>
      <c r="BC1067" s="2"/>
      <c r="BD1067" s="2"/>
      <c r="BE1067" s="2"/>
      <c r="BF1067" s="2"/>
      <c r="BG1067" s="2"/>
      <c r="BH1067" s="2"/>
      <c r="BI1067" s="2"/>
      <c r="BJ1067" s="2"/>
      <c r="BK1067" s="2"/>
      <c r="BL1067" s="2"/>
      <c r="BM1067" s="2"/>
      <c r="BN1067" s="2"/>
    </row>
    <row r="1068" spans="9:66" x14ac:dyDescent="0.25">
      <c r="I1068" s="2"/>
      <c r="J1068" s="2"/>
      <c r="K1068" s="2"/>
      <c r="L1068" s="2"/>
      <c r="M1068" s="2"/>
      <c r="N1068" s="2"/>
      <c r="O1068" s="2"/>
      <c r="P1068" s="2"/>
      <c r="Q1068" s="2"/>
      <c r="R1068" s="2"/>
      <c r="S1068" s="2"/>
      <c r="T1068" s="2"/>
      <c r="U1068" s="2"/>
      <c r="V1068" s="2"/>
      <c r="W1068" s="2"/>
      <c r="X1068" s="2"/>
      <c r="Y1068" s="2"/>
      <c r="Z1068" s="2"/>
      <c r="AA1068" s="2"/>
      <c r="AB1068" s="2"/>
      <c r="AC1068" s="2"/>
      <c r="AD1068" s="2"/>
      <c r="AE1068" s="2"/>
      <c r="AF1068" s="2"/>
      <c r="AG1068" s="2"/>
      <c r="AH1068" s="2"/>
      <c r="AI1068" s="2"/>
      <c r="AJ1068" s="2"/>
      <c r="AK1068" s="2"/>
      <c r="AL1068" s="2"/>
      <c r="AM1068" s="2"/>
      <c r="AN1068" s="2"/>
      <c r="AO1068" s="2"/>
      <c r="AP1068" s="2"/>
      <c r="AQ1068" s="2"/>
      <c r="AR1068" s="2"/>
      <c r="AS1068" s="2"/>
      <c r="AT1068" s="2"/>
      <c r="AU1068" s="2"/>
      <c r="AV1068" s="2"/>
      <c r="AW1068" s="2"/>
      <c r="AX1068" s="2"/>
      <c r="AY1068" s="2"/>
      <c r="AZ1068" s="2"/>
      <c r="BA1068" s="2"/>
      <c r="BB1068" s="2"/>
      <c r="BC1068" s="2"/>
      <c r="BD1068" s="2"/>
      <c r="BE1068" s="2"/>
      <c r="BF1068" s="2"/>
      <c r="BG1068" s="2"/>
      <c r="BH1068" s="2"/>
      <c r="BI1068" s="2"/>
      <c r="BJ1068" s="2"/>
      <c r="BK1068" s="2"/>
      <c r="BL1068" s="2"/>
      <c r="BM1068" s="2"/>
      <c r="BN1068" s="2"/>
    </row>
    <row r="1069" spans="9:66" x14ac:dyDescent="0.25">
      <c r="I1069" s="2"/>
      <c r="J1069" s="2"/>
      <c r="K1069" s="2"/>
      <c r="L1069" s="2"/>
      <c r="M1069" s="2"/>
      <c r="N1069" s="2"/>
      <c r="O1069" s="2"/>
      <c r="P1069" s="2"/>
      <c r="Q1069" s="2"/>
      <c r="R1069" s="2"/>
      <c r="S1069" s="2"/>
      <c r="T1069" s="2"/>
      <c r="U1069" s="2"/>
      <c r="V1069" s="2"/>
      <c r="W1069" s="2"/>
      <c r="X1069" s="2"/>
      <c r="Y1069" s="2"/>
      <c r="Z1069" s="2"/>
      <c r="AA1069" s="2"/>
      <c r="AB1069" s="2"/>
      <c r="AC1069" s="2"/>
      <c r="AD1069" s="2"/>
      <c r="AE1069" s="2"/>
      <c r="AF1069" s="2"/>
      <c r="AG1069" s="2"/>
      <c r="AH1069" s="2"/>
      <c r="AI1069" s="2"/>
      <c r="AJ1069" s="2"/>
      <c r="AK1069" s="2"/>
      <c r="AL1069" s="2"/>
      <c r="AM1069" s="2"/>
      <c r="AN1069" s="2"/>
      <c r="AO1069" s="2"/>
      <c r="AP1069" s="2"/>
      <c r="AQ1069" s="2"/>
      <c r="AR1069" s="2"/>
      <c r="AS1069" s="2"/>
      <c r="AT1069" s="2"/>
      <c r="AU1069" s="2"/>
      <c r="AV1069" s="2"/>
      <c r="AW1069" s="2"/>
      <c r="AX1069" s="2"/>
      <c r="AY1069" s="2"/>
      <c r="AZ1069" s="2"/>
      <c r="BA1069" s="2"/>
      <c r="BB1069" s="2"/>
      <c r="BC1069" s="2"/>
      <c r="BD1069" s="2"/>
      <c r="BE1069" s="2"/>
      <c r="BF1069" s="2"/>
      <c r="BG1069" s="2"/>
      <c r="BH1069" s="2"/>
      <c r="BI1069" s="2"/>
      <c r="BJ1069" s="2"/>
      <c r="BK1069" s="2"/>
      <c r="BL1069" s="2"/>
      <c r="BM1069" s="2"/>
      <c r="BN1069" s="2"/>
    </row>
    <row r="1070" spans="9:66" x14ac:dyDescent="0.25">
      <c r="I1070" s="2"/>
      <c r="J1070" s="2"/>
      <c r="K1070" s="2"/>
      <c r="L1070" s="2"/>
      <c r="M1070" s="2"/>
      <c r="N1070" s="2"/>
      <c r="O1070" s="2"/>
      <c r="P1070" s="2"/>
      <c r="Q1070" s="2"/>
      <c r="R1070" s="2"/>
      <c r="S1070" s="2"/>
      <c r="T1070" s="2"/>
      <c r="U1070" s="2"/>
      <c r="V1070" s="2"/>
      <c r="W1070" s="2"/>
      <c r="X1070" s="2"/>
      <c r="Y1070" s="2"/>
      <c r="Z1070" s="2"/>
      <c r="AA1070" s="2"/>
      <c r="AB1070" s="2"/>
      <c r="AC1070" s="2"/>
      <c r="AD1070" s="2"/>
      <c r="AE1070" s="2"/>
      <c r="AF1070" s="2"/>
      <c r="AG1070" s="2"/>
      <c r="AH1070" s="2"/>
      <c r="AI1070" s="2"/>
      <c r="AJ1070" s="2"/>
      <c r="AK1070" s="2"/>
      <c r="AL1070" s="2"/>
      <c r="AM1070" s="2"/>
      <c r="AN1070" s="2"/>
      <c r="AO1070" s="2"/>
      <c r="AP1070" s="2"/>
      <c r="AQ1070" s="2"/>
      <c r="AR1070" s="2"/>
      <c r="AS1070" s="2"/>
      <c r="AT1070" s="2"/>
      <c r="AU1070" s="2"/>
      <c r="AV1070" s="2"/>
      <c r="AW1070" s="2"/>
      <c r="AX1070" s="2"/>
      <c r="AY1070" s="2"/>
      <c r="AZ1070" s="2"/>
      <c r="BA1070" s="2"/>
      <c r="BB1070" s="2"/>
      <c r="BC1070" s="2"/>
      <c r="BD1070" s="2"/>
      <c r="BE1070" s="2"/>
      <c r="BF1070" s="2"/>
      <c r="BG1070" s="2"/>
      <c r="BH1070" s="2"/>
      <c r="BI1070" s="2"/>
      <c r="BJ1070" s="2"/>
      <c r="BK1070" s="2"/>
      <c r="BL1070" s="2"/>
      <c r="BM1070" s="2"/>
      <c r="BN1070" s="2"/>
    </row>
    <row r="1071" spans="9:66" x14ac:dyDescent="0.25">
      <c r="I1071" s="2"/>
      <c r="J1071" s="2"/>
      <c r="K1071" s="2"/>
      <c r="L1071" s="2"/>
      <c r="M1071" s="2"/>
      <c r="N1071" s="2"/>
      <c r="O1071" s="2"/>
      <c r="P1071" s="2"/>
      <c r="Q1071" s="2"/>
      <c r="R1071" s="2"/>
      <c r="S1071" s="2"/>
      <c r="T1071" s="2"/>
      <c r="U1071" s="2"/>
      <c r="V1071" s="2"/>
      <c r="W1071" s="2"/>
      <c r="X1071" s="2"/>
      <c r="Y1071" s="2"/>
      <c r="Z1071" s="2"/>
      <c r="AA1071" s="2"/>
      <c r="AB1071" s="2"/>
      <c r="AC1071" s="2"/>
      <c r="AD1071" s="2"/>
      <c r="AE1071" s="2"/>
      <c r="AF1071" s="2"/>
      <c r="AG1071" s="2"/>
      <c r="AH1071" s="2"/>
      <c r="AI1071" s="2"/>
      <c r="AJ1071" s="2"/>
      <c r="AK1071" s="2"/>
      <c r="AL1071" s="2"/>
      <c r="AM1071" s="2"/>
      <c r="AN1071" s="2"/>
      <c r="AO1071" s="2"/>
      <c r="AP1071" s="2"/>
      <c r="AQ1071" s="2"/>
      <c r="AR1071" s="2"/>
      <c r="AS1071" s="2"/>
      <c r="AT1071" s="2"/>
      <c r="AU1071" s="2"/>
      <c r="AV1071" s="2"/>
      <c r="AW1071" s="2"/>
      <c r="AX1071" s="2"/>
      <c r="AY1071" s="2"/>
      <c r="AZ1071" s="2"/>
      <c r="BA1071" s="2"/>
      <c r="BB1071" s="2"/>
      <c r="BC1071" s="2"/>
      <c r="BD1071" s="2"/>
      <c r="BE1071" s="2"/>
      <c r="BF1071" s="2"/>
      <c r="BG1071" s="2"/>
      <c r="BH1071" s="2"/>
      <c r="BI1071" s="2"/>
      <c r="BJ1071" s="2"/>
      <c r="BK1071" s="2"/>
      <c r="BL1071" s="2"/>
      <c r="BM1071" s="2"/>
      <c r="BN1071" s="2"/>
    </row>
    <row r="1072" spans="9:66" x14ac:dyDescent="0.25">
      <c r="I1072" s="2"/>
      <c r="J1072" s="2"/>
      <c r="K1072" s="2"/>
      <c r="L1072" s="2"/>
      <c r="M1072" s="2"/>
      <c r="N1072" s="2"/>
      <c r="O1072" s="2"/>
      <c r="P1072" s="2"/>
      <c r="Q1072" s="2"/>
      <c r="R1072" s="2"/>
      <c r="S1072" s="2"/>
      <c r="T1072" s="2"/>
      <c r="U1072" s="2"/>
      <c r="V1072" s="2"/>
      <c r="W1072" s="2"/>
      <c r="X1072" s="2"/>
      <c r="Y1072" s="2"/>
      <c r="Z1072" s="2"/>
      <c r="AA1072" s="2"/>
      <c r="AB1072" s="2"/>
      <c r="AC1072" s="2"/>
      <c r="AD1072" s="2"/>
      <c r="AE1072" s="2"/>
      <c r="AF1072" s="2"/>
      <c r="AG1072" s="2"/>
      <c r="AH1072" s="2"/>
      <c r="AI1072" s="2"/>
      <c r="AJ1072" s="2"/>
      <c r="AK1072" s="2"/>
      <c r="AL1072" s="2"/>
      <c r="AM1072" s="2"/>
      <c r="AN1072" s="2"/>
      <c r="AO1072" s="2"/>
      <c r="AP1072" s="2"/>
      <c r="AQ1072" s="2"/>
      <c r="AR1072" s="2"/>
      <c r="AS1072" s="2"/>
      <c r="AT1072" s="2"/>
      <c r="AU1072" s="2"/>
      <c r="AV1072" s="2"/>
      <c r="AW1072" s="2"/>
      <c r="AX1072" s="2"/>
      <c r="AY1072" s="2"/>
      <c r="AZ1072" s="2"/>
      <c r="BA1072" s="2"/>
      <c r="BB1072" s="2"/>
      <c r="BC1072" s="2"/>
      <c r="BD1072" s="2"/>
      <c r="BE1072" s="2"/>
      <c r="BF1072" s="2"/>
      <c r="BG1072" s="2"/>
      <c r="BH1072" s="2"/>
      <c r="BI1072" s="2"/>
      <c r="BJ1072" s="2"/>
      <c r="BK1072" s="2"/>
      <c r="BL1072" s="2"/>
      <c r="BM1072" s="2"/>
      <c r="BN1072" s="2"/>
    </row>
    <row r="1073" spans="9:66" x14ac:dyDescent="0.25">
      <c r="I1073" s="2"/>
      <c r="J1073" s="2"/>
      <c r="K1073" s="2"/>
      <c r="L1073" s="2"/>
      <c r="M1073" s="2"/>
      <c r="N1073" s="2"/>
      <c r="O1073" s="2"/>
      <c r="P1073" s="2"/>
      <c r="Q1073" s="2"/>
      <c r="R1073" s="2"/>
      <c r="S1073" s="2"/>
      <c r="T1073" s="2"/>
      <c r="U1073" s="2"/>
      <c r="V1073" s="2"/>
      <c r="W1073" s="2"/>
      <c r="X1073" s="2"/>
      <c r="Y1073" s="2"/>
      <c r="Z1073" s="2"/>
      <c r="AA1073" s="2"/>
      <c r="AB1073" s="2"/>
      <c r="AC1073" s="2"/>
      <c r="AD1073" s="2"/>
      <c r="AE1073" s="2"/>
      <c r="AF1073" s="2"/>
      <c r="AG1073" s="2"/>
      <c r="AH1073" s="2"/>
      <c r="AI1073" s="2"/>
      <c r="AJ1073" s="2"/>
      <c r="AK1073" s="2"/>
      <c r="AL1073" s="2"/>
      <c r="AM1073" s="2"/>
      <c r="AN1073" s="2"/>
      <c r="AO1073" s="2"/>
      <c r="AP1073" s="2"/>
      <c r="AQ1073" s="2"/>
      <c r="AR1073" s="2"/>
      <c r="AS1073" s="2"/>
      <c r="AT1073" s="2"/>
      <c r="AU1073" s="2"/>
      <c r="AV1073" s="2"/>
      <c r="AW1073" s="2"/>
      <c r="AX1073" s="2"/>
      <c r="AY1073" s="2"/>
      <c r="AZ1073" s="2"/>
      <c r="BA1073" s="2"/>
      <c r="BB1073" s="2"/>
      <c r="BC1073" s="2"/>
      <c r="BD1073" s="2"/>
      <c r="BE1073" s="2"/>
      <c r="BF1073" s="2"/>
      <c r="BG1073" s="2"/>
      <c r="BH1073" s="2"/>
      <c r="BI1073" s="2"/>
      <c r="BJ1073" s="2"/>
      <c r="BK1073" s="2"/>
      <c r="BL1073" s="2"/>
      <c r="BM1073" s="2"/>
      <c r="BN1073" s="2"/>
    </row>
    <row r="1074" spans="9:66" x14ac:dyDescent="0.25">
      <c r="I1074" s="2"/>
      <c r="J1074" s="2"/>
      <c r="K1074" s="2"/>
      <c r="L1074" s="2"/>
      <c r="M1074" s="2"/>
      <c r="N1074" s="2"/>
      <c r="O1074" s="2"/>
      <c r="P1074" s="2"/>
      <c r="Q1074" s="2"/>
      <c r="R1074" s="2"/>
      <c r="S1074" s="2"/>
      <c r="T1074" s="2"/>
      <c r="U1074" s="2"/>
      <c r="V1074" s="2"/>
      <c r="W1074" s="2"/>
      <c r="X1074" s="2"/>
      <c r="Y1074" s="2"/>
      <c r="Z1074" s="2"/>
      <c r="AA1074" s="2"/>
      <c r="AB1074" s="2"/>
      <c r="AC1074" s="2"/>
      <c r="AD1074" s="2"/>
      <c r="AE1074" s="2"/>
      <c r="AF1074" s="2"/>
      <c r="AG1074" s="2"/>
      <c r="AH1074" s="2"/>
      <c r="AI1074" s="2"/>
      <c r="AJ1074" s="2"/>
      <c r="AK1074" s="2"/>
      <c r="AL1074" s="2"/>
      <c r="AM1074" s="2"/>
      <c r="AN1074" s="2"/>
      <c r="AO1074" s="2"/>
      <c r="AP1074" s="2"/>
      <c r="AQ1074" s="2"/>
      <c r="AR1074" s="2"/>
      <c r="AS1074" s="2"/>
      <c r="AT1074" s="2"/>
      <c r="AU1074" s="2"/>
      <c r="AV1074" s="2"/>
      <c r="AW1074" s="2"/>
      <c r="AX1074" s="2"/>
      <c r="AY1074" s="2"/>
      <c r="AZ1074" s="2"/>
      <c r="BA1074" s="2"/>
      <c r="BB1074" s="2"/>
      <c r="BC1074" s="2"/>
      <c r="BD1074" s="2"/>
      <c r="BE1074" s="2"/>
      <c r="BF1074" s="2"/>
      <c r="BG1074" s="2"/>
      <c r="BH1074" s="2"/>
      <c r="BI1074" s="2"/>
      <c r="BJ1074" s="2"/>
      <c r="BK1074" s="2"/>
      <c r="BL1074" s="2"/>
      <c r="BM1074" s="2"/>
      <c r="BN1074" s="2"/>
    </row>
    <row r="1075" spans="9:66" x14ac:dyDescent="0.25">
      <c r="I1075" s="2"/>
      <c r="J1075" s="2"/>
      <c r="K1075" s="2"/>
      <c r="L1075" s="2"/>
      <c r="M1075" s="2"/>
      <c r="N1075" s="2"/>
      <c r="O1075" s="2"/>
      <c r="P1075" s="2"/>
      <c r="Q1075" s="2"/>
      <c r="R1075" s="2"/>
      <c r="S1075" s="2"/>
      <c r="T1075" s="2"/>
      <c r="U1075" s="2"/>
      <c r="V1075" s="2"/>
      <c r="W1075" s="2"/>
      <c r="X1075" s="2"/>
      <c r="Y1075" s="2"/>
      <c r="Z1075" s="2"/>
      <c r="AA1075" s="2"/>
      <c r="AB1075" s="2"/>
      <c r="AC1075" s="2"/>
      <c r="AD1075" s="2"/>
      <c r="AE1075" s="2"/>
      <c r="AF1075" s="2"/>
      <c r="AG1075" s="2"/>
      <c r="AH1075" s="2"/>
      <c r="AI1075" s="2"/>
      <c r="AJ1075" s="2"/>
      <c r="AK1075" s="2"/>
      <c r="AL1075" s="2"/>
      <c r="AM1075" s="2"/>
      <c r="AN1075" s="2"/>
      <c r="AO1075" s="2"/>
      <c r="AP1075" s="2"/>
      <c r="AQ1075" s="2"/>
      <c r="AR1075" s="2"/>
      <c r="AS1075" s="2"/>
      <c r="AT1075" s="2"/>
      <c r="AU1075" s="2"/>
      <c r="AV1075" s="2"/>
      <c r="AW1075" s="2"/>
      <c r="AX1075" s="2"/>
      <c r="AY1075" s="2"/>
      <c r="AZ1075" s="2"/>
      <c r="BA1075" s="2"/>
      <c r="BB1075" s="2"/>
      <c r="BC1075" s="2"/>
      <c r="BD1075" s="2"/>
      <c r="BE1075" s="2"/>
      <c r="BF1075" s="2"/>
      <c r="BG1075" s="2"/>
      <c r="BH1075" s="2"/>
      <c r="BI1075" s="2"/>
      <c r="BJ1075" s="2"/>
      <c r="BK1075" s="2"/>
      <c r="BL1075" s="2"/>
      <c r="BM1075" s="2"/>
      <c r="BN1075" s="2"/>
    </row>
    <row r="1076" spans="9:66" x14ac:dyDescent="0.25">
      <c r="I1076" s="2"/>
      <c r="J1076" s="2"/>
      <c r="K1076" s="2"/>
      <c r="L1076" s="2"/>
      <c r="M1076" s="2"/>
      <c r="N1076" s="2"/>
      <c r="O1076" s="2"/>
      <c r="P1076" s="2"/>
      <c r="Q1076" s="2"/>
      <c r="R1076" s="2"/>
      <c r="S1076" s="2"/>
      <c r="T1076" s="2"/>
      <c r="U1076" s="2"/>
      <c r="V1076" s="2"/>
      <c r="W1076" s="2"/>
      <c r="X1076" s="2"/>
      <c r="Y1076" s="2"/>
      <c r="Z1076" s="2"/>
      <c r="AA1076" s="2"/>
      <c r="AB1076" s="2"/>
      <c r="AC1076" s="2"/>
      <c r="AD1076" s="2"/>
      <c r="AE1076" s="2"/>
      <c r="AF1076" s="2"/>
      <c r="AG1076" s="2"/>
      <c r="AH1076" s="2"/>
      <c r="AI1076" s="2"/>
      <c r="AJ1076" s="2"/>
      <c r="AK1076" s="2"/>
      <c r="AL1076" s="2"/>
      <c r="AM1076" s="2"/>
      <c r="AN1076" s="2"/>
      <c r="AO1076" s="2"/>
      <c r="AP1076" s="2"/>
      <c r="AQ1076" s="2"/>
      <c r="AR1076" s="2"/>
      <c r="AS1076" s="2"/>
      <c r="AT1076" s="2"/>
      <c r="AU1076" s="2"/>
      <c r="AV1076" s="2"/>
      <c r="AW1076" s="2"/>
      <c r="AX1076" s="2"/>
      <c r="AY1076" s="2"/>
      <c r="AZ1076" s="2"/>
      <c r="BA1076" s="2"/>
      <c r="BB1076" s="2"/>
      <c r="BC1076" s="2"/>
      <c r="BD1076" s="2"/>
      <c r="BE1076" s="2"/>
      <c r="BF1076" s="2"/>
      <c r="BG1076" s="2"/>
      <c r="BH1076" s="2"/>
      <c r="BI1076" s="2"/>
      <c r="BJ1076" s="2"/>
      <c r="BK1076" s="2"/>
      <c r="BL1076" s="2"/>
      <c r="BM1076" s="2"/>
      <c r="BN1076" s="2"/>
    </row>
    <row r="1077" spans="9:66" x14ac:dyDescent="0.25">
      <c r="I1077" s="2"/>
      <c r="J1077" s="2"/>
      <c r="K1077" s="2"/>
      <c r="L1077" s="2"/>
      <c r="M1077" s="2"/>
      <c r="N1077" s="2"/>
      <c r="O1077" s="2"/>
      <c r="P1077" s="2"/>
      <c r="Q1077" s="2"/>
      <c r="R1077" s="2"/>
      <c r="S1077" s="2"/>
      <c r="T1077" s="2"/>
      <c r="U1077" s="2"/>
      <c r="V1077" s="2"/>
      <c r="W1077" s="2"/>
      <c r="X1077" s="2"/>
      <c r="Y1077" s="2"/>
      <c r="Z1077" s="2"/>
      <c r="AA1077" s="2"/>
      <c r="AB1077" s="2"/>
      <c r="AC1077" s="2"/>
      <c r="AD1077" s="2"/>
      <c r="AE1077" s="2"/>
      <c r="AF1077" s="2"/>
      <c r="AG1077" s="2"/>
      <c r="AH1077" s="2"/>
      <c r="AI1077" s="2"/>
      <c r="AJ1077" s="2"/>
      <c r="AK1077" s="2"/>
      <c r="AL1077" s="2"/>
      <c r="AM1077" s="2"/>
      <c r="AN1077" s="2"/>
      <c r="AO1077" s="2"/>
      <c r="AP1077" s="2"/>
      <c r="AQ1077" s="2"/>
      <c r="AR1077" s="2"/>
      <c r="AS1077" s="2"/>
      <c r="AT1077" s="2"/>
      <c r="AU1077" s="2"/>
      <c r="AV1077" s="2"/>
      <c r="AW1077" s="2"/>
      <c r="AX1077" s="2"/>
      <c r="AY1077" s="2"/>
      <c r="AZ1077" s="2"/>
      <c r="BA1077" s="2"/>
      <c r="BB1077" s="2"/>
      <c r="BC1077" s="2"/>
      <c r="BD1077" s="2"/>
      <c r="BE1077" s="2"/>
      <c r="BF1077" s="2"/>
      <c r="BG1077" s="2"/>
      <c r="BH1077" s="2"/>
      <c r="BI1077" s="2"/>
      <c r="BJ1077" s="2"/>
      <c r="BK1077" s="2"/>
      <c r="BL1077" s="2"/>
      <c r="BM1077" s="2"/>
      <c r="BN1077" s="2"/>
    </row>
    <row r="1078" spans="9:66" x14ac:dyDescent="0.25">
      <c r="I1078" s="2"/>
      <c r="J1078" s="2"/>
      <c r="K1078" s="2"/>
      <c r="L1078" s="2"/>
      <c r="M1078" s="2"/>
      <c r="N1078" s="2"/>
      <c r="O1078" s="2"/>
      <c r="P1078" s="2"/>
      <c r="Q1078" s="2"/>
      <c r="R1078" s="2"/>
      <c r="S1078" s="2"/>
      <c r="T1078" s="2"/>
      <c r="U1078" s="2"/>
      <c r="V1078" s="2"/>
      <c r="W1078" s="2"/>
      <c r="X1078" s="2"/>
      <c r="Y1078" s="2"/>
      <c r="Z1078" s="2"/>
      <c r="AA1078" s="2"/>
      <c r="AB1078" s="2"/>
      <c r="AC1078" s="2"/>
      <c r="AD1078" s="2"/>
      <c r="AE1078" s="2"/>
      <c r="AF1078" s="2"/>
      <c r="AG1078" s="2"/>
      <c r="AH1078" s="2"/>
      <c r="AI1078" s="2"/>
      <c r="AJ1078" s="2"/>
      <c r="AK1078" s="2"/>
      <c r="AL1078" s="2"/>
      <c r="AM1078" s="2"/>
      <c r="AN1078" s="2"/>
      <c r="AO1078" s="2"/>
      <c r="AP1078" s="2"/>
      <c r="AQ1078" s="2"/>
      <c r="AR1078" s="2"/>
      <c r="AS1078" s="2"/>
      <c r="AT1078" s="2"/>
      <c r="AU1078" s="2"/>
      <c r="AV1078" s="2"/>
      <c r="AW1078" s="2"/>
      <c r="AX1078" s="2"/>
      <c r="AY1078" s="2"/>
      <c r="AZ1078" s="2"/>
      <c r="BA1078" s="2"/>
      <c r="BB1078" s="2"/>
      <c r="BC1078" s="2"/>
      <c r="BD1078" s="2"/>
      <c r="BE1078" s="2"/>
      <c r="BF1078" s="2"/>
      <c r="BG1078" s="2"/>
      <c r="BH1078" s="2"/>
      <c r="BI1078" s="2"/>
      <c r="BJ1078" s="2"/>
      <c r="BK1078" s="2"/>
      <c r="BL1078" s="2"/>
      <c r="BM1078" s="2"/>
      <c r="BN1078" s="2"/>
    </row>
    <row r="1079" spans="9:66" x14ac:dyDescent="0.25">
      <c r="I1079" s="2"/>
      <c r="J1079" s="2"/>
      <c r="K1079" s="2"/>
      <c r="L1079" s="2"/>
      <c r="M1079" s="2"/>
      <c r="N1079" s="2"/>
      <c r="O1079" s="2"/>
      <c r="P1079" s="2"/>
      <c r="Q1079" s="2"/>
      <c r="R1079" s="2"/>
      <c r="S1079" s="2"/>
      <c r="T1079" s="2"/>
      <c r="U1079" s="2"/>
      <c r="V1079" s="2"/>
      <c r="W1079" s="2"/>
      <c r="X1079" s="2"/>
      <c r="Y1079" s="2"/>
      <c r="Z1079" s="2"/>
      <c r="AA1079" s="2"/>
      <c r="AB1079" s="2"/>
      <c r="AC1079" s="2"/>
      <c r="AD1079" s="2"/>
      <c r="AE1079" s="2"/>
      <c r="AF1079" s="2"/>
      <c r="AG1079" s="2"/>
      <c r="AH1079" s="2"/>
      <c r="AI1079" s="2"/>
      <c r="AJ1079" s="2"/>
      <c r="AK1079" s="2"/>
      <c r="AL1079" s="2"/>
      <c r="AM1079" s="2"/>
      <c r="AN1079" s="2"/>
      <c r="AO1079" s="2"/>
      <c r="AP1079" s="2"/>
      <c r="AQ1079" s="2"/>
      <c r="AR1079" s="2"/>
      <c r="AS1079" s="2"/>
      <c r="AT1079" s="2"/>
      <c r="AU1079" s="2"/>
      <c r="AV1079" s="2"/>
      <c r="AW1079" s="2"/>
      <c r="AX1079" s="2"/>
      <c r="AY1079" s="2"/>
      <c r="AZ1079" s="2"/>
      <c r="BA1079" s="2"/>
      <c r="BB1079" s="2"/>
      <c r="BC1079" s="2"/>
      <c r="BD1079" s="2"/>
      <c r="BE1079" s="2"/>
      <c r="BF1079" s="2"/>
      <c r="BG1079" s="2"/>
      <c r="BH1079" s="2"/>
      <c r="BI1079" s="2"/>
      <c r="BJ1079" s="2"/>
      <c r="BK1079" s="2"/>
      <c r="BL1079" s="2"/>
      <c r="BM1079" s="2"/>
      <c r="BN1079" s="2"/>
    </row>
    <row r="1080" spans="9:66" x14ac:dyDescent="0.25">
      <c r="I1080" s="2"/>
      <c r="J1080" s="2"/>
      <c r="K1080" s="2"/>
      <c r="L1080" s="2"/>
      <c r="M1080" s="2"/>
      <c r="N1080" s="2"/>
      <c r="O1080" s="2"/>
      <c r="P1080" s="2"/>
      <c r="Q1080" s="2"/>
      <c r="R1080" s="2"/>
      <c r="S1080" s="2"/>
      <c r="T1080" s="2"/>
      <c r="U1080" s="2"/>
      <c r="V1080" s="2"/>
      <c r="W1080" s="2"/>
      <c r="X1080" s="2"/>
      <c r="Y1080" s="2"/>
      <c r="Z1080" s="2"/>
      <c r="AA1080" s="2"/>
      <c r="AB1080" s="2"/>
      <c r="AC1080" s="2"/>
      <c r="AD1080" s="2"/>
      <c r="AE1080" s="2"/>
      <c r="AF1080" s="2"/>
      <c r="AG1080" s="2"/>
      <c r="AH1080" s="2"/>
      <c r="AI1080" s="2"/>
      <c r="AJ1080" s="2"/>
      <c r="AK1080" s="2"/>
      <c r="AL1080" s="2"/>
      <c r="AM1080" s="2"/>
      <c r="AN1080" s="2"/>
      <c r="AO1080" s="2"/>
      <c r="AP1080" s="2"/>
      <c r="AQ1080" s="2"/>
      <c r="AR1080" s="2"/>
      <c r="AS1080" s="2"/>
      <c r="AT1080" s="2"/>
      <c r="AU1080" s="2"/>
      <c r="AV1080" s="2"/>
      <c r="AW1080" s="2"/>
      <c r="AX1080" s="2"/>
      <c r="AY1080" s="2"/>
      <c r="AZ1080" s="2"/>
      <c r="BA1080" s="2"/>
      <c r="BB1080" s="2"/>
      <c r="BC1080" s="2"/>
      <c r="BD1080" s="2"/>
      <c r="BE1080" s="2"/>
      <c r="BF1080" s="2"/>
      <c r="BG1080" s="2"/>
      <c r="BH1080" s="2"/>
      <c r="BI1080" s="2"/>
      <c r="BJ1080" s="2"/>
      <c r="BK1080" s="2"/>
      <c r="BL1080" s="2"/>
      <c r="BM1080" s="2"/>
      <c r="BN1080" s="2"/>
    </row>
    <row r="1081" spans="9:66" x14ac:dyDescent="0.25">
      <c r="I1081" s="2"/>
      <c r="J1081" s="2"/>
      <c r="K1081" s="2"/>
      <c r="L1081" s="2"/>
      <c r="M1081" s="2"/>
      <c r="N1081" s="2"/>
      <c r="O1081" s="2"/>
      <c r="P1081" s="2"/>
      <c r="Q1081" s="2"/>
      <c r="R1081" s="2"/>
      <c r="S1081" s="2"/>
      <c r="T1081" s="2"/>
      <c r="U1081" s="2"/>
      <c r="V1081" s="2"/>
      <c r="W1081" s="2"/>
      <c r="X1081" s="2"/>
      <c r="Y1081" s="2"/>
      <c r="Z1081" s="2"/>
      <c r="AA1081" s="2"/>
      <c r="AB1081" s="2"/>
      <c r="AC1081" s="2"/>
      <c r="AD1081" s="2"/>
      <c r="AE1081" s="2"/>
      <c r="AF1081" s="2"/>
      <c r="AG1081" s="2"/>
      <c r="AH1081" s="2"/>
      <c r="AI1081" s="2"/>
      <c r="AJ1081" s="2"/>
      <c r="AK1081" s="2"/>
      <c r="AL1081" s="2"/>
      <c r="AM1081" s="2"/>
      <c r="AN1081" s="2"/>
      <c r="AO1081" s="2"/>
      <c r="AP1081" s="2"/>
      <c r="AQ1081" s="2"/>
      <c r="AR1081" s="2"/>
      <c r="AS1081" s="2"/>
      <c r="AT1081" s="2"/>
      <c r="AU1081" s="2"/>
      <c r="AV1081" s="2"/>
      <c r="AW1081" s="2"/>
      <c r="AX1081" s="2"/>
      <c r="AY1081" s="2"/>
      <c r="AZ1081" s="2"/>
      <c r="BA1081" s="2"/>
      <c r="BB1081" s="2"/>
      <c r="BC1081" s="2"/>
      <c r="BD1081" s="2"/>
      <c r="BE1081" s="2"/>
      <c r="BF1081" s="2"/>
      <c r="BG1081" s="2"/>
      <c r="BH1081" s="2"/>
      <c r="BI1081" s="2"/>
      <c r="BJ1081" s="2"/>
      <c r="BK1081" s="2"/>
      <c r="BL1081" s="2"/>
      <c r="BM1081" s="2"/>
      <c r="BN1081" s="2"/>
    </row>
    <row r="1082" spans="9:66" x14ac:dyDescent="0.25">
      <c r="I1082" s="2"/>
      <c r="J1082" s="2"/>
      <c r="K1082" s="2"/>
      <c r="L1082" s="2"/>
      <c r="M1082" s="2"/>
      <c r="N1082" s="2"/>
      <c r="O1082" s="2"/>
      <c r="P1082" s="2"/>
      <c r="Q1082" s="2"/>
      <c r="R1082" s="2"/>
      <c r="S1082" s="2"/>
      <c r="T1082" s="2"/>
      <c r="U1082" s="2"/>
      <c r="V1082" s="2"/>
      <c r="W1082" s="2"/>
      <c r="X1082" s="2"/>
      <c r="Y1082" s="2"/>
      <c r="Z1082" s="2"/>
      <c r="AA1082" s="2"/>
      <c r="AB1082" s="2"/>
      <c r="AC1082" s="2"/>
      <c r="AD1082" s="2"/>
      <c r="AE1082" s="2"/>
      <c r="AF1082" s="2"/>
      <c r="AG1082" s="2"/>
      <c r="AH1082" s="2"/>
      <c r="AI1082" s="2"/>
      <c r="AJ1082" s="2"/>
      <c r="AK1082" s="2"/>
      <c r="AL1082" s="2"/>
      <c r="AM1082" s="2"/>
      <c r="AN1082" s="2"/>
      <c r="AO1082" s="2"/>
      <c r="AP1082" s="2"/>
      <c r="AQ1082" s="2"/>
      <c r="AR1082" s="2"/>
      <c r="AS1082" s="2"/>
      <c r="AT1082" s="2"/>
      <c r="AU1082" s="2"/>
      <c r="AV1082" s="2"/>
      <c r="AW1082" s="2"/>
      <c r="AX1082" s="2"/>
      <c r="AY1082" s="2"/>
      <c r="AZ1082" s="2"/>
      <c r="BA1082" s="2"/>
      <c r="BB1082" s="2"/>
      <c r="BC1082" s="2"/>
      <c r="BD1082" s="2"/>
      <c r="BE1082" s="2"/>
      <c r="BF1082" s="2"/>
      <c r="BG1082" s="2"/>
      <c r="BH1082" s="2"/>
      <c r="BI1082" s="2"/>
      <c r="BJ1082" s="2"/>
      <c r="BK1082" s="2"/>
      <c r="BL1082" s="2"/>
      <c r="BM1082" s="2"/>
      <c r="BN1082" s="2"/>
    </row>
    <row r="1083" spans="9:66" x14ac:dyDescent="0.25">
      <c r="I1083" s="2"/>
      <c r="J1083" s="2"/>
      <c r="K1083" s="2"/>
      <c r="L1083" s="2"/>
      <c r="M1083" s="2"/>
      <c r="N1083" s="2"/>
      <c r="O1083" s="2"/>
      <c r="P1083" s="2"/>
      <c r="Q1083" s="2"/>
      <c r="R1083" s="2"/>
      <c r="S1083" s="2"/>
      <c r="T1083" s="2"/>
      <c r="U1083" s="2"/>
      <c r="V1083" s="2"/>
      <c r="W1083" s="2"/>
      <c r="X1083" s="2"/>
      <c r="Y1083" s="2"/>
      <c r="Z1083" s="2"/>
      <c r="AA1083" s="2"/>
      <c r="AB1083" s="2"/>
      <c r="AC1083" s="2"/>
      <c r="AD1083" s="2"/>
      <c r="AE1083" s="2"/>
      <c r="AF1083" s="2"/>
      <c r="AG1083" s="2"/>
      <c r="AH1083" s="2"/>
      <c r="AI1083" s="2"/>
      <c r="AJ1083" s="2"/>
      <c r="AK1083" s="2"/>
      <c r="AL1083" s="2"/>
      <c r="AM1083" s="2"/>
      <c r="AN1083" s="2"/>
      <c r="AO1083" s="2"/>
      <c r="AP1083" s="2"/>
      <c r="AQ1083" s="2"/>
      <c r="AR1083" s="2"/>
      <c r="AS1083" s="2"/>
      <c r="AT1083" s="2"/>
      <c r="AU1083" s="2"/>
      <c r="AV1083" s="2"/>
      <c r="AW1083" s="2"/>
      <c r="AX1083" s="2"/>
      <c r="AY1083" s="2"/>
      <c r="AZ1083" s="2"/>
      <c r="BA1083" s="2"/>
      <c r="BB1083" s="2"/>
      <c r="BC1083" s="2"/>
      <c r="BD1083" s="2"/>
      <c r="BE1083" s="2"/>
      <c r="BF1083" s="2"/>
      <c r="BG1083" s="2"/>
      <c r="BH1083" s="2"/>
      <c r="BI1083" s="2"/>
      <c r="BJ1083" s="2"/>
      <c r="BK1083" s="2"/>
      <c r="BL1083" s="2"/>
      <c r="BM1083" s="2"/>
      <c r="BN1083" s="2"/>
    </row>
    <row r="1084" spans="9:66" x14ac:dyDescent="0.25">
      <c r="I1084" s="2"/>
      <c r="J1084" s="2"/>
      <c r="K1084" s="2"/>
      <c r="L1084" s="2"/>
      <c r="M1084" s="2"/>
      <c r="N1084" s="2"/>
      <c r="O1084" s="2"/>
      <c r="P1084" s="2"/>
      <c r="Q1084" s="2"/>
      <c r="R1084" s="2"/>
      <c r="S1084" s="2"/>
      <c r="T1084" s="2"/>
      <c r="U1084" s="2"/>
      <c r="V1084" s="2"/>
      <c r="W1084" s="2"/>
      <c r="X1084" s="2"/>
      <c r="Y1084" s="2"/>
      <c r="Z1084" s="2"/>
      <c r="AA1084" s="2"/>
      <c r="AB1084" s="2"/>
      <c r="AC1084" s="2"/>
      <c r="AD1084" s="2"/>
      <c r="AE1084" s="2"/>
      <c r="AF1084" s="2"/>
      <c r="AG1084" s="2"/>
      <c r="AH1084" s="2"/>
      <c r="AI1084" s="2"/>
      <c r="AJ1084" s="2"/>
      <c r="AK1084" s="2"/>
      <c r="AL1084" s="2"/>
      <c r="AM1084" s="2"/>
      <c r="AN1084" s="2"/>
      <c r="AO1084" s="2"/>
      <c r="AP1084" s="2"/>
      <c r="AQ1084" s="2"/>
      <c r="AR1084" s="2"/>
      <c r="AS1084" s="2"/>
      <c r="AT1084" s="2"/>
      <c r="AU1084" s="2"/>
      <c r="AV1084" s="2"/>
      <c r="AW1084" s="2"/>
      <c r="AX1084" s="2"/>
      <c r="AY1084" s="2"/>
      <c r="AZ1084" s="2"/>
      <c r="BA1084" s="2"/>
      <c r="BB1084" s="2"/>
      <c r="BC1084" s="2"/>
      <c r="BD1084" s="2"/>
      <c r="BE1084" s="2"/>
      <c r="BF1084" s="2"/>
      <c r="BG1084" s="2"/>
      <c r="BH1084" s="2"/>
      <c r="BI1084" s="2"/>
      <c r="BJ1084" s="2"/>
      <c r="BK1084" s="2"/>
      <c r="BL1084" s="2"/>
      <c r="BM1084" s="2"/>
      <c r="BN1084" s="2"/>
    </row>
    <row r="1085" spans="9:66" x14ac:dyDescent="0.25">
      <c r="I1085" s="2"/>
      <c r="J1085" s="2"/>
      <c r="K1085" s="2"/>
      <c r="L1085" s="2"/>
      <c r="M1085" s="2"/>
      <c r="N1085" s="2"/>
      <c r="O1085" s="2"/>
      <c r="P1085" s="2"/>
      <c r="Q1085" s="2"/>
      <c r="R1085" s="2"/>
      <c r="S1085" s="2"/>
      <c r="T1085" s="2"/>
      <c r="U1085" s="2"/>
      <c r="V1085" s="2"/>
      <c r="W1085" s="2"/>
      <c r="X1085" s="2"/>
      <c r="Y1085" s="2"/>
      <c r="Z1085" s="2"/>
      <c r="AA1085" s="2"/>
      <c r="AB1085" s="2"/>
      <c r="AC1085" s="2"/>
      <c r="AD1085" s="2"/>
      <c r="AE1085" s="2"/>
      <c r="AF1085" s="2"/>
      <c r="AG1085" s="2"/>
      <c r="AH1085" s="2"/>
      <c r="AI1085" s="2"/>
      <c r="AJ1085" s="2"/>
      <c r="AK1085" s="2"/>
      <c r="AL1085" s="2"/>
      <c r="AM1085" s="2"/>
      <c r="AN1085" s="2"/>
      <c r="AO1085" s="2"/>
      <c r="AP1085" s="2"/>
      <c r="AQ1085" s="2"/>
      <c r="AR1085" s="2"/>
      <c r="AS1085" s="2"/>
      <c r="AT1085" s="2"/>
      <c r="AU1085" s="2"/>
      <c r="AV1085" s="2"/>
      <c r="AW1085" s="2"/>
      <c r="AX1085" s="2"/>
      <c r="AY1085" s="2"/>
      <c r="AZ1085" s="2"/>
      <c r="BA1085" s="2"/>
      <c r="BB1085" s="2"/>
      <c r="BC1085" s="2"/>
      <c r="BD1085" s="2"/>
      <c r="BE1085" s="2"/>
      <c r="BF1085" s="2"/>
      <c r="BG1085" s="2"/>
      <c r="BH1085" s="2"/>
      <c r="BI1085" s="2"/>
      <c r="BJ1085" s="2"/>
      <c r="BK1085" s="2"/>
      <c r="BL1085" s="2"/>
      <c r="BM1085" s="2"/>
      <c r="BN1085" s="2"/>
    </row>
    <row r="1086" spans="9:66" x14ac:dyDescent="0.25">
      <c r="I1086" s="2"/>
      <c r="J1086" s="2"/>
      <c r="K1086" s="2"/>
      <c r="L1086" s="2"/>
      <c r="M1086" s="2"/>
      <c r="N1086" s="2"/>
      <c r="O1086" s="2"/>
      <c r="P1086" s="2"/>
      <c r="Q1086" s="2"/>
      <c r="R1086" s="2"/>
      <c r="S1086" s="2"/>
      <c r="T1086" s="2"/>
      <c r="U1086" s="2"/>
      <c r="V1086" s="2"/>
      <c r="W1086" s="2"/>
      <c r="X1086" s="2"/>
      <c r="Y1086" s="2"/>
      <c r="Z1086" s="2"/>
      <c r="AA1086" s="2"/>
      <c r="AB1086" s="2"/>
      <c r="AC1086" s="2"/>
      <c r="AD1086" s="2"/>
      <c r="AE1086" s="2"/>
      <c r="AF1086" s="2"/>
      <c r="AG1086" s="2"/>
      <c r="AH1086" s="2"/>
      <c r="AI1086" s="2"/>
      <c r="AJ1086" s="2"/>
      <c r="AK1086" s="2"/>
      <c r="AL1086" s="2"/>
      <c r="AM1086" s="2"/>
      <c r="AN1086" s="2"/>
      <c r="AO1086" s="2"/>
      <c r="AP1086" s="2"/>
      <c r="AQ1086" s="2"/>
      <c r="AR1086" s="2"/>
      <c r="AS1086" s="2"/>
      <c r="AT1086" s="2"/>
      <c r="AU1086" s="2"/>
      <c r="AV1086" s="2"/>
      <c r="AW1086" s="2"/>
      <c r="AX1086" s="2"/>
      <c r="AY1086" s="2"/>
      <c r="AZ1086" s="2"/>
      <c r="BA1086" s="2"/>
      <c r="BB1086" s="2"/>
      <c r="BC1086" s="2"/>
      <c r="BD1086" s="2"/>
      <c r="BE1086" s="2"/>
      <c r="BF1086" s="2"/>
      <c r="BG1086" s="2"/>
      <c r="BH1086" s="2"/>
      <c r="BI1086" s="2"/>
      <c r="BJ1086" s="2"/>
      <c r="BK1086" s="2"/>
      <c r="BL1086" s="2"/>
      <c r="BM1086" s="2"/>
      <c r="BN1086" s="2"/>
    </row>
    <row r="1087" spans="9:66" x14ac:dyDescent="0.25">
      <c r="I1087" s="2"/>
      <c r="J1087" s="2"/>
      <c r="K1087" s="2"/>
      <c r="L1087" s="2"/>
      <c r="M1087" s="2"/>
      <c r="N1087" s="2"/>
      <c r="O1087" s="2"/>
      <c r="P1087" s="2"/>
      <c r="Q1087" s="2"/>
      <c r="R1087" s="2"/>
      <c r="S1087" s="2"/>
      <c r="T1087" s="2"/>
      <c r="U1087" s="2"/>
      <c r="V1087" s="2"/>
      <c r="W1087" s="2"/>
      <c r="X1087" s="2"/>
      <c r="Y1087" s="2"/>
      <c r="Z1087" s="2"/>
      <c r="AA1087" s="2"/>
      <c r="AB1087" s="2"/>
      <c r="AC1087" s="2"/>
      <c r="AD1087" s="2"/>
      <c r="AE1087" s="2"/>
      <c r="AF1087" s="2"/>
      <c r="AG1087" s="2"/>
      <c r="AH1087" s="2"/>
      <c r="AI1087" s="2"/>
      <c r="AJ1087" s="2"/>
      <c r="AK1087" s="2"/>
      <c r="AL1087" s="2"/>
      <c r="AM1087" s="2"/>
      <c r="AN1087" s="2"/>
      <c r="AO1087" s="2"/>
      <c r="AP1087" s="2"/>
      <c r="AQ1087" s="2"/>
      <c r="AR1087" s="2"/>
      <c r="AS1087" s="2"/>
      <c r="AT1087" s="2"/>
      <c r="AU1087" s="2"/>
      <c r="AV1087" s="2"/>
      <c r="AW1087" s="2"/>
      <c r="AX1087" s="2"/>
      <c r="AY1087" s="2"/>
      <c r="AZ1087" s="2"/>
      <c r="BA1087" s="2"/>
      <c r="BB1087" s="2"/>
      <c r="BC1087" s="2"/>
      <c r="BD1087" s="2"/>
      <c r="BE1087" s="2"/>
      <c r="BF1087" s="2"/>
      <c r="BG1087" s="2"/>
      <c r="BH1087" s="2"/>
      <c r="BI1087" s="2"/>
      <c r="BJ1087" s="2"/>
      <c r="BK1087" s="2"/>
      <c r="BL1087" s="2"/>
      <c r="BM1087" s="2"/>
      <c r="BN1087" s="2"/>
    </row>
    <row r="1088" spans="9:66" x14ac:dyDescent="0.25">
      <c r="I1088" s="2"/>
      <c r="J1088" s="2"/>
      <c r="K1088" s="2"/>
      <c r="L1088" s="2"/>
      <c r="M1088" s="2"/>
      <c r="N1088" s="2"/>
      <c r="O1088" s="2"/>
      <c r="P1088" s="2"/>
      <c r="Q1088" s="2"/>
      <c r="R1088" s="2"/>
      <c r="S1088" s="2"/>
      <c r="T1088" s="2"/>
      <c r="U1088" s="2"/>
      <c r="V1088" s="2"/>
      <c r="W1088" s="2"/>
      <c r="X1088" s="2"/>
      <c r="Y1088" s="2"/>
      <c r="Z1088" s="2"/>
      <c r="AA1088" s="2"/>
      <c r="AB1088" s="2"/>
      <c r="AC1088" s="2"/>
      <c r="AD1088" s="2"/>
      <c r="AE1088" s="2"/>
      <c r="AF1088" s="2"/>
      <c r="AG1088" s="2"/>
      <c r="AH1088" s="2"/>
      <c r="AI1088" s="2"/>
      <c r="AJ1088" s="2"/>
      <c r="AK1088" s="2"/>
      <c r="AL1088" s="2"/>
      <c r="AM1088" s="2"/>
      <c r="AN1088" s="2"/>
      <c r="AO1088" s="2"/>
      <c r="AP1088" s="2"/>
      <c r="AQ1088" s="2"/>
      <c r="AR1088" s="2"/>
      <c r="AS1088" s="2"/>
      <c r="AT1088" s="2"/>
      <c r="AU1088" s="2"/>
      <c r="AV1088" s="2"/>
      <c r="AW1088" s="2"/>
      <c r="AX1088" s="2"/>
      <c r="AY1088" s="2"/>
      <c r="AZ1088" s="2"/>
      <c r="BA1088" s="2"/>
      <c r="BB1088" s="2"/>
      <c r="BC1088" s="2"/>
      <c r="BD1088" s="2"/>
      <c r="BE1088" s="2"/>
      <c r="BF1088" s="2"/>
      <c r="BG1088" s="2"/>
      <c r="BH1088" s="2"/>
      <c r="BI1088" s="2"/>
      <c r="BJ1088" s="2"/>
      <c r="BK1088" s="2"/>
      <c r="BL1088" s="2"/>
      <c r="BM1088" s="2"/>
      <c r="BN1088" s="2"/>
    </row>
    <row r="1089" spans="9:66" x14ac:dyDescent="0.25">
      <c r="I1089" s="2"/>
      <c r="J1089" s="2"/>
      <c r="K1089" s="2"/>
      <c r="L1089" s="2"/>
      <c r="M1089" s="2"/>
      <c r="N1089" s="2"/>
      <c r="O1089" s="2"/>
      <c r="P1089" s="2"/>
      <c r="Q1089" s="2"/>
      <c r="R1089" s="2"/>
      <c r="S1089" s="2"/>
      <c r="T1089" s="2"/>
      <c r="U1089" s="2"/>
      <c r="V1089" s="2"/>
      <c r="W1089" s="2"/>
      <c r="X1089" s="2"/>
      <c r="Y1089" s="2"/>
      <c r="Z1089" s="2"/>
      <c r="AA1089" s="2"/>
      <c r="AB1089" s="2"/>
      <c r="AC1089" s="2"/>
      <c r="AD1089" s="2"/>
      <c r="AE1089" s="2"/>
      <c r="AF1089" s="2"/>
      <c r="AG1089" s="2"/>
      <c r="AH1089" s="2"/>
      <c r="AI1089" s="2"/>
      <c r="AJ1089" s="2"/>
      <c r="AK1089" s="2"/>
      <c r="AL1089" s="2"/>
      <c r="AM1089" s="2"/>
      <c r="AN1089" s="2"/>
      <c r="AO1089" s="2"/>
      <c r="AP1089" s="2"/>
      <c r="AQ1089" s="2"/>
      <c r="AR1089" s="2"/>
      <c r="AS1089" s="2"/>
      <c r="AT1089" s="2"/>
      <c r="AU1089" s="2"/>
      <c r="AV1089" s="2"/>
      <c r="AW1089" s="2"/>
      <c r="AX1089" s="2"/>
      <c r="AY1089" s="2"/>
      <c r="AZ1089" s="2"/>
      <c r="BA1089" s="2"/>
      <c r="BB1089" s="2"/>
      <c r="BC1089" s="2"/>
      <c r="BD1089" s="2"/>
      <c r="BE1089" s="2"/>
      <c r="BF1089" s="2"/>
      <c r="BG1089" s="2"/>
      <c r="BH1089" s="2"/>
      <c r="BI1089" s="2"/>
      <c r="BJ1089" s="2"/>
      <c r="BK1089" s="2"/>
      <c r="BL1089" s="2"/>
      <c r="BM1089" s="2"/>
      <c r="BN1089" s="2"/>
    </row>
    <row r="1090" spans="9:66" x14ac:dyDescent="0.25">
      <c r="I1090" s="2"/>
      <c r="J1090" s="2"/>
      <c r="K1090" s="2"/>
      <c r="L1090" s="2"/>
      <c r="M1090" s="2"/>
      <c r="N1090" s="2"/>
      <c r="O1090" s="2"/>
      <c r="P1090" s="2"/>
      <c r="Q1090" s="2"/>
      <c r="R1090" s="2"/>
      <c r="S1090" s="2"/>
      <c r="T1090" s="2"/>
      <c r="U1090" s="2"/>
      <c r="V1090" s="2"/>
      <c r="W1090" s="2"/>
      <c r="X1090" s="2"/>
      <c r="Y1090" s="2"/>
      <c r="Z1090" s="2"/>
      <c r="AA1090" s="2"/>
      <c r="AB1090" s="2"/>
      <c r="AC1090" s="2"/>
      <c r="AD1090" s="2"/>
      <c r="AE1090" s="2"/>
      <c r="AF1090" s="2"/>
      <c r="AG1090" s="2"/>
      <c r="AH1090" s="2"/>
      <c r="AI1090" s="2"/>
      <c r="AJ1090" s="2"/>
      <c r="AK1090" s="2"/>
      <c r="AL1090" s="2"/>
      <c r="AM1090" s="2"/>
      <c r="AN1090" s="2"/>
      <c r="AO1090" s="2"/>
      <c r="AP1090" s="2"/>
      <c r="AQ1090" s="2"/>
      <c r="AR1090" s="2"/>
      <c r="AS1090" s="2"/>
      <c r="AT1090" s="2"/>
      <c r="AU1090" s="2"/>
      <c r="AV1090" s="2"/>
      <c r="AW1090" s="2"/>
      <c r="AX1090" s="2"/>
      <c r="AY1090" s="2"/>
      <c r="AZ1090" s="2"/>
      <c r="BA1090" s="2"/>
      <c r="BB1090" s="2"/>
      <c r="BC1090" s="2"/>
      <c r="BD1090" s="2"/>
      <c r="BE1090" s="2"/>
      <c r="BF1090" s="2"/>
      <c r="BG1090" s="2"/>
      <c r="BH1090" s="2"/>
      <c r="BI1090" s="2"/>
      <c r="BJ1090" s="2"/>
      <c r="BK1090" s="2"/>
      <c r="BL1090" s="2"/>
      <c r="BM1090" s="2"/>
      <c r="BN1090" s="2"/>
    </row>
    <row r="1091" spans="9:66" x14ac:dyDescent="0.25">
      <c r="I1091" s="2"/>
      <c r="J1091" s="2"/>
      <c r="K1091" s="2"/>
      <c r="L1091" s="2"/>
      <c r="M1091" s="2"/>
      <c r="N1091" s="2"/>
      <c r="O1091" s="2"/>
      <c r="P1091" s="2"/>
      <c r="Q1091" s="2"/>
      <c r="R1091" s="2"/>
      <c r="S1091" s="2"/>
      <c r="T1091" s="2"/>
      <c r="U1091" s="2"/>
      <c r="V1091" s="2"/>
      <c r="W1091" s="2"/>
      <c r="X1091" s="2"/>
      <c r="Y1091" s="2"/>
      <c r="Z1091" s="2"/>
      <c r="AA1091" s="2"/>
      <c r="AB1091" s="2"/>
      <c r="AC1091" s="2"/>
      <c r="AD1091" s="2"/>
      <c r="AE1091" s="2"/>
      <c r="AF1091" s="2"/>
      <c r="AG1091" s="2"/>
      <c r="AH1091" s="2"/>
      <c r="AI1091" s="2"/>
      <c r="AJ1091" s="2"/>
      <c r="AK1091" s="2"/>
      <c r="AL1091" s="2"/>
      <c r="AM1091" s="2"/>
      <c r="AN1091" s="2"/>
      <c r="AO1091" s="2"/>
      <c r="AP1091" s="2"/>
      <c r="AQ1091" s="2"/>
      <c r="AR1091" s="2"/>
      <c r="AS1091" s="2"/>
      <c r="AT1091" s="2"/>
      <c r="AU1091" s="2"/>
      <c r="AV1091" s="2"/>
      <c r="AW1091" s="2"/>
      <c r="AX1091" s="2"/>
      <c r="AY1091" s="2"/>
      <c r="AZ1091" s="2"/>
      <c r="BA1091" s="2"/>
      <c r="BB1091" s="2"/>
      <c r="BC1091" s="2"/>
      <c r="BD1091" s="2"/>
      <c r="BE1091" s="2"/>
      <c r="BF1091" s="2"/>
      <c r="BG1091" s="2"/>
      <c r="BH1091" s="2"/>
      <c r="BI1091" s="2"/>
      <c r="BJ1091" s="2"/>
      <c r="BK1091" s="2"/>
      <c r="BL1091" s="2"/>
      <c r="BM1091" s="2"/>
      <c r="BN1091" s="2"/>
    </row>
    <row r="1092" spans="9:66" x14ac:dyDescent="0.25">
      <c r="I1092" s="2"/>
      <c r="J1092" s="2"/>
      <c r="K1092" s="2"/>
      <c r="L1092" s="2"/>
      <c r="M1092" s="2"/>
      <c r="N1092" s="2"/>
      <c r="O1092" s="2"/>
      <c r="P1092" s="2"/>
      <c r="Q1092" s="2"/>
      <c r="R1092" s="2"/>
      <c r="S1092" s="2"/>
      <c r="T1092" s="2"/>
      <c r="U1092" s="2"/>
      <c r="V1092" s="2"/>
      <c r="W1092" s="2"/>
      <c r="X1092" s="2"/>
      <c r="Y1092" s="2"/>
      <c r="Z1092" s="2"/>
      <c r="AA1092" s="2"/>
      <c r="AB1092" s="2"/>
      <c r="AC1092" s="2"/>
      <c r="AD1092" s="2"/>
      <c r="AE1092" s="2"/>
      <c r="AF1092" s="2"/>
      <c r="AG1092" s="2"/>
      <c r="AH1092" s="2"/>
      <c r="AI1092" s="2"/>
      <c r="AJ1092" s="2"/>
      <c r="AK1092" s="2"/>
      <c r="AL1092" s="2"/>
      <c r="AM1092" s="2"/>
      <c r="AN1092" s="2"/>
      <c r="AO1092" s="2"/>
      <c r="AP1092" s="2"/>
      <c r="AQ1092" s="2"/>
      <c r="AR1092" s="2"/>
      <c r="AS1092" s="2"/>
      <c r="AT1092" s="2"/>
      <c r="AU1092" s="2"/>
      <c r="AV1092" s="2"/>
      <c r="AW1092" s="2"/>
      <c r="AX1092" s="2"/>
      <c r="AY1092" s="2"/>
      <c r="AZ1092" s="2"/>
      <c r="BA1092" s="2"/>
      <c r="BB1092" s="2"/>
      <c r="BC1092" s="2"/>
      <c r="BD1092" s="2"/>
      <c r="BE1092" s="2"/>
      <c r="BF1092" s="2"/>
      <c r="BG1092" s="2"/>
      <c r="BH1092" s="2"/>
      <c r="BI1092" s="2"/>
      <c r="BJ1092" s="2"/>
      <c r="BK1092" s="2"/>
      <c r="BL1092" s="2"/>
      <c r="BM1092" s="2"/>
      <c r="BN1092" s="2"/>
    </row>
    <row r="1093" spans="9:66" x14ac:dyDescent="0.25">
      <c r="I1093" s="2"/>
      <c r="J1093" s="2"/>
      <c r="K1093" s="2"/>
      <c r="L1093" s="2"/>
      <c r="M1093" s="2"/>
      <c r="N1093" s="2"/>
      <c r="O1093" s="2"/>
      <c r="P1093" s="2"/>
      <c r="Q1093" s="2"/>
      <c r="R1093" s="2"/>
      <c r="S1093" s="2"/>
      <c r="T1093" s="2"/>
      <c r="U1093" s="2"/>
      <c r="V1093" s="2"/>
      <c r="W1093" s="2"/>
      <c r="X1093" s="2"/>
      <c r="Y1093" s="2"/>
      <c r="Z1093" s="2"/>
      <c r="AA1093" s="2"/>
      <c r="AB1093" s="2"/>
      <c r="AC1093" s="2"/>
      <c r="AD1093" s="2"/>
      <c r="AE1093" s="2"/>
      <c r="AF1093" s="2"/>
      <c r="AG1093" s="2"/>
      <c r="AH1093" s="2"/>
      <c r="AI1093" s="2"/>
      <c r="AJ1093" s="2"/>
      <c r="AK1093" s="2"/>
      <c r="AL1093" s="2"/>
      <c r="AM1093" s="2"/>
      <c r="AN1093" s="2"/>
      <c r="AO1093" s="2"/>
      <c r="AP1093" s="2"/>
      <c r="AQ1093" s="2"/>
      <c r="AR1093" s="2"/>
      <c r="AS1093" s="2"/>
      <c r="AT1093" s="2"/>
      <c r="AU1093" s="2"/>
      <c r="AV1093" s="2"/>
      <c r="AW1093" s="2"/>
      <c r="AX1093" s="2"/>
      <c r="AY1093" s="2"/>
      <c r="AZ1093" s="2"/>
      <c r="BA1093" s="2"/>
      <c r="BB1093" s="2"/>
      <c r="BC1093" s="2"/>
      <c r="BD1093" s="2"/>
      <c r="BE1093" s="2"/>
      <c r="BF1093" s="2"/>
      <c r="BG1093" s="2"/>
      <c r="BH1093" s="2"/>
      <c r="BI1093" s="2"/>
      <c r="BJ1093" s="2"/>
      <c r="BK1093" s="2"/>
      <c r="BL1093" s="2"/>
      <c r="BM1093" s="2"/>
      <c r="BN1093" s="2"/>
    </row>
    <row r="1094" spans="9:66" x14ac:dyDescent="0.25">
      <c r="I1094" s="2"/>
      <c r="J1094" s="2"/>
      <c r="K1094" s="2"/>
      <c r="L1094" s="2"/>
      <c r="M1094" s="2"/>
      <c r="N1094" s="2"/>
      <c r="O1094" s="2"/>
      <c r="P1094" s="2"/>
      <c r="Q1094" s="2"/>
      <c r="R1094" s="2"/>
      <c r="S1094" s="2"/>
      <c r="T1094" s="2"/>
      <c r="U1094" s="2"/>
      <c r="V1094" s="2"/>
      <c r="W1094" s="2"/>
      <c r="X1094" s="2"/>
      <c r="Y1094" s="2"/>
      <c r="Z1094" s="2"/>
      <c r="AA1094" s="2"/>
      <c r="AB1094" s="2"/>
      <c r="AC1094" s="2"/>
      <c r="AD1094" s="2"/>
      <c r="AE1094" s="2"/>
      <c r="AF1094" s="2"/>
      <c r="AG1094" s="2"/>
      <c r="AH1094" s="2"/>
      <c r="AI1094" s="2"/>
      <c r="AJ1094" s="2"/>
      <c r="AK1094" s="2"/>
      <c r="AL1094" s="2"/>
      <c r="AM1094" s="2"/>
      <c r="AN1094" s="2"/>
      <c r="AO1094" s="2"/>
      <c r="AP1094" s="2"/>
      <c r="AQ1094" s="2"/>
      <c r="AR1094" s="2"/>
      <c r="AS1094" s="2"/>
      <c r="AT1094" s="2"/>
      <c r="AU1094" s="2"/>
      <c r="AV1094" s="2"/>
      <c r="AW1094" s="2"/>
      <c r="AX1094" s="2"/>
      <c r="AY1094" s="2"/>
      <c r="AZ1094" s="2"/>
      <c r="BA1094" s="2"/>
      <c r="BB1094" s="2"/>
      <c r="BC1094" s="2"/>
      <c r="BD1094" s="2"/>
      <c r="BE1094" s="2"/>
      <c r="BF1094" s="2"/>
      <c r="BG1094" s="2"/>
      <c r="BH1094" s="2"/>
      <c r="BI1094" s="2"/>
      <c r="BJ1094" s="2"/>
      <c r="BK1094" s="2"/>
      <c r="BL1094" s="2"/>
      <c r="BM1094" s="2"/>
      <c r="BN1094" s="2"/>
    </row>
    <row r="1095" spans="9:66" x14ac:dyDescent="0.25">
      <c r="I1095" s="2"/>
      <c r="J1095" s="2"/>
      <c r="K1095" s="2"/>
      <c r="L1095" s="2"/>
      <c r="M1095" s="2"/>
      <c r="N1095" s="2"/>
      <c r="O1095" s="2"/>
      <c r="P1095" s="2"/>
      <c r="Q1095" s="2"/>
      <c r="R1095" s="2"/>
      <c r="S1095" s="2"/>
      <c r="T1095" s="2"/>
      <c r="U1095" s="2"/>
      <c r="V1095" s="2"/>
      <c r="W1095" s="2"/>
      <c r="X1095" s="2"/>
      <c r="Y1095" s="2"/>
      <c r="Z1095" s="2"/>
      <c r="AA1095" s="2"/>
      <c r="AB1095" s="2"/>
      <c r="AC1095" s="2"/>
      <c r="AD1095" s="2"/>
      <c r="AE1095" s="2"/>
      <c r="AF1095" s="2"/>
      <c r="AG1095" s="2"/>
      <c r="AH1095" s="2"/>
      <c r="AI1095" s="2"/>
      <c r="AJ1095" s="2"/>
      <c r="AK1095" s="2"/>
      <c r="AL1095" s="2"/>
      <c r="AM1095" s="2"/>
      <c r="AN1095" s="2"/>
      <c r="AO1095" s="2"/>
      <c r="AP1095" s="2"/>
      <c r="AQ1095" s="2"/>
      <c r="AR1095" s="2"/>
      <c r="AS1095" s="2"/>
      <c r="AT1095" s="2"/>
      <c r="AU1095" s="2"/>
      <c r="AV1095" s="2"/>
      <c r="AW1095" s="2"/>
      <c r="AX1095" s="2"/>
      <c r="AY1095" s="2"/>
      <c r="AZ1095" s="2"/>
      <c r="BA1095" s="2"/>
      <c r="BB1095" s="2"/>
      <c r="BC1095" s="2"/>
      <c r="BD1095" s="2"/>
      <c r="BE1095" s="2"/>
      <c r="BF1095" s="2"/>
      <c r="BG1095" s="2"/>
      <c r="BH1095" s="2"/>
      <c r="BI1095" s="2"/>
      <c r="BJ1095" s="2"/>
      <c r="BK1095" s="2"/>
      <c r="BL1095" s="2"/>
      <c r="BM1095" s="2"/>
      <c r="BN1095" s="2"/>
    </row>
    <row r="1096" spans="9:66" x14ac:dyDescent="0.25">
      <c r="I1096" s="2"/>
      <c r="J1096" s="2"/>
      <c r="K1096" s="2"/>
      <c r="L1096" s="2"/>
      <c r="M1096" s="2"/>
      <c r="N1096" s="2"/>
      <c r="O1096" s="2"/>
      <c r="P1096" s="2"/>
      <c r="Q1096" s="2"/>
      <c r="R1096" s="2"/>
      <c r="S1096" s="2"/>
      <c r="T1096" s="2"/>
      <c r="U1096" s="2"/>
      <c r="V1096" s="2"/>
      <c r="W1096" s="2"/>
      <c r="X1096" s="2"/>
      <c r="Y1096" s="2"/>
      <c r="Z1096" s="2"/>
      <c r="AA1096" s="2"/>
      <c r="AB1096" s="2"/>
      <c r="AC1096" s="2"/>
      <c r="AD1096" s="2"/>
      <c r="AE1096" s="2"/>
      <c r="AF1096" s="2"/>
      <c r="AG1096" s="2"/>
      <c r="AH1096" s="2"/>
      <c r="AI1096" s="2"/>
      <c r="AJ1096" s="2"/>
      <c r="AK1096" s="2"/>
      <c r="AL1096" s="2"/>
      <c r="AM1096" s="2"/>
      <c r="AN1096" s="2"/>
      <c r="AO1096" s="2"/>
      <c r="AP1096" s="2"/>
      <c r="AQ1096" s="2"/>
      <c r="AR1096" s="2"/>
      <c r="AS1096" s="2"/>
      <c r="AT1096" s="2"/>
      <c r="AU1096" s="2"/>
      <c r="AV1096" s="2"/>
      <c r="AW1096" s="2"/>
      <c r="AX1096" s="2"/>
      <c r="AY1096" s="2"/>
      <c r="AZ1096" s="2"/>
      <c r="BA1096" s="2"/>
      <c r="BB1096" s="2"/>
      <c r="BC1096" s="2"/>
      <c r="BD1096" s="2"/>
      <c r="BE1096" s="2"/>
      <c r="BF1096" s="2"/>
      <c r="BG1096" s="2"/>
      <c r="BH1096" s="2"/>
      <c r="BI1096" s="2"/>
      <c r="BJ1096" s="2"/>
      <c r="BK1096" s="2"/>
      <c r="BL1096" s="2"/>
      <c r="BM1096" s="2"/>
      <c r="BN1096" s="2"/>
    </row>
    <row r="1097" spans="9:66" x14ac:dyDescent="0.25">
      <c r="I1097" s="2"/>
      <c r="J1097" s="2"/>
      <c r="K1097" s="2"/>
      <c r="L1097" s="2"/>
      <c r="M1097" s="2"/>
      <c r="N1097" s="2"/>
      <c r="O1097" s="2"/>
      <c r="P1097" s="2"/>
      <c r="Q1097" s="2"/>
      <c r="R1097" s="2"/>
      <c r="S1097" s="2"/>
      <c r="T1097" s="2"/>
      <c r="U1097" s="2"/>
      <c r="V1097" s="2"/>
      <c r="W1097" s="2"/>
      <c r="X1097" s="2"/>
      <c r="Y1097" s="2"/>
      <c r="Z1097" s="2"/>
      <c r="AA1097" s="2"/>
      <c r="AB1097" s="2"/>
      <c r="AC1097" s="2"/>
      <c r="AD1097" s="2"/>
      <c r="AE1097" s="2"/>
      <c r="AF1097" s="2"/>
      <c r="AG1097" s="2"/>
      <c r="AH1097" s="2"/>
      <c r="AI1097" s="2"/>
      <c r="AJ1097" s="2"/>
      <c r="AK1097" s="2"/>
      <c r="AL1097" s="2"/>
      <c r="AM1097" s="2"/>
      <c r="AN1097" s="2"/>
      <c r="AO1097" s="2"/>
      <c r="AP1097" s="2"/>
      <c r="AQ1097" s="2"/>
      <c r="AR1097" s="2"/>
      <c r="AS1097" s="2"/>
      <c r="AT1097" s="2"/>
      <c r="AU1097" s="2"/>
      <c r="AV1097" s="2"/>
      <c r="AW1097" s="2"/>
      <c r="AX1097" s="2"/>
      <c r="AY1097" s="2"/>
      <c r="AZ1097" s="2"/>
      <c r="BA1097" s="2"/>
      <c r="BB1097" s="2"/>
      <c r="BC1097" s="2"/>
      <c r="BD1097" s="2"/>
      <c r="BE1097" s="2"/>
      <c r="BF1097" s="2"/>
      <c r="BG1097" s="2"/>
      <c r="BH1097" s="2"/>
      <c r="BI1097" s="2"/>
      <c r="BJ1097" s="2"/>
      <c r="BK1097" s="2"/>
      <c r="BL1097" s="2"/>
      <c r="BM1097" s="2"/>
      <c r="BN1097" s="2"/>
    </row>
    <row r="1098" spans="9:66" x14ac:dyDescent="0.25">
      <c r="I1098" s="2"/>
      <c r="J1098" s="2"/>
      <c r="K1098" s="2"/>
      <c r="L1098" s="2"/>
      <c r="M1098" s="2"/>
      <c r="N1098" s="2"/>
      <c r="O1098" s="2"/>
      <c r="P1098" s="2"/>
      <c r="Q1098" s="2"/>
      <c r="R1098" s="2"/>
      <c r="S1098" s="2"/>
      <c r="T1098" s="2"/>
      <c r="U1098" s="2"/>
      <c r="V1098" s="2"/>
      <c r="W1098" s="2"/>
      <c r="X1098" s="2"/>
      <c r="Y1098" s="2"/>
      <c r="Z1098" s="2"/>
      <c r="AA1098" s="2"/>
      <c r="AB1098" s="2"/>
      <c r="AC1098" s="2"/>
      <c r="AD1098" s="2"/>
      <c r="AE1098" s="2"/>
      <c r="AF1098" s="2"/>
      <c r="AG1098" s="2"/>
      <c r="AH1098" s="2"/>
      <c r="AI1098" s="2"/>
      <c r="AJ1098" s="2"/>
      <c r="AK1098" s="2"/>
      <c r="AL1098" s="2"/>
      <c r="AM1098" s="2"/>
      <c r="AN1098" s="2"/>
      <c r="AO1098" s="2"/>
      <c r="AP1098" s="2"/>
      <c r="AQ1098" s="2"/>
      <c r="AR1098" s="2"/>
      <c r="AS1098" s="2"/>
      <c r="AT1098" s="2"/>
      <c r="AU1098" s="2"/>
      <c r="AV1098" s="2"/>
      <c r="AW1098" s="2"/>
      <c r="AX1098" s="2"/>
      <c r="AY1098" s="2"/>
      <c r="AZ1098" s="2"/>
      <c r="BA1098" s="2"/>
      <c r="BB1098" s="2"/>
      <c r="BC1098" s="2"/>
      <c r="BD1098" s="2"/>
      <c r="BE1098" s="2"/>
      <c r="BF1098" s="2"/>
      <c r="BG1098" s="2"/>
      <c r="BH1098" s="2"/>
      <c r="BI1098" s="2"/>
      <c r="BJ1098" s="2"/>
      <c r="BK1098" s="2"/>
      <c r="BL1098" s="2"/>
      <c r="BM1098" s="2"/>
      <c r="BN1098" s="2"/>
    </row>
    <row r="1099" spans="9:66" x14ac:dyDescent="0.25">
      <c r="I1099" s="2"/>
      <c r="J1099" s="2"/>
      <c r="K1099" s="2"/>
      <c r="L1099" s="2"/>
      <c r="M1099" s="2"/>
      <c r="N1099" s="2"/>
      <c r="O1099" s="2"/>
      <c r="P1099" s="2"/>
      <c r="Q1099" s="2"/>
      <c r="R1099" s="2"/>
      <c r="S1099" s="2"/>
      <c r="T1099" s="2"/>
      <c r="U1099" s="2"/>
      <c r="V1099" s="2"/>
      <c r="W1099" s="2"/>
      <c r="X1099" s="2"/>
      <c r="Y1099" s="2"/>
      <c r="Z1099" s="2"/>
      <c r="AA1099" s="2"/>
      <c r="AB1099" s="2"/>
      <c r="AC1099" s="2"/>
      <c r="AD1099" s="2"/>
      <c r="AE1099" s="2"/>
      <c r="AF1099" s="2"/>
      <c r="AG1099" s="2"/>
      <c r="AH1099" s="2"/>
      <c r="AI1099" s="2"/>
      <c r="AJ1099" s="2"/>
      <c r="AK1099" s="2"/>
      <c r="AL1099" s="2"/>
      <c r="AM1099" s="2"/>
      <c r="AN1099" s="2"/>
      <c r="AO1099" s="2"/>
      <c r="AP1099" s="2"/>
      <c r="AQ1099" s="2"/>
      <c r="AR1099" s="2"/>
      <c r="AS1099" s="2"/>
      <c r="AT1099" s="2"/>
      <c r="AU1099" s="2"/>
      <c r="AV1099" s="2"/>
      <c r="AW1099" s="2"/>
      <c r="AX1099" s="2"/>
      <c r="AY1099" s="2"/>
      <c r="AZ1099" s="2"/>
      <c r="BA1099" s="2"/>
      <c r="BB1099" s="2"/>
      <c r="BC1099" s="2"/>
      <c r="BD1099" s="2"/>
      <c r="BE1099" s="2"/>
      <c r="BF1099" s="2"/>
      <c r="BG1099" s="2"/>
      <c r="BH1099" s="2"/>
      <c r="BI1099" s="2"/>
      <c r="BJ1099" s="2"/>
      <c r="BK1099" s="2"/>
      <c r="BL1099" s="2"/>
      <c r="BM1099" s="2"/>
      <c r="BN1099" s="2"/>
    </row>
    <row r="1100" spans="9:66" x14ac:dyDescent="0.25">
      <c r="I1100" s="2"/>
      <c r="J1100" s="2"/>
      <c r="K1100" s="2"/>
      <c r="L1100" s="2"/>
      <c r="M1100" s="2"/>
      <c r="N1100" s="2"/>
      <c r="O1100" s="2"/>
      <c r="P1100" s="2"/>
      <c r="Q1100" s="2"/>
      <c r="R1100" s="2"/>
      <c r="S1100" s="2"/>
      <c r="T1100" s="2"/>
      <c r="U1100" s="2"/>
      <c r="V1100" s="2"/>
      <c r="W1100" s="2"/>
      <c r="X1100" s="2"/>
      <c r="Y1100" s="2"/>
      <c r="Z1100" s="2"/>
      <c r="AA1100" s="2"/>
      <c r="AB1100" s="2"/>
      <c r="AC1100" s="2"/>
      <c r="AD1100" s="2"/>
      <c r="AE1100" s="2"/>
      <c r="AF1100" s="2"/>
      <c r="AG1100" s="2"/>
      <c r="AH1100" s="2"/>
      <c r="AI1100" s="2"/>
      <c r="AJ1100" s="2"/>
      <c r="AK1100" s="2"/>
      <c r="AL1100" s="2"/>
      <c r="AM1100" s="2"/>
      <c r="AN1100" s="2"/>
      <c r="AO1100" s="2"/>
      <c r="AP1100" s="2"/>
      <c r="AQ1100" s="2"/>
      <c r="AR1100" s="2"/>
      <c r="AS1100" s="2"/>
      <c r="AT1100" s="2"/>
      <c r="AU1100" s="2"/>
      <c r="AV1100" s="2"/>
      <c r="AW1100" s="2"/>
      <c r="AX1100" s="2"/>
      <c r="AY1100" s="2"/>
      <c r="AZ1100" s="2"/>
      <c r="BA1100" s="2"/>
      <c r="BB1100" s="2"/>
      <c r="BC1100" s="2"/>
      <c r="BD1100" s="2"/>
      <c r="BE1100" s="2"/>
      <c r="BF1100" s="2"/>
      <c r="BG1100" s="2"/>
      <c r="BH1100" s="2"/>
      <c r="BI1100" s="2"/>
      <c r="BJ1100" s="2"/>
      <c r="BK1100" s="2"/>
      <c r="BL1100" s="2"/>
      <c r="BM1100" s="2"/>
      <c r="BN1100" s="2"/>
    </row>
    <row r="1101" spans="9:66" x14ac:dyDescent="0.25">
      <c r="I1101" s="2"/>
      <c r="J1101" s="2"/>
      <c r="K1101" s="2"/>
      <c r="L1101" s="2"/>
      <c r="M1101" s="2"/>
      <c r="N1101" s="2"/>
      <c r="O1101" s="2"/>
      <c r="P1101" s="2"/>
      <c r="Q1101" s="2"/>
      <c r="R1101" s="2"/>
      <c r="S1101" s="2"/>
      <c r="T1101" s="2"/>
      <c r="U1101" s="2"/>
      <c r="V1101" s="2"/>
      <c r="W1101" s="2"/>
      <c r="X1101" s="2"/>
      <c r="Y1101" s="2"/>
      <c r="Z1101" s="2"/>
      <c r="AA1101" s="2"/>
      <c r="AB1101" s="2"/>
      <c r="AC1101" s="2"/>
      <c r="AD1101" s="2"/>
      <c r="AE1101" s="2"/>
      <c r="AF1101" s="2"/>
      <c r="AG1101" s="2"/>
      <c r="AH1101" s="2"/>
      <c r="AI1101" s="2"/>
      <c r="AJ1101" s="2"/>
      <c r="AK1101" s="2"/>
      <c r="AL1101" s="2"/>
      <c r="AM1101" s="2"/>
      <c r="AN1101" s="2"/>
      <c r="AO1101" s="2"/>
      <c r="AP1101" s="2"/>
      <c r="AQ1101" s="2"/>
      <c r="AR1101" s="2"/>
      <c r="AS1101" s="2"/>
      <c r="AT1101" s="2"/>
      <c r="AU1101" s="2"/>
      <c r="AV1101" s="2"/>
      <c r="AW1101" s="2"/>
      <c r="AX1101" s="2"/>
      <c r="AY1101" s="2"/>
      <c r="AZ1101" s="2"/>
      <c r="BA1101" s="2"/>
      <c r="BB1101" s="2"/>
      <c r="BC1101" s="2"/>
      <c r="BD1101" s="2"/>
      <c r="BE1101" s="2"/>
      <c r="BF1101" s="2"/>
      <c r="BG1101" s="2"/>
      <c r="BH1101" s="2"/>
      <c r="BI1101" s="2"/>
      <c r="BJ1101" s="2"/>
      <c r="BK1101" s="2"/>
      <c r="BL1101" s="2"/>
      <c r="BM1101" s="2"/>
      <c r="BN1101" s="2"/>
    </row>
    <row r="1102" spans="9:66" x14ac:dyDescent="0.25">
      <c r="I1102" s="2"/>
      <c r="J1102" s="2"/>
      <c r="K1102" s="2"/>
      <c r="L1102" s="2"/>
      <c r="M1102" s="2"/>
      <c r="N1102" s="2"/>
      <c r="O1102" s="2"/>
      <c r="P1102" s="2"/>
      <c r="Q1102" s="2"/>
      <c r="R1102" s="2"/>
      <c r="S1102" s="2"/>
      <c r="T1102" s="2"/>
      <c r="U1102" s="2"/>
      <c r="V1102" s="2"/>
      <c r="W1102" s="2"/>
      <c r="X1102" s="2"/>
      <c r="Y1102" s="2"/>
      <c r="Z1102" s="2"/>
      <c r="AA1102" s="2"/>
      <c r="AB1102" s="2"/>
      <c r="AC1102" s="2"/>
      <c r="AD1102" s="2"/>
      <c r="AE1102" s="2"/>
      <c r="AF1102" s="2"/>
      <c r="AG1102" s="2"/>
      <c r="AH1102" s="2"/>
      <c r="AI1102" s="2"/>
      <c r="AJ1102" s="2"/>
      <c r="AK1102" s="2"/>
      <c r="AL1102" s="2"/>
      <c r="AM1102" s="2"/>
      <c r="AN1102" s="2"/>
      <c r="AO1102" s="2"/>
      <c r="AP1102" s="2"/>
      <c r="AQ1102" s="2"/>
      <c r="AR1102" s="2"/>
      <c r="AS1102" s="2"/>
      <c r="AT1102" s="2"/>
      <c r="AU1102" s="2"/>
      <c r="AV1102" s="2"/>
      <c r="AW1102" s="2"/>
      <c r="AX1102" s="2"/>
      <c r="AY1102" s="2"/>
      <c r="AZ1102" s="2"/>
      <c r="BA1102" s="2"/>
      <c r="BB1102" s="2"/>
      <c r="BC1102" s="2"/>
      <c r="BD1102" s="2"/>
      <c r="BE1102" s="2"/>
      <c r="BF1102" s="2"/>
      <c r="BG1102" s="2"/>
      <c r="BH1102" s="2"/>
      <c r="BI1102" s="2"/>
      <c r="BJ1102" s="2"/>
      <c r="BK1102" s="2"/>
      <c r="BL1102" s="2"/>
      <c r="BM1102" s="2"/>
      <c r="BN1102" s="2"/>
    </row>
    <row r="1103" spans="9:66" x14ac:dyDescent="0.25">
      <c r="I1103" s="2"/>
      <c r="J1103" s="2"/>
      <c r="K1103" s="2"/>
      <c r="L1103" s="2"/>
      <c r="M1103" s="2"/>
      <c r="N1103" s="2"/>
      <c r="O1103" s="2"/>
      <c r="P1103" s="2"/>
      <c r="Q1103" s="2"/>
      <c r="R1103" s="2"/>
      <c r="S1103" s="2"/>
      <c r="T1103" s="2"/>
      <c r="U1103" s="2"/>
      <c r="V1103" s="2"/>
      <c r="W1103" s="2"/>
      <c r="X1103" s="2"/>
      <c r="Y1103" s="2"/>
      <c r="Z1103" s="2"/>
      <c r="AA1103" s="2"/>
      <c r="AB1103" s="2"/>
      <c r="AC1103" s="2"/>
      <c r="AD1103" s="2"/>
      <c r="AE1103" s="2"/>
      <c r="AF1103" s="2"/>
      <c r="AG1103" s="2"/>
      <c r="AH1103" s="2"/>
      <c r="AI1103" s="2"/>
      <c r="AJ1103" s="2"/>
      <c r="AK1103" s="2"/>
      <c r="AL1103" s="2"/>
      <c r="AM1103" s="2"/>
      <c r="AN1103" s="2"/>
      <c r="AO1103" s="2"/>
      <c r="AP1103" s="2"/>
      <c r="AQ1103" s="2"/>
      <c r="AR1103" s="2"/>
      <c r="AS1103" s="2"/>
      <c r="AT1103" s="2"/>
      <c r="AU1103" s="2"/>
      <c r="AV1103" s="2"/>
      <c r="AW1103" s="2"/>
      <c r="AX1103" s="2"/>
      <c r="AY1103" s="2"/>
      <c r="AZ1103" s="2"/>
      <c r="BA1103" s="2"/>
      <c r="BB1103" s="2"/>
      <c r="BC1103" s="2"/>
      <c r="BD1103" s="2"/>
      <c r="BE1103" s="2"/>
      <c r="BF1103" s="2"/>
      <c r="BG1103" s="2"/>
      <c r="BH1103" s="2"/>
      <c r="BI1103" s="2"/>
      <c r="BJ1103" s="2"/>
      <c r="BK1103" s="2"/>
      <c r="BL1103" s="2"/>
      <c r="BM1103" s="2"/>
      <c r="BN1103" s="2"/>
    </row>
    <row r="1104" spans="9:66" x14ac:dyDescent="0.25">
      <c r="I1104" s="2"/>
      <c r="J1104" s="2"/>
      <c r="K1104" s="2"/>
      <c r="L1104" s="2"/>
      <c r="M1104" s="2"/>
      <c r="N1104" s="2"/>
      <c r="O1104" s="2"/>
      <c r="P1104" s="2"/>
      <c r="Q1104" s="2"/>
      <c r="R1104" s="2"/>
      <c r="S1104" s="2"/>
      <c r="T1104" s="2"/>
      <c r="U1104" s="2"/>
      <c r="V1104" s="2"/>
      <c r="W1104" s="2"/>
      <c r="X1104" s="2"/>
      <c r="Y1104" s="2"/>
      <c r="Z1104" s="2"/>
      <c r="AA1104" s="2"/>
      <c r="AB1104" s="2"/>
      <c r="AC1104" s="2"/>
      <c r="AD1104" s="2"/>
      <c r="AE1104" s="2"/>
      <c r="AF1104" s="2"/>
      <c r="AG1104" s="2"/>
      <c r="AH1104" s="2"/>
      <c r="AI1104" s="2"/>
      <c r="AJ1104" s="2"/>
      <c r="AK1104" s="2"/>
      <c r="AL1104" s="2"/>
      <c r="AM1104" s="2"/>
      <c r="AN1104" s="2"/>
      <c r="AO1104" s="2"/>
      <c r="AP1104" s="2"/>
      <c r="AQ1104" s="2"/>
      <c r="AR1104" s="2"/>
      <c r="AS1104" s="2"/>
      <c r="AT1104" s="2"/>
      <c r="AU1104" s="2"/>
      <c r="AV1104" s="2"/>
      <c r="AW1104" s="2"/>
      <c r="AX1104" s="2"/>
      <c r="AY1104" s="2"/>
      <c r="AZ1104" s="2"/>
      <c r="BA1104" s="2"/>
      <c r="BB1104" s="2"/>
      <c r="BC1104" s="2"/>
      <c r="BD1104" s="2"/>
      <c r="BE1104" s="2"/>
      <c r="BF1104" s="2"/>
      <c r="BG1104" s="2"/>
      <c r="BH1104" s="2"/>
      <c r="BI1104" s="2"/>
      <c r="BJ1104" s="2"/>
      <c r="BK1104" s="2"/>
      <c r="BL1104" s="2"/>
      <c r="BM1104" s="2"/>
      <c r="BN1104" s="2"/>
    </row>
    <row r="1105" spans="9:66" x14ac:dyDescent="0.25">
      <c r="I1105" s="2"/>
      <c r="J1105" s="2"/>
      <c r="K1105" s="2"/>
      <c r="L1105" s="2"/>
      <c r="M1105" s="2"/>
      <c r="N1105" s="2"/>
      <c r="O1105" s="2"/>
      <c r="P1105" s="2"/>
      <c r="Q1105" s="2"/>
      <c r="R1105" s="2"/>
      <c r="S1105" s="2"/>
      <c r="T1105" s="2"/>
      <c r="U1105" s="2"/>
      <c r="V1105" s="2"/>
      <c r="W1105" s="2"/>
      <c r="X1105" s="2"/>
      <c r="Y1105" s="2"/>
      <c r="Z1105" s="2"/>
      <c r="AA1105" s="2"/>
      <c r="AB1105" s="2"/>
      <c r="AC1105" s="2"/>
      <c r="AD1105" s="2"/>
      <c r="AE1105" s="2"/>
      <c r="AF1105" s="2"/>
      <c r="AG1105" s="2"/>
      <c r="AH1105" s="2"/>
      <c r="AI1105" s="2"/>
      <c r="AJ1105" s="2"/>
      <c r="AK1105" s="2"/>
      <c r="AL1105" s="2"/>
      <c r="AM1105" s="2"/>
      <c r="AN1105" s="2"/>
      <c r="AO1105" s="2"/>
      <c r="AP1105" s="2"/>
      <c r="AQ1105" s="2"/>
      <c r="AR1105" s="2"/>
      <c r="AS1105" s="2"/>
      <c r="AT1105" s="2"/>
      <c r="AU1105" s="2"/>
      <c r="AV1105" s="2"/>
      <c r="AW1105" s="2"/>
      <c r="AX1105" s="2"/>
      <c r="AY1105" s="2"/>
      <c r="AZ1105" s="2"/>
      <c r="BA1105" s="2"/>
      <c r="BB1105" s="2"/>
      <c r="BC1105" s="2"/>
      <c r="BD1105" s="2"/>
      <c r="BE1105" s="2"/>
      <c r="BF1105" s="2"/>
      <c r="BG1105" s="2"/>
      <c r="BH1105" s="2"/>
      <c r="BI1105" s="2"/>
      <c r="BJ1105" s="2"/>
      <c r="BK1105" s="2"/>
      <c r="BL1105" s="2"/>
      <c r="BM1105" s="2"/>
      <c r="BN1105" s="2"/>
    </row>
    <row r="1106" spans="9:66" x14ac:dyDescent="0.25">
      <c r="I1106" s="2"/>
      <c r="J1106" s="2"/>
      <c r="K1106" s="2"/>
      <c r="L1106" s="2"/>
      <c r="M1106" s="2"/>
      <c r="N1106" s="2"/>
      <c r="O1106" s="2"/>
      <c r="P1106" s="2"/>
      <c r="Q1106" s="2"/>
      <c r="R1106" s="2"/>
      <c r="S1106" s="2"/>
      <c r="T1106" s="2"/>
      <c r="U1106" s="2"/>
      <c r="V1106" s="2"/>
      <c r="W1106" s="2"/>
      <c r="X1106" s="2"/>
      <c r="Y1106" s="2"/>
      <c r="Z1106" s="2"/>
      <c r="AA1106" s="2"/>
      <c r="AB1106" s="2"/>
      <c r="AC1106" s="2"/>
      <c r="AD1106" s="2"/>
      <c r="AE1106" s="2"/>
      <c r="AF1106" s="2"/>
      <c r="AG1106" s="2"/>
      <c r="AH1106" s="2"/>
      <c r="AI1106" s="2"/>
      <c r="AJ1106" s="2"/>
      <c r="AK1106" s="2"/>
      <c r="AL1106" s="2"/>
      <c r="AM1106" s="2"/>
      <c r="AN1106" s="2"/>
      <c r="AO1106" s="2"/>
      <c r="AP1106" s="2"/>
      <c r="AQ1106" s="2"/>
      <c r="AR1106" s="2"/>
      <c r="AS1106" s="2"/>
      <c r="AT1106" s="2"/>
      <c r="AU1106" s="2"/>
      <c r="AV1106" s="2"/>
      <c r="AW1106" s="2"/>
      <c r="AX1106" s="2"/>
      <c r="AY1106" s="2"/>
      <c r="AZ1106" s="2"/>
      <c r="BA1106" s="2"/>
      <c r="BB1106" s="2"/>
      <c r="BC1106" s="2"/>
      <c r="BD1106" s="2"/>
      <c r="BE1106" s="2"/>
      <c r="BF1106" s="2"/>
      <c r="BG1106" s="2"/>
      <c r="BH1106" s="2"/>
      <c r="BI1106" s="2"/>
      <c r="BJ1106" s="2"/>
      <c r="BK1106" s="2"/>
      <c r="BL1106" s="2"/>
      <c r="BM1106" s="2"/>
      <c r="BN1106" s="2"/>
    </row>
    <row r="1107" spans="9:66" x14ac:dyDescent="0.25">
      <c r="I1107" s="2"/>
      <c r="J1107" s="2"/>
      <c r="K1107" s="2"/>
      <c r="L1107" s="2"/>
      <c r="M1107" s="2"/>
      <c r="N1107" s="2"/>
      <c r="O1107" s="2"/>
      <c r="P1107" s="2"/>
      <c r="Q1107" s="2"/>
      <c r="R1107" s="2"/>
      <c r="S1107" s="2"/>
      <c r="T1107" s="2"/>
      <c r="U1107" s="2"/>
      <c r="V1107" s="2"/>
      <c r="W1107" s="2"/>
      <c r="X1107" s="2"/>
      <c r="Y1107" s="2"/>
      <c r="Z1107" s="2"/>
      <c r="AA1107" s="2"/>
      <c r="AB1107" s="2"/>
      <c r="AC1107" s="2"/>
      <c r="AD1107" s="2"/>
      <c r="AE1107" s="2"/>
      <c r="AF1107" s="2"/>
      <c r="AG1107" s="2"/>
      <c r="AH1107" s="2"/>
      <c r="AI1107" s="2"/>
      <c r="AJ1107" s="2"/>
      <c r="AK1107" s="2"/>
      <c r="AL1107" s="2"/>
      <c r="AM1107" s="2"/>
      <c r="AN1107" s="2"/>
      <c r="AO1107" s="2"/>
      <c r="AP1107" s="2"/>
      <c r="AQ1107" s="2"/>
      <c r="AR1107" s="2"/>
      <c r="AS1107" s="2"/>
      <c r="AT1107" s="2"/>
      <c r="AU1107" s="2"/>
      <c r="AV1107" s="2"/>
      <c r="AW1107" s="2"/>
      <c r="AX1107" s="2"/>
      <c r="AY1107" s="2"/>
      <c r="AZ1107" s="2"/>
      <c r="BA1107" s="2"/>
      <c r="BB1107" s="2"/>
      <c r="BC1107" s="2"/>
      <c r="BD1107" s="2"/>
      <c r="BE1107" s="2"/>
      <c r="BF1107" s="2"/>
      <c r="BG1107" s="2"/>
      <c r="BH1107" s="2"/>
      <c r="BI1107" s="2"/>
      <c r="BJ1107" s="2"/>
      <c r="BK1107" s="2"/>
      <c r="BL1107" s="2"/>
      <c r="BM1107" s="2"/>
      <c r="BN1107" s="2"/>
    </row>
    <row r="1108" spans="9:66" x14ac:dyDescent="0.25">
      <c r="I1108" s="2"/>
      <c r="J1108" s="2"/>
      <c r="K1108" s="2"/>
      <c r="L1108" s="2"/>
      <c r="M1108" s="2"/>
      <c r="N1108" s="2"/>
      <c r="O1108" s="2"/>
      <c r="P1108" s="2"/>
      <c r="Q1108" s="2"/>
      <c r="R1108" s="2"/>
      <c r="S1108" s="2"/>
      <c r="T1108" s="2"/>
      <c r="U1108" s="2"/>
      <c r="V1108" s="2"/>
      <c r="W1108" s="2"/>
      <c r="X1108" s="2"/>
      <c r="Y1108" s="2"/>
      <c r="Z1108" s="2"/>
      <c r="AA1108" s="2"/>
      <c r="AB1108" s="2"/>
      <c r="AC1108" s="2"/>
      <c r="AD1108" s="2"/>
      <c r="AE1108" s="2"/>
      <c r="AF1108" s="2"/>
      <c r="AG1108" s="2"/>
      <c r="AH1108" s="2"/>
      <c r="AI1108" s="2"/>
      <c r="AJ1108" s="2"/>
      <c r="AK1108" s="2"/>
      <c r="AL1108" s="2"/>
      <c r="AM1108" s="2"/>
      <c r="AN1108" s="2"/>
      <c r="AO1108" s="2"/>
      <c r="AP1108" s="2"/>
      <c r="AQ1108" s="2"/>
      <c r="AR1108" s="2"/>
      <c r="AS1108" s="2"/>
      <c r="AT1108" s="2"/>
      <c r="AU1108" s="2"/>
      <c r="AV1108" s="2"/>
      <c r="AW1108" s="2"/>
      <c r="AX1108" s="2"/>
      <c r="AY1108" s="2"/>
      <c r="AZ1108" s="2"/>
      <c r="BA1108" s="2"/>
      <c r="BB1108" s="2"/>
      <c r="BC1108" s="2"/>
      <c r="BD1108" s="2"/>
      <c r="BE1108" s="2"/>
      <c r="BF1108" s="2"/>
      <c r="BG1108" s="2"/>
      <c r="BH1108" s="2"/>
      <c r="BI1108" s="2"/>
      <c r="BJ1108" s="2"/>
      <c r="BK1108" s="2"/>
      <c r="BL1108" s="2"/>
      <c r="BM1108" s="2"/>
      <c r="BN1108" s="2"/>
    </row>
    <row r="1109" spans="9:66" x14ac:dyDescent="0.25">
      <c r="I1109" s="2"/>
      <c r="J1109" s="2"/>
      <c r="K1109" s="2"/>
      <c r="L1109" s="2"/>
      <c r="M1109" s="2"/>
      <c r="N1109" s="2"/>
      <c r="O1109" s="2"/>
      <c r="P1109" s="2"/>
      <c r="Q1109" s="2"/>
      <c r="R1109" s="2"/>
      <c r="S1109" s="2"/>
      <c r="T1109" s="2"/>
      <c r="U1109" s="2"/>
      <c r="V1109" s="2"/>
      <c r="W1109" s="2"/>
      <c r="X1109" s="2"/>
      <c r="Y1109" s="2"/>
      <c r="Z1109" s="2"/>
      <c r="AA1109" s="2"/>
      <c r="AB1109" s="2"/>
      <c r="AC1109" s="2"/>
      <c r="AD1109" s="2"/>
      <c r="AE1109" s="2"/>
      <c r="AF1109" s="2"/>
      <c r="AG1109" s="2"/>
      <c r="AH1109" s="2"/>
      <c r="AI1109" s="2"/>
      <c r="AJ1109" s="2"/>
      <c r="AK1109" s="2"/>
      <c r="AL1109" s="2"/>
      <c r="AM1109" s="2"/>
      <c r="AN1109" s="2"/>
      <c r="AO1109" s="2"/>
      <c r="AP1109" s="2"/>
      <c r="AQ1109" s="2"/>
      <c r="AR1109" s="2"/>
      <c r="AS1109" s="2"/>
      <c r="AT1109" s="2"/>
      <c r="AU1109" s="2"/>
      <c r="AV1109" s="2"/>
      <c r="AW1109" s="2"/>
      <c r="AX1109" s="2"/>
      <c r="AY1109" s="2"/>
      <c r="AZ1109" s="2"/>
      <c r="BA1109" s="2"/>
      <c r="BB1109" s="2"/>
      <c r="BC1109" s="2"/>
      <c r="BD1109" s="2"/>
      <c r="BE1109" s="2"/>
      <c r="BF1109" s="2"/>
      <c r="BG1109" s="2"/>
      <c r="BH1109" s="2"/>
      <c r="BI1109" s="2"/>
      <c r="BJ1109" s="2"/>
      <c r="BK1109" s="2"/>
      <c r="BL1109" s="2"/>
      <c r="BM1109" s="2"/>
      <c r="BN1109" s="2"/>
    </row>
    <row r="1110" spans="9:66" x14ac:dyDescent="0.25">
      <c r="I1110" s="2"/>
      <c r="J1110" s="2"/>
      <c r="K1110" s="2"/>
      <c r="L1110" s="2"/>
      <c r="M1110" s="2"/>
      <c r="N1110" s="2"/>
      <c r="O1110" s="2"/>
      <c r="P1110" s="2"/>
      <c r="Q1110" s="2"/>
      <c r="R1110" s="2"/>
      <c r="S1110" s="2"/>
      <c r="T1110" s="2"/>
      <c r="U1110" s="2"/>
      <c r="V1110" s="2"/>
      <c r="W1110" s="2"/>
      <c r="X1110" s="2"/>
      <c r="Y1110" s="2"/>
      <c r="Z1110" s="2"/>
      <c r="AA1110" s="2"/>
      <c r="AB1110" s="2"/>
      <c r="AC1110" s="2"/>
      <c r="AD1110" s="2"/>
      <c r="AE1110" s="2"/>
      <c r="AF1110" s="2"/>
      <c r="AG1110" s="2"/>
      <c r="AH1110" s="2"/>
      <c r="AI1110" s="2"/>
      <c r="AJ1110" s="2"/>
      <c r="AK1110" s="2"/>
      <c r="AL1110" s="2"/>
      <c r="AM1110" s="2"/>
      <c r="AN1110" s="2"/>
      <c r="AO1110" s="2"/>
      <c r="AP1110" s="2"/>
      <c r="AQ1110" s="2"/>
      <c r="AR1110" s="2"/>
      <c r="AS1110" s="2"/>
      <c r="AT1110" s="2"/>
      <c r="AU1110" s="2"/>
      <c r="AV1110" s="2"/>
      <c r="AW1110" s="2"/>
      <c r="AX1110" s="2"/>
      <c r="AY1110" s="2"/>
      <c r="AZ1110" s="2"/>
      <c r="BA1110" s="2"/>
      <c r="BB1110" s="2"/>
      <c r="BC1110" s="2"/>
      <c r="BD1110" s="2"/>
      <c r="BE1110" s="2"/>
      <c r="BF1110" s="2"/>
      <c r="BG1110" s="2"/>
      <c r="BH1110" s="2"/>
      <c r="BI1110" s="2"/>
      <c r="BJ1110" s="2"/>
      <c r="BK1110" s="2"/>
      <c r="BL1110" s="2"/>
      <c r="BM1110" s="2"/>
      <c r="BN1110" s="2"/>
    </row>
    <row r="1111" spans="9:66" x14ac:dyDescent="0.25">
      <c r="I1111" s="2"/>
      <c r="J1111" s="2"/>
      <c r="K1111" s="2"/>
      <c r="L1111" s="2"/>
      <c r="M1111" s="2"/>
      <c r="N1111" s="2"/>
      <c r="O1111" s="2"/>
      <c r="P1111" s="2"/>
      <c r="Q1111" s="2"/>
      <c r="R1111" s="2"/>
      <c r="S1111" s="2"/>
      <c r="T1111" s="2"/>
      <c r="U1111" s="2"/>
      <c r="V1111" s="2"/>
      <c r="W1111" s="2"/>
      <c r="X1111" s="2"/>
      <c r="Y1111" s="2"/>
      <c r="Z1111" s="2"/>
      <c r="AA1111" s="2"/>
      <c r="AB1111" s="2"/>
      <c r="AC1111" s="2"/>
      <c r="AD1111" s="2"/>
      <c r="AE1111" s="2"/>
      <c r="AF1111" s="2"/>
      <c r="AG1111" s="2"/>
      <c r="AH1111" s="2"/>
      <c r="AI1111" s="2"/>
      <c r="AJ1111" s="2"/>
      <c r="AK1111" s="2"/>
      <c r="AL1111" s="2"/>
      <c r="AM1111" s="2"/>
      <c r="AN1111" s="2"/>
      <c r="AO1111" s="2"/>
      <c r="AP1111" s="2"/>
      <c r="AQ1111" s="2"/>
      <c r="AR1111" s="2"/>
      <c r="AS1111" s="2"/>
      <c r="AT1111" s="2"/>
      <c r="AU1111" s="2"/>
      <c r="AV1111" s="2"/>
      <c r="AW1111" s="2"/>
      <c r="AX1111" s="2"/>
      <c r="AY1111" s="2"/>
      <c r="AZ1111" s="2"/>
      <c r="BA1111" s="2"/>
      <c r="BB1111" s="2"/>
      <c r="BC1111" s="2"/>
      <c r="BD1111" s="2"/>
      <c r="BE1111" s="2"/>
      <c r="BF1111" s="2"/>
      <c r="BG1111" s="2"/>
      <c r="BH1111" s="2"/>
      <c r="BI1111" s="2"/>
      <c r="BJ1111" s="2"/>
      <c r="BK1111" s="2"/>
      <c r="BL1111" s="2"/>
      <c r="BM1111" s="2"/>
      <c r="BN1111" s="2"/>
    </row>
    <row r="1112" spans="9:66" x14ac:dyDescent="0.25">
      <c r="I1112" s="2"/>
      <c r="J1112" s="2"/>
      <c r="K1112" s="2"/>
      <c r="L1112" s="2"/>
      <c r="M1112" s="2"/>
      <c r="N1112" s="2"/>
      <c r="O1112" s="2"/>
      <c r="P1112" s="2"/>
      <c r="Q1112" s="2"/>
      <c r="R1112" s="2"/>
      <c r="S1112" s="2"/>
      <c r="T1112" s="2"/>
      <c r="U1112" s="2"/>
      <c r="V1112" s="2"/>
      <c r="W1112" s="2"/>
      <c r="X1112" s="2"/>
      <c r="Y1112" s="2"/>
      <c r="Z1112" s="2"/>
      <c r="AA1112" s="2"/>
      <c r="AB1112" s="2"/>
      <c r="AC1112" s="2"/>
      <c r="AD1112" s="2"/>
      <c r="AE1112" s="2"/>
      <c r="AF1112" s="2"/>
      <c r="AG1112" s="2"/>
      <c r="AH1112" s="2"/>
      <c r="AI1112" s="2"/>
      <c r="AJ1112" s="2"/>
      <c r="AK1112" s="2"/>
      <c r="AL1112" s="2"/>
      <c r="AM1112" s="2"/>
      <c r="AN1112" s="2"/>
      <c r="AO1112" s="2"/>
      <c r="AP1112" s="2"/>
      <c r="AQ1112" s="2"/>
      <c r="AR1112" s="2"/>
      <c r="AS1112" s="2"/>
      <c r="AT1112" s="2"/>
      <c r="AU1112" s="2"/>
      <c r="AV1112" s="2"/>
      <c r="AW1112" s="2"/>
      <c r="AX1112" s="2"/>
      <c r="AY1112" s="2"/>
      <c r="AZ1112" s="2"/>
      <c r="BA1112" s="2"/>
      <c r="BB1112" s="2"/>
      <c r="BC1112" s="2"/>
      <c r="BD1112" s="2"/>
      <c r="BE1112" s="2"/>
      <c r="BF1112" s="2"/>
      <c r="BG1112" s="2"/>
      <c r="BH1112" s="2"/>
      <c r="BI1112" s="2"/>
      <c r="BJ1112" s="2"/>
      <c r="BK1112" s="2"/>
      <c r="BL1112" s="2"/>
      <c r="BM1112" s="2"/>
      <c r="BN1112" s="2"/>
    </row>
    <row r="1113" spans="9:66" x14ac:dyDescent="0.25">
      <c r="I1113" s="2"/>
      <c r="J1113" s="2"/>
      <c r="K1113" s="2"/>
      <c r="L1113" s="2"/>
      <c r="M1113" s="2"/>
      <c r="N1113" s="2"/>
      <c r="O1113" s="2"/>
      <c r="P1113" s="2"/>
      <c r="Q1113" s="2"/>
      <c r="R1113" s="2"/>
      <c r="S1113" s="2"/>
      <c r="T1113" s="2"/>
      <c r="U1113" s="2"/>
      <c r="V1113" s="2"/>
      <c r="W1113" s="2"/>
      <c r="X1113" s="2"/>
      <c r="Y1113" s="2"/>
      <c r="Z1113" s="2"/>
      <c r="AA1113" s="2"/>
      <c r="AB1113" s="2"/>
      <c r="AC1113" s="2"/>
      <c r="AD1113" s="2"/>
      <c r="AE1113" s="2"/>
      <c r="AF1113" s="2"/>
      <c r="AG1113" s="2"/>
      <c r="AH1113" s="2"/>
      <c r="AI1113" s="2"/>
      <c r="AJ1113" s="2"/>
      <c r="AK1113" s="2"/>
      <c r="AL1113" s="2"/>
      <c r="AM1113" s="2"/>
      <c r="AN1113" s="2"/>
      <c r="AO1113" s="2"/>
      <c r="AP1113" s="2"/>
      <c r="AQ1113" s="2"/>
      <c r="AR1113" s="2"/>
      <c r="AS1113" s="2"/>
      <c r="AT1113" s="2"/>
      <c r="AU1113" s="2"/>
      <c r="AV1113" s="2"/>
      <c r="AW1113" s="2"/>
      <c r="AX1113" s="2"/>
      <c r="AY1113" s="2"/>
      <c r="AZ1113" s="2"/>
      <c r="BA1113" s="2"/>
      <c r="BB1113" s="2"/>
      <c r="BC1113" s="2"/>
      <c r="BD1113" s="2"/>
      <c r="BE1113" s="2"/>
      <c r="BF1113" s="2"/>
      <c r="BG1113" s="2"/>
      <c r="BH1113" s="2"/>
      <c r="BI1113" s="2"/>
      <c r="BJ1113" s="2"/>
      <c r="BK1113" s="2"/>
      <c r="BL1113" s="2"/>
      <c r="BM1113" s="2"/>
      <c r="BN1113" s="2"/>
    </row>
    <row r="1114" spans="9:66" x14ac:dyDescent="0.25">
      <c r="I1114" s="2"/>
      <c r="J1114" s="2"/>
      <c r="K1114" s="2"/>
      <c r="L1114" s="2"/>
      <c r="M1114" s="2"/>
      <c r="N1114" s="2"/>
      <c r="O1114" s="2"/>
      <c r="P1114" s="2"/>
      <c r="Q1114" s="2"/>
      <c r="R1114" s="2"/>
      <c r="S1114" s="2"/>
      <c r="T1114" s="2"/>
      <c r="U1114" s="2"/>
      <c r="V1114" s="2"/>
      <c r="W1114" s="2"/>
      <c r="X1114" s="2"/>
      <c r="Y1114" s="2"/>
      <c r="Z1114" s="2"/>
      <c r="AA1114" s="2"/>
      <c r="AB1114" s="2"/>
      <c r="AC1114" s="2"/>
      <c r="AD1114" s="2"/>
      <c r="AE1114" s="2"/>
      <c r="AF1114" s="2"/>
      <c r="AG1114" s="2"/>
      <c r="AH1114" s="2"/>
      <c r="AI1114" s="2"/>
      <c r="AJ1114" s="2"/>
      <c r="AK1114" s="2"/>
      <c r="AL1114" s="2"/>
      <c r="AM1114" s="2"/>
      <c r="AN1114" s="2"/>
      <c r="AO1114" s="2"/>
      <c r="AP1114" s="2"/>
      <c r="AQ1114" s="2"/>
      <c r="AR1114" s="2"/>
      <c r="AS1114" s="2"/>
      <c r="AT1114" s="2"/>
      <c r="AU1114" s="2"/>
      <c r="AV1114" s="2"/>
      <c r="AW1114" s="2"/>
      <c r="AX1114" s="2"/>
      <c r="AY1114" s="2"/>
      <c r="AZ1114" s="2"/>
      <c r="BA1114" s="2"/>
      <c r="BB1114" s="2"/>
      <c r="BC1114" s="2"/>
      <c r="BD1114" s="2"/>
      <c r="BE1114" s="2"/>
      <c r="BF1114" s="2"/>
      <c r="BG1114" s="2"/>
      <c r="BH1114" s="2"/>
      <c r="BI1114" s="2"/>
      <c r="BJ1114" s="2"/>
      <c r="BK1114" s="2"/>
      <c r="BL1114" s="2"/>
      <c r="BM1114" s="2"/>
      <c r="BN1114" s="2"/>
    </row>
    <row r="1115" spans="9:66" x14ac:dyDescent="0.25">
      <c r="I1115" s="2"/>
      <c r="J1115" s="2"/>
      <c r="K1115" s="2"/>
      <c r="L1115" s="2"/>
      <c r="M1115" s="2"/>
      <c r="N1115" s="2"/>
      <c r="O1115" s="2"/>
      <c r="P1115" s="2"/>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2"/>
      <c r="AP1115" s="2"/>
      <c r="AQ1115" s="2"/>
      <c r="AR1115" s="2"/>
      <c r="AS1115" s="2"/>
      <c r="AT1115" s="2"/>
      <c r="AU1115" s="2"/>
      <c r="AV1115" s="2"/>
      <c r="AW1115" s="2"/>
      <c r="AX1115" s="2"/>
      <c r="AY1115" s="2"/>
      <c r="AZ1115" s="2"/>
      <c r="BA1115" s="2"/>
      <c r="BB1115" s="2"/>
      <c r="BC1115" s="2"/>
      <c r="BD1115" s="2"/>
      <c r="BE1115" s="2"/>
      <c r="BF1115" s="2"/>
      <c r="BG1115" s="2"/>
      <c r="BH1115" s="2"/>
      <c r="BI1115" s="2"/>
      <c r="BJ1115" s="2"/>
      <c r="BK1115" s="2"/>
      <c r="BL1115" s="2"/>
      <c r="BM1115" s="2"/>
      <c r="BN1115" s="2"/>
    </row>
    <row r="1116" spans="9:66" x14ac:dyDescent="0.25">
      <c r="I1116" s="2"/>
      <c r="J1116" s="2"/>
      <c r="K1116" s="2"/>
      <c r="L1116" s="2"/>
      <c r="M1116" s="2"/>
      <c r="N1116" s="2"/>
      <c r="O1116" s="2"/>
      <c r="P1116" s="2"/>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2"/>
      <c r="AP1116" s="2"/>
      <c r="AQ1116" s="2"/>
      <c r="AR1116" s="2"/>
      <c r="AS1116" s="2"/>
      <c r="AT1116" s="2"/>
      <c r="AU1116" s="2"/>
      <c r="AV1116" s="2"/>
      <c r="AW1116" s="2"/>
      <c r="AX1116" s="2"/>
      <c r="AY1116" s="2"/>
      <c r="AZ1116" s="2"/>
      <c r="BA1116" s="2"/>
      <c r="BB1116" s="2"/>
      <c r="BC1116" s="2"/>
      <c r="BD1116" s="2"/>
      <c r="BE1116" s="2"/>
      <c r="BF1116" s="2"/>
      <c r="BG1116" s="2"/>
      <c r="BH1116" s="2"/>
      <c r="BI1116" s="2"/>
      <c r="BJ1116" s="2"/>
      <c r="BK1116" s="2"/>
      <c r="BL1116" s="2"/>
      <c r="BM1116" s="2"/>
      <c r="BN1116" s="2"/>
    </row>
    <row r="1117" spans="9:66" x14ac:dyDescent="0.25">
      <c r="I1117" s="2"/>
      <c r="J1117" s="2"/>
      <c r="K1117" s="2"/>
      <c r="L1117" s="2"/>
      <c r="M1117" s="2"/>
      <c r="N1117" s="2"/>
      <c r="O1117" s="2"/>
      <c r="P1117" s="2"/>
      <c r="Q1117" s="2"/>
      <c r="R1117" s="2"/>
      <c r="S1117" s="2"/>
      <c r="T1117" s="2"/>
      <c r="U1117" s="2"/>
      <c r="V1117" s="2"/>
      <c r="W1117" s="2"/>
      <c r="X1117" s="2"/>
      <c r="Y1117" s="2"/>
      <c r="Z1117" s="2"/>
      <c r="AA1117" s="2"/>
      <c r="AB1117" s="2"/>
      <c r="AC1117" s="2"/>
      <c r="AD1117" s="2"/>
      <c r="AE1117" s="2"/>
      <c r="AF1117" s="2"/>
      <c r="AG1117" s="2"/>
      <c r="AH1117" s="2"/>
      <c r="AI1117" s="2"/>
      <c r="AJ1117" s="2"/>
      <c r="AK1117" s="2"/>
      <c r="AL1117" s="2"/>
      <c r="AM1117" s="2"/>
      <c r="AN1117" s="2"/>
      <c r="AO1117" s="2"/>
      <c r="AP1117" s="2"/>
      <c r="AQ1117" s="2"/>
      <c r="AR1117" s="2"/>
      <c r="AS1117" s="2"/>
      <c r="AT1117" s="2"/>
      <c r="AU1117" s="2"/>
      <c r="AV1117" s="2"/>
      <c r="AW1117" s="2"/>
      <c r="AX1117" s="2"/>
      <c r="AY1117" s="2"/>
      <c r="AZ1117" s="2"/>
      <c r="BA1117" s="2"/>
      <c r="BB1117" s="2"/>
      <c r="BC1117" s="2"/>
      <c r="BD1117" s="2"/>
      <c r="BE1117" s="2"/>
      <c r="BF1117" s="2"/>
      <c r="BG1117" s="2"/>
      <c r="BH1117" s="2"/>
      <c r="BI1117" s="2"/>
      <c r="BJ1117" s="2"/>
      <c r="BK1117" s="2"/>
      <c r="BL1117" s="2"/>
      <c r="BM1117" s="2"/>
      <c r="BN1117" s="2"/>
    </row>
    <row r="1118" spans="9:66" x14ac:dyDescent="0.25">
      <c r="I1118" s="2"/>
      <c r="J1118" s="2"/>
      <c r="K1118" s="2"/>
      <c r="L1118" s="2"/>
      <c r="M1118" s="2"/>
      <c r="N1118" s="2"/>
      <c r="O1118" s="2"/>
      <c r="P1118" s="2"/>
      <c r="Q1118" s="2"/>
      <c r="R1118" s="2"/>
      <c r="S1118" s="2"/>
      <c r="T1118" s="2"/>
      <c r="U1118" s="2"/>
      <c r="V1118" s="2"/>
      <c r="W1118" s="2"/>
      <c r="X1118" s="2"/>
      <c r="Y1118" s="2"/>
      <c r="Z1118" s="2"/>
      <c r="AA1118" s="2"/>
      <c r="AB1118" s="2"/>
      <c r="AC1118" s="2"/>
      <c r="AD1118" s="2"/>
      <c r="AE1118" s="2"/>
      <c r="AF1118" s="2"/>
      <c r="AG1118" s="2"/>
      <c r="AH1118" s="2"/>
      <c r="AI1118" s="2"/>
      <c r="AJ1118" s="2"/>
      <c r="AK1118" s="2"/>
      <c r="AL1118" s="2"/>
      <c r="AM1118" s="2"/>
      <c r="AN1118" s="2"/>
      <c r="AO1118" s="2"/>
      <c r="AP1118" s="2"/>
      <c r="AQ1118" s="2"/>
      <c r="AR1118" s="2"/>
      <c r="AS1118" s="2"/>
      <c r="AT1118" s="2"/>
      <c r="AU1118" s="2"/>
      <c r="AV1118" s="2"/>
      <c r="AW1118" s="2"/>
      <c r="AX1118" s="2"/>
      <c r="AY1118" s="2"/>
      <c r="AZ1118" s="2"/>
      <c r="BA1118" s="2"/>
      <c r="BB1118" s="2"/>
      <c r="BC1118" s="2"/>
      <c r="BD1118" s="2"/>
      <c r="BE1118" s="2"/>
      <c r="BF1118" s="2"/>
      <c r="BG1118" s="2"/>
      <c r="BH1118" s="2"/>
      <c r="BI1118" s="2"/>
      <c r="BJ1118" s="2"/>
      <c r="BK1118" s="2"/>
      <c r="BL1118" s="2"/>
      <c r="BM1118" s="2"/>
      <c r="BN1118" s="2"/>
    </row>
    <row r="1119" spans="9:66" x14ac:dyDescent="0.25">
      <c r="I1119" s="2"/>
      <c r="J1119" s="2"/>
      <c r="K1119" s="2"/>
      <c r="L1119" s="2"/>
      <c r="M1119" s="2"/>
      <c r="N1119" s="2"/>
      <c r="O1119" s="2"/>
      <c r="P1119" s="2"/>
      <c r="Q1119" s="2"/>
      <c r="R1119" s="2"/>
      <c r="S1119" s="2"/>
      <c r="T1119" s="2"/>
      <c r="U1119" s="2"/>
      <c r="V1119" s="2"/>
      <c r="W1119" s="2"/>
      <c r="X1119" s="2"/>
      <c r="Y1119" s="2"/>
      <c r="Z1119" s="2"/>
      <c r="AA1119" s="2"/>
      <c r="AB1119" s="2"/>
      <c r="AC1119" s="2"/>
      <c r="AD1119" s="2"/>
      <c r="AE1119" s="2"/>
      <c r="AF1119" s="2"/>
      <c r="AG1119" s="2"/>
      <c r="AH1119" s="2"/>
      <c r="AI1119" s="2"/>
      <c r="AJ1119" s="2"/>
      <c r="AK1119" s="2"/>
      <c r="AL1119" s="2"/>
      <c r="AM1119" s="2"/>
      <c r="AN1119" s="2"/>
      <c r="AO1119" s="2"/>
      <c r="AP1119" s="2"/>
      <c r="AQ1119" s="2"/>
      <c r="AR1119" s="2"/>
      <c r="AS1119" s="2"/>
      <c r="AT1119" s="2"/>
      <c r="AU1119" s="2"/>
      <c r="AV1119" s="2"/>
      <c r="AW1119" s="2"/>
      <c r="AX1119" s="2"/>
      <c r="AY1119" s="2"/>
      <c r="AZ1119" s="2"/>
      <c r="BA1119" s="2"/>
      <c r="BB1119" s="2"/>
      <c r="BC1119" s="2"/>
      <c r="BD1119" s="2"/>
      <c r="BE1119" s="2"/>
      <c r="BF1119" s="2"/>
      <c r="BG1119" s="2"/>
      <c r="BH1119" s="2"/>
      <c r="BI1119" s="2"/>
      <c r="BJ1119" s="2"/>
      <c r="BK1119" s="2"/>
      <c r="BL1119" s="2"/>
      <c r="BM1119" s="2"/>
      <c r="BN1119" s="2"/>
    </row>
    <row r="1120" spans="9:66" x14ac:dyDescent="0.25">
      <c r="I1120" s="2"/>
      <c r="J1120" s="2"/>
      <c r="K1120" s="2"/>
      <c r="L1120" s="2"/>
      <c r="M1120" s="2"/>
      <c r="N1120" s="2"/>
      <c r="O1120" s="2"/>
      <c r="P1120" s="2"/>
      <c r="Q1120" s="2"/>
      <c r="R1120" s="2"/>
      <c r="S1120" s="2"/>
      <c r="T1120" s="2"/>
      <c r="U1120" s="2"/>
      <c r="V1120" s="2"/>
      <c r="W1120" s="2"/>
      <c r="X1120" s="2"/>
      <c r="Y1120" s="2"/>
      <c r="Z1120" s="2"/>
      <c r="AA1120" s="2"/>
      <c r="AB1120" s="2"/>
      <c r="AC1120" s="2"/>
      <c r="AD1120" s="2"/>
      <c r="AE1120" s="2"/>
      <c r="AF1120" s="2"/>
      <c r="AG1120" s="2"/>
      <c r="AH1120" s="2"/>
      <c r="AI1120" s="2"/>
      <c r="AJ1120" s="2"/>
      <c r="AK1120" s="2"/>
      <c r="AL1120" s="2"/>
      <c r="AM1120" s="2"/>
      <c r="AN1120" s="2"/>
      <c r="AO1120" s="2"/>
      <c r="AP1120" s="2"/>
      <c r="AQ1120" s="2"/>
      <c r="AR1120" s="2"/>
      <c r="AS1120" s="2"/>
      <c r="AT1120" s="2"/>
      <c r="AU1120" s="2"/>
      <c r="AV1120" s="2"/>
      <c r="AW1120" s="2"/>
      <c r="AX1120" s="2"/>
      <c r="AY1120" s="2"/>
      <c r="AZ1120" s="2"/>
      <c r="BA1120" s="2"/>
      <c r="BB1120" s="2"/>
      <c r="BC1120" s="2"/>
      <c r="BD1120" s="2"/>
      <c r="BE1120" s="2"/>
      <c r="BF1120" s="2"/>
      <c r="BG1120" s="2"/>
      <c r="BH1120" s="2"/>
      <c r="BI1120" s="2"/>
      <c r="BJ1120" s="2"/>
      <c r="BK1120" s="2"/>
      <c r="BL1120" s="2"/>
      <c r="BM1120" s="2"/>
      <c r="BN1120" s="2"/>
    </row>
    <row r="1121" spans="9:66" x14ac:dyDescent="0.25">
      <c r="I1121" s="2"/>
      <c r="J1121" s="2"/>
      <c r="K1121" s="2"/>
      <c r="L1121" s="2"/>
      <c r="M1121" s="2"/>
      <c r="N1121" s="2"/>
      <c r="O1121" s="2"/>
      <c r="P1121" s="2"/>
      <c r="Q1121" s="2"/>
      <c r="R1121" s="2"/>
      <c r="S1121" s="2"/>
      <c r="T1121" s="2"/>
      <c r="U1121" s="2"/>
      <c r="V1121" s="2"/>
      <c r="W1121" s="2"/>
      <c r="X1121" s="2"/>
      <c r="Y1121" s="2"/>
      <c r="Z1121" s="2"/>
      <c r="AA1121" s="2"/>
      <c r="AB1121" s="2"/>
      <c r="AC1121" s="2"/>
      <c r="AD1121" s="2"/>
      <c r="AE1121" s="2"/>
      <c r="AF1121" s="2"/>
      <c r="AG1121" s="2"/>
      <c r="AH1121" s="2"/>
      <c r="AI1121" s="2"/>
      <c r="AJ1121" s="2"/>
      <c r="AK1121" s="2"/>
      <c r="AL1121" s="2"/>
      <c r="AM1121" s="2"/>
      <c r="AN1121" s="2"/>
      <c r="AO1121" s="2"/>
      <c r="AP1121" s="2"/>
      <c r="AQ1121" s="2"/>
      <c r="AR1121" s="2"/>
      <c r="AS1121" s="2"/>
      <c r="AT1121" s="2"/>
      <c r="AU1121" s="2"/>
      <c r="AV1121" s="2"/>
      <c r="AW1121" s="2"/>
      <c r="AX1121" s="2"/>
      <c r="AY1121" s="2"/>
      <c r="AZ1121" s="2"/>
      <c r="BA1121" s="2"/>
      <c r="BB1121" s="2"/>
      <c r="BC1121" s="2"/>
      <c r="BD1121" s="2"/>
      <c r="BE1121" s="2"/>
      <c r="BF1121" s="2"/>
      <c r="BG1121" s="2"/>
      <c r="BH1121" s="2"/>
      <c r="BI1121" s="2"/>
      <c r="BJ1121" s="2"/>
      <c r="BK1121" s="2"/>
      <c r="BL1121" s="2"/>
      <c r="BM1121" s="2"/>
      <c r="BN1121" s="2"/>
    </row>
    <row r="1122" spans="9:66" x14ac:dyDescent="0.25">
      <c r="I1122" s="2"/>
      <c r="J1122" s="2"/>
      <c r="K1122" s="2"/>
      <c r="L1122" s="2"/>
      <c r="M1122" s="2"/>
      <c r="N1122" s="2"/>
      <c r="O1122" s="2"/>
      <c r="P1122" s="2"/>
      <c r="Q1122" s="2"/>
      <c r="R1122" s="2"/>
      <c r="S1122" s="2"/>
      <c r="T1122" s="2"/>
      <c r="U1122" s="2"/>
      <c r="V1122" s="2"/>
      <c r="W1122" s="2"/>
      <c r="X1122" s="2"/>
      <c r="Y1122" s="2"/>
      <c r="Z1122" s="2"/>
      <c r="AA1122" s="2"/>
      <c r="AB1122" s="2"/>
      <c r="AC1122" s="2"/>
      <c r="AD1122" s="2"/>
      <c r="AE1122" s="2"/>
      <c r="AF1122" s="2"/>
      <c r="AG1122" s="2"/>
      <c r="AH1122" s="2"/>
      <c r="AI1122" s="2"/>
      <c r="AJ1122" s="2"/>
      <c r="AK1122" s="2"/>
      <c r="AL1122" s="2"/>
      <c r="AM1122" s="2"/>
      <c r="AN1122" s="2"/>
      <c r="AO1122" s="2"/>
      <c r="AP1122" s="2"/>
      <c r="AQ1122" s="2"/>
      <c r="AR1122" s="2"/>
      <c r="AS1122" s="2"/>
      <c r="AT1122" s="2"/>
      <c r="AU1122" s="2"/>
      <c r="AV1122" s="2"/>
      <c r="AW1122" s="2"/>
      <c r="AX1122" s="2"/>
      <c r="AY1122" s="2"/>
      <c r="AZ1122" s="2"/>
      <c r="BA1122" s="2"/>
      <c r="BB1122" s="2"/>
      <c r="BC1122" s="2"/>
      <c r="BD1122" s="2"/>
      <c r="BE1122" s="2"/>
      <c r="BF1122" s="2"/>
      <c r="BG1122" s="2"/>
      <c r="BH1122" s="2"/>
      <c r="BI1122" s="2"/>
      <c r="BJ1122" s="2"/>
      <c r="BK1122" s="2"/>
      <c r="BL1122" s="2"/>
      <c r="BM1122" s="2"/>
      <c r="BN1122" s="2"/>
    </row>
    <row r="1123" spans="9:66" x14ac:dyDescent="0.25">
      <c r="I1123" s="2"/>
      <c r="J1123" s="2"/>
      <c r="K1123" s="2"/>
      <c r="L1123" s="2"/>
      <c r="M1123" s="2"/>
      <c r="N1123" s="2"/>
      <c r="O1123" s="2"/>
      <c r="P1123" s="2"/>
      <c r="Q1123" s="2"/>
      <c r="R1123" s="2"/>
      <c r="S1123" s="2"/>
      <c r="T1123" s="2"/>
      <c r="U1123" s="2"/>
      <c r="V1123" s="2"/>
      <c r="W1123" s="2"/>
      <c r="X1123" s="2"/>
      <c r="Y1123" s="2"/>
      <c r="Z1123" s="2"/>
      <c r="AA1123" s="2"/>
      <c r="AB1123" s="2"/>
      <c r="AC1123" s="2"/>
      <c r="AD1123" s="2"/>
      <c r="AE1123" s="2"/>
      <c r="AF1123" s="2"/>
      <c r="AG1123" s="2"/>
      <c r="AH1123" s="2"/>
      <c r="AI1123" s="2"/>
      <c r="AJ1123" s="2"/>
      <c r="AK1123" s="2"/>
      <c r="AL1123" s="2"/>
      <c r="AM1123" s="2"/>
      <c r="AN1123" s="2"/>
      <c r="AO1123" s="2"/>
      <c r="AP1123" s="2"/>
      <c r="AQ1123" s="2"/>
      <c r="AR1123" s="2"/>
      <c r="AS1123" s="2"/>
      <c r="AT1123" s="2"/>
      <c r="AU1123" s="2"/>
      <c r="AV1123" s="2"/>
      <c r="AW1123" s="2"/>
      <c r="AX1123" s="2"/>
      <c r="AY1123" s="2"/>
      <c r="AZ1123" s="2"/>
      <c r="BA1123" s="2"/>
      <c r="BB1123" s="2"/>
      <c r="BC1123" s="2"/>
      <c r="BD1123" s="2"/>
      <c r="BE1123" s="2"/>
      <c r="BF1123" s="2"/>
      <c r="BG1123" s="2"/>
      <c r="BH1123" s="2"/>
      <c r="BI1123" s="2"/>
      <c r="BJ1123" s="2"/>
      <c r="BK1123" s="2"/>
      <c r="BL1123" s="2"/>
      <c r="BM1123" s="2"/>
      <c r="BN1123" s="2"/>
    </row>
    <row r="1124" spans="9:66" x14ac:dyDescent="0.25">
      <c r="I1124" s="2"/>
      <c r="J1124" s="2"/>
      <c r="K1124" s="2"/>
      <c r="L1124" s="2"/>
      <c r="M1124" s="2"/>
      <c r="N1124" s="2"/>
      <c r="O1124" s="2"/>
      <c r="P1124" s="2"/>
      <c r="Q1124" s="2"/>
      <c r="R1124" s="2"/>
      <c r="S1124" s="2"/>
      <c r="T1124" s="2"/>
      <c r="U1124" s="2"/>
      <c r="V1124" s="2"/>
      <c r="W1124" s="2"/>
      <c r="X1124" s="2"/>
      <c r="Y1124" s="2"/>
      <c r="Z1124" s="2"/>
      <c r="AA1124" s="2"/>
      <c r="AB1124" s="2"/>
      <c r="AC1124" s="2"/>
      <c r="AD1124" s="2"/>
      <c r="AE1124" s="2"/>
      <c r="AF1124" s="2"/>
      <c r="AG1124" s="2"/>
      <c r="AH1124" s="2"/>
      <c r="AI1124" s="2"/>
      <c r="AJ1124" s="2"/>
      <c r="AK1124" s="2"/>
      <c r="AL1124" s="2"/>
      <c r="AM1124" s="2"/>
      <c r="AN1124" s="2"/>
      <c r="AO1124" s="2"/>
      <c r="AP1124" s="2"/>
      <c r="AQ1124" s="2"/>
      <c r="AR1124" s="2"/>
      <c r="AS1124" s="2"/>
      <c r="AT1124" s="2"/>
      <c r="AU1124" s="2"/>
      <c r="AV1124" s="2"/>
      <c r="AW1124" s="2"/>
      <c r="AX1124" s="2"/>
      <c r="AY1124" s="2"/>
      <c r="AZ1124" s="2"/>
      <c r="BA1124" s="2"/>
      <c r="BB1124" s="2"/>
      <c r="BC1124" s="2"/>
      <c r="BD1124" s="2"/>
      <c r="BE1124" s="2"/>
      <c r="BF1124" s="2"/>
      <c r="BG1124" s="2"/>
      <c r="BH1124" s="2"/>
      <c r="BI1124" s="2"/>
      <c r="BJ1124" s="2"/>
      <c r="BK1124" s="2"/>
      <c r="BL1124" s="2"/>
      <c r="BM1124" s="2"/>
      <c r="BN1124" s="2"/>
    </row>
    <row r="1125" spans="9:66" x14ac:dyDescent="0.25">
      <c r="I1125" s="2"/>
      <c r="J1125" s="2"/>
      <c r="K1125" s="2"/>
      <c r="L1125" s="2"/>
      <c r="M1125" s="2"/>
      <c r="N1125" s="2"/>
      <c r="O1125" s="2"/>
      <c r="P1125" s="2"/>
      <c r="Q1125" s="2"/>
      <c r="R1125" s="2"/>
      <c r="S1125" s="2"/>
      <c r="T1125" s="2"/>
      <c r="U1125" s="2"/>
      <c r="V1125" s="2"/>
      <c r="W1125" s="2"/>
      <c r="X1125" s="2"/>
      <c r="Y1125" s="2"/>
      <c r="Z1125" s="2"/>
      <c r="AA1125" s="2"/>
      <c r="AB1125" s="2"/>
      <c r="AC1125" s="2"/>
      <c r="AD1125" s="2"/>
      <c r="AE1125" s="2"/>
      <c r="AF1125" s="2"/>
      <c r="AG1125" s="2"/>
      <c r="AH1125" s="2"/>
      <c r="AI1125" s="2"/>
      <c r="AJ1125" s="2"/>
      <c r="AK1125" s="2"/>
      <c r="AL1125" s="2"/>
      <c r="AM1125" s="2"/>
      <c r="AN1125" s="2"/>
      <c r="AO1125" s="2"/>
      <c r="AP1125" s="2"/>
      <c r="AQ1125" s="2"/>
      <c r="AR1125" s="2"/>
      <c r="AS1125" s="2"/>
      <c r="AT1125" s="2"/>
      <c r="AU1125" s="2"/>
      <c r="AV1125" s="2"/>
      <c r="AW1125" s="2"/>
      <c r="AX1125" s="2"/>
      <c r="AY1125" s="2"/>
      <c r="AZ1125" s="2"/>
      <c r="BA1125" s="2"/>
      <c r="BB1125" s="2"/>
      <c r="BC1125" s="2"/>
      <c r="BD1125" s="2"/>
      <c r="BE1125" s="2"/>
      <c r="BF1125" s="2"/>
      <c r="BG1125" s="2"/>
      <c r="BH1125" s="2"/>
      <c r="BI1125" s="2"/>
      <c r="BJ1125" s="2"/>
      <c r="BK1125" s="2"/>
      <c r="BL1125" s="2"/>
      <c r="BM1125" s="2"/>
      <c r="BN1125" s="2"/>
    </row>
    <row r="1126" spans="9:66" x14ac:dyDescent="0.25">
      <c r="I1126" s="2"/>
      <c r="J1126" s="2"/>
      <c r="K1126" s="2"/>
      <c r="L1126" s="2"/>
      <c r="M1126" s="2"/>
      <c r="N1126" s="2"/>
      <c r="O1126" s="2"/>
      <c r="P1126" s="2"/>
      <c r="Q1126" s="2"/>
      <c r="R1126" s="2"/>
      <c r="S1126" s="2"/>
      <c r="T1126" s="2"/>
      <c r="U1126" s="2"/>
      <c r="V1126" s="2"/>
      <c r="W1126" s="2"/>
      <c r="X1126" s="2"/>
      <c r="Y1126" s="2"/>
      <c r="Z1126" s="2"/>
      <c r="AA1126" s="2"/>
      <c r="AB1126" s="2"/>
      <c r="AC1126" s="2"/>
      <c r="AD1126" s="2"/>
      <c r="AE1126" s="2"/>
      <c r="AF1126" s="2"/>
      <c r="AG1126" s="2"/>
      <c r="AH1126" s="2"/>
      <c r="AI1126" s="2"/>
      <c r="AJ1126" s="2"/>
      <c r="AK1126" s="2"/>
      <c r="AL1126" s="2"/>
      <c r="AM1126" s="2"/>
      <c r="AN1126" s="2"/>
      <c r="AO1126" s="2"/>
      <c r="AP1126" s="2"/>
      <c r="AQ1126" s="2"/>
      <c r="AR1126" s="2"/>
      <c r="AS1126" s="2"/>
      <c r="AT1126" s="2"/>
      <c r="AU1126" s="2"/>
      <c r="AV1126" s="2"/>
      <c r="AW1126" s="2"/>
      <c r="AX1126" s="2"/>
      <c r="AY1126" s="2"/>
      <c r="AZ1126" s="2"/>
      <c r="BA1126" s="2"/>
      <c r="BB1126" s="2"/>
      <c r="BC1126" s="2"/>
      <c r="BD1126" s="2"/>
      <c r="BE1126" s="2"/>
      <c r="BF1126" s="2"/>
      <c r="BG1126" s="2"/>
      <c r="BH1126" s="2"/>
      <c r="BI1126" s="2"/>
      <c r="BJ1126" s="2"/>
      <c r="BK1126" s="2"/>
      <c r="BL1126" s="2"/>
      <c r="BM1126" s="2"/>
      <c r="BN1126" s="2"/>
    </row>
    <row r="1127" spans="9:66" x14ac:dyDescent="0.25">
      <c r="I1127" s="2"/>
      <c r="J1127" s="2"/>
      <c r="K1127" s="2"/>
      <c r="L1127" s="2"/>
      <c r="M1127" s="2"/>
      <c r="N1127" s="2"/>
      <c r="O1127" s="2"/>
      <c r="P1127" s="2"/>
      <c r="Q1127" s="2"/>
      <c r="R1127" s="2"/>
      <c r="S1127" s="2"/>
      <c r="T1127" s="2"/>
      <c r="U1127" s="2"/>
      <c r="V1127" s="2"/>
      <c r="W1127" s="2"/>
      <c r="X1127" s="2"/>
      <c r="Y1127" s="2"/>
      <c r="Z1127" s="2"/>
      <c r="AA1127" s="2"/>
      <c r="AB1127" s="2"/>
      <c r="AC1127" s="2"/>
      <c r="AD1127" s="2"/>
      <c r="AE1127" s="2"/>
      <c r="AF1127" s="2"/>
      <c r="AG1127" s="2"/>
      <c r="AH1127" s="2"/>
      <c r="AI1127" s="2"/>
      <c r="AJ1127" s="2"/>
      <c r="AK1127" s="2"/>
      <c r="AL1127" s="2"/>
      <c r="AM1127" s="2"/>
      <c r="AN1127" s="2"/>
      <c r="AO1127" s="2"/>
      <c r="AP1127" s="2"/>
      <c r="AQ1127" s="2"/>
      <c r="AR1127" s="2"/>
      <c r="AS1127" s="2"/>
      <c r="AT1127" s="2"/>
      <c r="AU1127" s="2"/>
      <c r="AV1127" s="2"/>
      <c r="AW1127" s="2"/>
      <c r="AX1127" s="2"/>
      <c r="AY1127" s="2"/>
      <c r="AZ1127" s="2"/>
      <c r="BA1127" s="2"/>
      <c r="BB1127" s="2"/>
      <c r="BC1127" s="2"/>
      <c r="BD1127" s="2"/>
      <c r="BE1127" s="2"/>
      <c r="BF1127" s="2"/>
      <c r="BG1127" s="2"/>
      <c r="BH1127" s="2"/>
      <c r="BI1127" s="2"/>
      <c r="BJ1127" s="2"/>
      <c r="BK1127" s="2"/>
      <c r="BL1127" s="2"/>
      <c r="BM1127" s="2"/>
      <c r="BN1127" s="2"/>
    </row>
    <row r="1128" spans="9:66" x14ac:dyDescent="0.25">
      <c r="I1128" s="2"/>
      <c r="J1128" s="2"/>
      <c r="K1128" s="2"/>
      <c r="L1128" s="2"/>
      <c r="M1128" s="2"/>
      <c r="N1128" s="2"/>
      <c r="O1128" s="2"/>
      <c r="P1128" s="2"/>
      <c r="Q1128" s="2"/>
      <c r="R1128" s="2"/>
      <c r="S1128" s="2"/>
      <c r="T1128" s="2"/>
      <c r="U1128" s="2"/>
      <c r="V1128" s="2"/>
      <c r="W1128" s="2"/>
      <c r="X1128" s="2"/>
      <c r="Y1128" s="2"/>
      <c r="Z1128" s="2"/>
      <c r="AA1128" s="2"/>
      <c r="AB1128" s="2"/>
      <c r="AC1128" s="2"/>
      <c r="AD1128" s="2"/>
      <c r="AE1128" s="2"/>
      <c r="AF1128" s="2"/>
      <c r="AG1128" s="2"/>
      <c r="AH1128" s="2"/>
      <c r="AI1128" s="2"/>
      <c r="AJ1128" s="2"/>
      <c r="AK1128" s="2"/>
      <c r="AL1128" s="2"/>
      <c r="AM1128" s="2"/>
      <c r="AN1128" s="2"/>
      <c r="AO1128" s="2"/>
      <c r="AP1128" s="2"/>
      <c r="AQ1128" s="2"/>
      <c r="AR1128" s="2"/>
      <c r="AS1128" s="2"/>
      <c r="AT1128" s="2"/>
      <c r="AU1128" s="2"/>
      <c r="AV1128" s="2"/>
      <c r="AW1128" s="2"/>
      <c r="AX1128" s="2"/>
      <c r="AY1128" s="2"/>
      <c r="AZ1128" s="2"/>
      <c r="BA1128" s="2"/>
      <c r="BB1128" s="2"/>
      <c r="BC1128" s="2"/>
      <c r="BD1128" s="2"/>
      <c r="BE1128" s="2"/>
      <c r="BF1128" s="2"/>
      <c r="BG1128" s="2"/>
      <c r="BH1128" s="2"/>
      <c r="BI1128" s="2"/>
      <c r="BJ1128" s="2"/>
      <c r="BK1128" s="2"/>
      <c r="BL1128" s="2"/>
      <c r="BM1128" s="2"/>
      <c r="BN1128" s="2"/>
    </row>
    <row r="1129" spans="9:66" x14ac:dyDescent="0.25">
      <c r="I1129" s="2"/>
      <c r="J1129" s="2"/>
      <c r="K1129" s="2"/>
      <c r="L1129" s="2"/>
      <c r="M1129" s="2"/>
      <c r="N1129" s="2"/>
      <c r="O1129" s="2"/>
      <c r="P1129" s="2"/>
      <c r="Q1129" s="2"/>
      <c r="R1129" s="2"/>
      <c r="S1129" s="2"/>
      <c r="T1129" s="2"/>
      <c r="U1129" s="2"/>
      <c r="V1129" s="2"/>
      <c r="W1129" s="2"/>
      <c r="X1129" s="2"/>
      <c r="Y1129" s="2"/>
      <c r="Z1129" s="2"/>
      <c r="AA1129" s="2"/>
      <c r="AB1129" s="2"/>
      <c r="AC1129" s="2"/>
      <c r="AD1129" s="2"/>
      <c r="AE1129" s="2"/>
      <c r="AF1129" s="2"/>
      <c r="AG1129" s="2"/>
      <c r="AH1129" s="2"/>
      <c r="AI1129" s="2"/>
      <c r="AJ1129" s="2"/>
      <c r="AK1129" s="2"/>
      <c r="AL1129" s="2"/>
      <c r="AM1129" s="2"/>
      <c r="AN1129" s="2"/>
      <c r="AO1129" s="2"/>
      <c r="AP1129" s="2"/>
      <c r="AQ1129" s="2"/>
      <c r="AR1129" s="2"/>
      <c r="AS1129" s="2"/>
      <c r="AT1129" s="2"/>
      <c r="AU1129" s="2"/>
      <c r="AV1129" s="2"/>
      <c r="AW1129" s="2"/>
      <c r="AX1129" s="2"/>
      <c r="AY1129" s="2"/>
      <c r="AZ1129" s="2"/>
      <c r="BA1129" s="2"/>
      <c r="BB1129" s="2"/>
      <c r="BC1129" s="2"/>
      <c r="BD1129" s="2"/>
      <c r="BE1129" s="2"/>
      <c r="BF1129" s="2"/>
      <c r="BG1129" s="2"/>
      <c r="BH1129" s="2"/>
      <c r="BI1129" s="2"/>
      <c r="BJ1129" s="2"/>
      <c r="BK1129" s="2"/>
      <c r="BL1129" s="2"/>
      <c r="BM1129" s="2"/>
      <c r="BN1129" s="2"/>
    </row>
    <row r="1130" spans="9:66" x14ac:dyDescent="0.25">
      <c r="I1130" s="2"/>
      <c r="J1130" s="2"/>
      <c r="K1130" s="2"/>
      <c r="L1130" s="2"/>
      <c r="M1130" s="2"/>
      <c r="N1130" s="2"/>
      <c r="O1130" s="2"/>
      <c r="P1130" s="2"/>
      <c r="Q1130" s="2"/>
      <c r="R1130" s="2"/>
      <c r="S1130" s="2"/>
      <c r="T1130" s="2"/>
      <c r="U1130" s="2"/>
      <c r="V1130" s="2"/>
      <c r="W1130" s="2"/>
      <c r="X1130" s="2"/>
      <c r="Y1130" s="2"/>
      <c r="Z1130" s="2"/>
      <c r="AA1130" s="2"/>
      <c r="AB1130" s="2"/>
      <c r="AC1130" s="2"/>
      <c r="AD1130" s="2"/>
      <c r="AE1130" s="2"/>
      <c r="AF1130" s="2"/>
      <c r="AG1130" s="2"/>
      <c r="AH1130" s="2"/>
      <c r="AI1130" s="2"/>
      <c r="AJ1130" s="2"/>
      <c r="AK1130" s="2"/>
      <c r="AL1130" s="2"/>
      <c r="AM1130" s="2"/>
      <c r="AN1130" s="2"/>
      <c r="AO1130" s="2"/>
      <c r="AP1130" s="2"/>
      <c r="AQ1130" s="2"/>
      <c r="AR1130" s="2"/>
      <c r="AS1130" s="2"/>
      <c r="AT1130" s="2"/>
      <c r="AU1130" s="2"/>
      <c r="AV1130" s="2"/>
      <c r="AW1130" s="2"/>
      <c r="AX1130" s="2"/>
      <c r="AY1130" s="2"/>
      <c r="AZ1130" s="2"/>
      <c r="BA1130" s="2"/>
      <c r="BB1130" s="2"/>
      <c r="BC1130" s="2"/>
      <c r="BD1130" s="2"/>
      <c r="BE1130" s="2"/>
      <c r="BF1130" s="2"/>
      <c r="BG1130" s="2"/>
      <c r="BH1130" s="2"/>
      <c r="BI1130" s="2"/>
      <c r="BJ1130" s="2"/>
      <c r="BK1130" s="2"/>
      <c r="BL1130" s="2"/>
      <c r="BM1130" s="2"/>
      <c r="BN1130" s="2"/>
    </row>
    <row r="1131" spans="9:66" x14ac:dyDescent="0.25">
      <c r="I1131" s="2"/>
      <c r="J1131" s="2"/>
      <c r="K1131" s="2"/>
      <c r="L1131" s="2"/>
      <c r="M1131" s="2"/>
      <c r="N1131" s="2"/>
      <c r="O1131" s="2"/>
      <c r="P1131" s="2"/>
      <c r="Q1131" s="2"/>
      <c r="R1131" s="2"/>
      <c r="S1131" s="2"/>
      <c r="T1131" s="2"/>
      <c r="U1131" s="2"/>
      <c r="V1131" s="2"/>
      <c r="W1131" s="2"/>
      <c r="X1131" s="2"/>
      <c r="Y1131" s="2"/>
      <c r="Z1131" s="2"/>
      <c r="AA1131" s="2"/>
      <c r="AB1131" s="2"/>
      <c r="AC1131" s="2"/>
      <c r="AD1131" s="2"/>
      <c r="AE1131" s="2"/>
      <c r="AF1131" s="2"/>
      <c r="AG1131" s="2"/>
      <c r="AH1131" s="2"/>
      <c r="AI1131" s="2"/>
      <c r="AJ1131" s="2"/>
      <c r="AK1131" s="2"/>
      <c r="AL1131" s="2"/>
      <c r="AM1131" s="2"/>
      <c r="AN1131" s="2"/>
      <c r="AO1131" s="2"/>
      <c r="AP1131" s="2"/>
      <c r="AQ1131" s="2"/>
      <c r="AR1131" s="2"/>
      <c r="AS1131" s="2"/>
      <c r="AT1131" s="2"/>
      <c r="AU1131" s="2"/>
      <c r="AV1131" s="2"/>
      <c r="AW1131" s="2"/>
      <c r="AX1131" s="2"/>
      <c r="AY1131" s="2"/>
      <c r="AZ1131" s="2"/>
      <c r="BA1131" s="2"/>
      <c r="BB1131" s="2"/>
      <c r="BC1131" s="2"/>
      <c r="BD1131" s="2"/>
      <c r="BE1131" s="2"/>
      <c r="BF1131" s="2"/>
      <c r="BG1131" s="2"/>
      <c r="BH1131" s="2"/>
      <c r="BI1131" s="2"/>
      <c r="BJ1131" s="2"/>
      <c r="BK1131" s="2"/>
      <c r="BL1131" s="2"/>
      <c r="BM1131" s="2"/>
      <c r="BN1131" s="2"/>
    </row>
    <row r="1132" spans="9:66" x14ac:dyDescent="0.25">
      <c r="I1132" s="2"/>
      <c r="J1132" s="2"/>
      <c r="K1132" s="2"/>
      <c r="L1132" s="2"/>
      <c r="M1132" s="2"/>
      <c r="N1132" s="2"/>
      <c r="O1132" s="2"/>
      <c r="P1132" s="2"/>
      <c r="Q1132" s="2"/>
      <c r="R1132" s="2"/>
      <c r="S1132" s="2"/>
      <c r="T1132" s="2"/>
      <c r="U1132" s="2"/>
      <c r="V1132" s="2"/>
      <c r="W1132" s="2"/>
      <c r="X1132" s="2"/>
      <c r="Y1132" s="2"/>
      <c r="Z1132" s="2"/>
      <c r="AA1132" s="2"/>
      <c r="AB1132" s="2"/>
      <c r="AC1132" s="2"/>
      <c r="AD1132" s="2"/>
      <c r="AE1132" s="2"/>
      <c r="AF1132" s="2"/>
      <c r="AG1132" s="2"/>
      <c r="AH1132" s="2"/>
      <c r="AI1132" s="2"/>
      <c r="AJ1132" s="2"/>
      <c r="AK1132" s="2"/>
      <c r="AL1132" s="2"/>
      <c r="AM1132" s="2"/>
      <c r="AN1132" s="2"/>
      <c r="AO1132" s="2"/>
      <c r="AP1132" s="2"/>
      <c r="AQ1132" s="2"/>
      <c r="AR1132" s="2"/>
      <c r="AS1132" s="2"/>
      <c r="AT1132" s="2"/>
      <c r="AU1132" s="2"/>
      <c r="AV1132" s="2"/>
      <c r="AW1132" s="2"/>
      <c r="AX1132" s="2"/>
      <c r="AY1132" s="2"/>
      <c r="AZ1132" s="2"/>
      <c r="BA1132" s="2"/>
      <c r="BB1132" s="2"/>
      <c r="BC1132" s="2"/>
      <c r="BD1132" s="2"/>
      <c r="BE1132" s="2"/>
      <c r="BF1132" s="2"/>
      <c r="BG1132" s="2"/>
      <c r="BH1132" s="2"/>
      <c r="BI1132" s="2"/>
      <c r="BJ1132" s="2"/>
      <c r="BK1132" s="2"/>
      <c r="BL1132" s="2"/>
      <c r="BM1132" s="2"/>
      <c r="BN1132" s="2"/>
    </row>
    <row r="1133" spans="9:66" x14ac:dyDescent="0.25">
      <c r="I1133" s="2"/>
      <c r="J1133" s="2"/>
      <c r="K1133" s="2"/>
      <c r="L1133" s="2"/>
      <c r="M1133" s="2"/>
      <c r="N1133" s="2"/>
      <c r="O1133" s="2"/>
      <c r="P1133" s="2"/>
      <c r="Q1133" s="2"/>
      <c r="R1133" s="2"/>
      <c r="S1133" s="2"/>
      <c r="T1133" s="2"/>
      <c r="U1133" s="2"/>
      <c r="V1133" s="2"/>
      <c r="W1133" s="2"/>
      <c r="X1133" s="2"/>
      <c r="Y1133" s="2"/>
      <c r="Z1133" s="2"/>
      <c r="AA1133" s="2"/>
      <c r="AB1133" s="2"/>
      <c r="AC1133" s="2"/>
      <c r="AD1133" s="2"/>
      <c r="AE1133" s="2"/>
      <c r="AF1133" s="2"/>
      <c r="AG1133" s="2"/>
      <c r="AH1133" s="2"/>
      <c r="AI1133" s="2"/>
      <c r="AJ1133" s="2"/>
      <c r="AK1133" s="2"/>
      <c r="AL1133" s="2"/>
      <c r="AM1133" s="2"/>
      <c r="AN1133" s="2"/>
      <c r="AO1133" s="2"/>
      <c r="AP1133" s="2"/>
      <c r="AQ1133" s="2"/>
      <c r="AR1133" s="2"/>
      <c r="AS1133" s="2"/>
      <c r="AT1133" s="2"/>
      <c r="AU1133" s="2"/>
      <c r="AV1133" s="2"/>
      <c r="AW1133" s="2"/>
      <c r="AX1133" s="2"/>
      <c r="AY1133" s="2"/>
      <c r="AZ1133" s="2"/>
      <c r="BA1133" s="2"/>
      <c r="BB1133" s="2"/>
      <c r="BC1133" s="2"/>
      <c r="BD1133" s="2"/>
      <c r="BE1133" s="2"/>
      <c r="BF1133" s="2"/>
      <c r="BG1133" s="2"/>
      <c r="BH1133" s="2"/>
      <c r="BI1133" s="2"/>
      <c r="BJ1133" s="2"/>
      <c r="BK1133" s="2"/>
      <c r="BL1133" s="2"/>
      <c r="BM1133" s="2"/>
      <c r="BN1133" s="2"/>
    </row>
    <row r="1134" spans="9:66" x14ac:dyDescent="0.25">
      <c r="I1134" s="2"/>
      <c r="J1134" s="2"/>
      <c r="K1134" s="2"/>
      <c r="L1134" s="2"/>
      <c r="M1134" s="2"/>
      <c r="N1134" s="2"/>
      <c r="O1134" s="2"/>
      <c r="P1134" s="2"/>
      <c r="Q1134" s="2"/>
      <c r="R1134" s="2"/>
      <c r="S1134" s="2"/>
      <c r="T1134" s="2"/>
      <c r="U1134" s="2"/>
      <c r="V1134" s="2"/>
      <c r="W1134" s="2"/>
      <c r="X1134" s="2"/>
      <c r="Y1134" s="2"/>
      <c r="Z1134" s="2"/>
      <c r="AA1134" s="2"/>
      <c r="AB1134" s="2"/>
      <c r="AC1134" s="2"/>
      <c r="AD1134" s="2"/>
      <c r="AE1134" s="2"/>
      <c r="AF1134" s="2"/>
      <c r="AG1134" s="2"/>
      <c r="AH1134" s="2"/>
      <c r="AI1134" s="2"/>
      <c r="AJ1134" s="2"/>
      <c r="AK1134" s="2"/>
      <c r="AL1134" s="2"/>
      <c r="AM1134" s="2"/>
      <c r="AN1134" s="2"/>
      <c r="AO1134" s="2"/>
      <c r="AP1134" s="2"/>
      <c r="AQ1134" s="2"/>
      <c r="AR1134" s="2"/>
      <c r="AS1134" s="2"/>
      <c r="AT1134" s="2"/>
      <c r="AU1134" s="2"/>
      <c r="AV1134" s="2"/>
      <c r="AW1134" s="2"/>
      <c r="AX1134" s="2"/>
      <c r="AY1134" s="2"/>
      <c r="AZ1134" s="2"/>
      <c r="BA1134" s="2"/>
      <c r="BB1134" s="2"/>
      <c r="BC1134" s="2"/>
      <c r="BD1134" s="2"/>
      <c r="BE1134" s="2"/>
      <c r="BF1134" s="2"/>
      <c r="BG1134" s="2"/>
      <c r="BH1134" s="2"/>
      <c r="BI1134" s="2"/>
      <c r="BJ1134" s="2"/>
      <c r="BK1134" s="2"/>
      <c r="BL1134" s="2"/>
      <c r="BM1134" s="2"/>
      <c r="BN1134" s="2"/>
    </row>
    <row r="1135" spans="9:66" x14ac:dyDescent="0.25">
      <c r="I1135" s="2"/>
      <c r="J1135" s="2"/>
      <c r="K1135" s="2"/>
      <c r="L1135" s="2"/>
      <c r="M1135" s="2"/>
      <c r="N1135" s="2"/>
      <c r="O1135" s="2"/>
      <c r="P1135" s="2"/>
      <c r="Q1135" s="2"/>
      <c r="R1135" s="2"/>
      <c r="S1135" s="2"/>
      <c r="T1135" s="2"/>
      <c r="U1135" s="2"/>
      <c r="V1135" s="2"/>
      <c r="W1135" s="2"/>
      <c r="X1135" s="2"/>
      <c r="Y1135" s="2"/>
      <c r="Z1135" s="2"/>
      <c r="AA1135" s="2"/>
      <c r="AB1135" s="2"/>
      <c r="AC1135" s="2"/>
      <c r="AD1135" s="2"/>
      <c r="AE1135" s="2"/>
      <c r="AF1135" s="2"/>
      <c r="AG1135" s="2"/>
      <c r="AH1135" s="2"/>
      <c r="AI1135" s="2"/>
      <c r="AJ1135" s="2"/>
      <c r="AK1135" s="2"/>
      <c r="AL1135" s="2"/>
      <c r="AM1135" s="2"/>
      <c r="AN1135" s="2"/>
      <c r="AO1135" s="2"/>
      <c r="AP1135" s="2"/>
      <c r="AQ1135" s="2"/>
      <c r="AR1135" s="2"/>
      <c r="AS1135" s="2"/>
      <c r="AT1135" s="2"/>
      <c r="AU1135" s="2"/>
      <c r="AV1135" s="2"/>
      <c r="AW1135" s="2"/>
      <c r="AX1135" s="2"/>
      <c r="AY1135" s="2"/>
      <c r="AZ1135" s="2"/>
      <c r="BA1135" s="2"/>
      <c r="BB1135" s="2"/>
      <c r="BC1135" s="2"/>
      <c r="BD1135" s="2"/>
      <c r="BE1135" s="2"/>
      <c r="BF1135" s="2"/>
      <c r="BG1135" s="2"/>
      <c r="BH1135" s="2"/>
      <c r="BI1135" s="2"/>
      <c r="BJ1135" s="2"/>
      <c r="BK1135" s="2"/>
      <c r="BL1135" s="2"/>
      <c r="BM1135" s="2"/>
      <c r="BN1135" s="2"/>
    </row>
    <row r="1136" spans="9:66" x14ac:dyDescent="0.25">
      <c r="I1136" s="2"/>
      <c r="J1136" s="2"/>
      <c r="K1136" s="2"/>
      <c r="L1136" s="2"/>
      <c r="M1136" s="2"/>
      <c r="N1136" s="2"/>
      <c r="O1136" s="2"/>
      <c r="P1136" s="2"/>
      <c r="Q1136" s="2"/>
      <c r="R1136" s="2"/>
      <c r="S1136" s="2"/>
      <c r="T1136" s="2"/>
      <c r="U1136" s="2"/>
      <c r="V1136" s="2"/>
      <c r="W1136" s="2"/>
      <c r="X1136" s="2"/>
      <c r="Y1136" s="2"/>
      <c r="Z1136" s="2"/>
      <c r="AA1136" s="2"/>
      <c r="AB1136" s="2"/>
      <c r="AC1136" s="2"/>
      <c r="AD1136" s="2"/>
      <c r="AE1136" s="2"/>
      <c r="AF1136" s="2"/>
      <c r="AG1136" s="2"/>
      <c r="AH1136" s="2"/>
      <c r="AI1136" s="2"/>
      <c r="AJ1136" s="2"/>
      <c r="AK1136" s="2"/>
      <c r="AL1136" s="2"/>
      <c r="AM1136" s="2"/>
      <c r="AN1136" s="2"/>
      <c r="AO1136" s="2"/>
      <c r="AP1136" s="2"/>
      <c r="AQ1136" s="2"/>
      <c r="AR1136" s="2"/>
      <c r="AS1136" s="2"/>
      <c r="AT1136" s="2"/>
      <c r="AU1136" s="2"/>
      <c r="AV1136" s="2"/>
      <c r="AW1136" s="2"/>
      <c r="AX1136" s="2"/>
      <c r="AY1136" s="2"/>
      <c r="AZ1136" s="2"/>
      <c r="BA1136" s="2"/>
      <c r="BB1136" s="2"/>
      <c r="BC1136" s="2"/>
      <c r="BD1136" s="2"/>
      <c r="BE1136" s="2"/>
      <c r="BF1136" s="2"/>
      <c r="BG1136" s="2"/>
      <c r="BH1136" s="2"/>
      <c r="BI1136" s="2"/>
      <c r="BJ1136" s="2"/>
      <c r="BK1136" s="2"/>
      <c r="BL1136" s="2"/>
      <c r="BM1136" s="2"/>
      <c r="BN1136" s="2"/>
    </row>
    <row r="1137" spans="9:66" x14ac:dyDescent="0.25">
      <c r="I1137" s="2"/>
      <c r="J1137" s="2"/>
      <c r="K1137" s="2"/>
      <c r="L1137" s="2"/>
      <c r="M1137" s="2"/>
      <c r="N1137" s="2"/>
      <c r="O1137" s="2"/>
      <c r="P1137" s="2"/>
      <c r="Q1137" s="2"/>
      <c r="R1137" s="2"/>
      <c r="S1137" s="2"/>
      <c r="T1137" s="2"/>
      <c r="U1137" s="2"/>
      <c r="V1137" s="2"/>
      <c r="W1137" s="2"/>
      <c r="X1137" s="2"/>
      <c r="Y1137" s="2"/>
      <c r="Z1137" s="2"/>
      <c r="AA1137" s="2"/>
      <c r="AB1137" s="2"/>
      <c r="AC1137" s="2"/>
      <c r="AD1137" s="2"/>
      <c r="AE1137" s="2"/>
      <c r="AF1137" s="2"/>
      <c r="AG1137" s="2"/>
      <c r="AH1137" s="2"/>
      <c r="AI1137" s="2"/>
      <c r="AJ1137" s="2"/>
      <c r="AK1137" s="2"/>
      <c r="AL1137" s="2"/>
      <c r="AM1137" s="2"/>
      <c r="AN1137" s="2"/>
      <c r="AO1137" s="2"/>
      <c r="AP1137" s="2"/>
      <c r="AQ1137" s="2"/>
      <c r="AR1137" s="2"/>
      <c r="AS1137" s="2"/>
      <c r="AT1137" s="2"/>
      <c r="AU1137" s="2"/>
      <c r="AV1137" s="2"/>
      <c r="AW1137" s="2"/>
      <c r="AX1137" s="2"/>
      <c r="AY1137" s="2"/>
      <c r="AZ1137" s="2"/>
      <c r="BA1137" s="2"/>
      <c r="BB1137" s="2"/>
      <c r="BC1137" s="2"/>
      <c r="BD1137" s="2"/>
      <c r="BE1137" s="2"/>
      <c r="BF1137" s="2"/>
      <c r="BG1137" s="2"/>
      <c r="BH1137" s="2"/>
      <c r="BI1137" s="2"/>
      <c r="BJ1137" s="2"/>
      <c r="BK1137" s="2"/>
      <c r="BL1137" s="2"/>
      <c r="BM1137" s="2"/>
      <c r="BN1137" s="2"/>
    </row>
    <row r="1138" spans="9:66" x14ac:dyDescent="0.25">
      <c r="I1138" s="2"/>
      <c r="J1138" s="2"/>
      <c r="K1138" s="2"/>
      <c r="L1138" s="2"/>
      <c r="M1138" s="2"/>
      <c r="N1138" s="2"/>
      <c r="O1138" s="2"/>
      <c r="P1138" s="2"/>
      <c r="Q1138" s="2"/>
      <c r="R1138" s="2"/>
      <c r="S1138" s="2"/>
      <c r="T1138" s="2"/>
      <c r="U1138" s="2"/>
      <c r="V1138" s="2"/>
      <c r="W1138" s="2"/>
      <c r="X1138" s="2"/>
      <c r="Y1138" s="2"/>
      <c r="Z1138" s="2"/>
      <c r="AA1138" s="2"/>
      <c r="AB1138" s="2"/>
      <c r="AC1138" s="2"/>
      <c r="AD1138" s="2"/>
      <c r="AE1138" s="2"/>
      <c r="AF1138" s="2"/>
      <c r="AG1138" s="2"/>
      <c r="AH1138" s="2"/>
      <c r="AI1138" s="2"/>
      <c r="AJ1138" s="2"/>
      <c r="AK1138" s="2"/>
      <c r="AL1138" s="2"/>
      <c r="AM1138" s="2"/>
      <c r="AN1138" s="2"/>
      <c r="AO1138" s="2"/>
      <c r="AP1138" s="2"/>
      <c r="AQ1138" s="2"/>
      <c r="AR1138" s="2"/>
      <c r="AS1138" s="2"/>
      <c r="AT1138" s="2"/>
      <c r="AU1138" s="2"/>
      <c r="AV1138" s="2"/>
      <c r="AW1138" s="2"/>
      <c r="AX1138" s="2"/>
      <c r="AY1138" s="2"/>
      <c r="AZ1138" s="2"/>
      <c r="BA1138" s="2"/>
      <c r="BB1138" s="2"/>
      <c r="BC1138" s="2"/>
      <c r="BD1138" s="2"/>
      <c r="BE1138" s="2"/>
      <c r="BF1138" s="2"/>
      <c r="BG1138" s="2"/>
      <c r="BH1138" s="2"/>
      <c r="BI1138" s="2"/>
      <c r="BJ1138" s="2"/>
      <c r="BK1138" s="2"/>
      <c r="BL1138" s="2"/>
      <c r="BM1138" s="2"/>
      <c r="BN1138" s="2"/>
    </row>
    <row r="1139" spans="9:66" x14ac:dyDescent="0.25">
      <c r="I1139" s="2"/>
      <c r="J1139" s="2"/>
      <c r="K1139" s="2"/>
      <c r="L1139" s="2"/>
      <c r="M1139" s="2"/>
      <c r="N1139" s="2"/>
      <c r="O1139" s="2"/>
      <c r="P1139" s="2"/>
      <c r="Q1139" s="2"/>
      <c r="R1139" s="2"/>
      <c r="S1139" s="2"/>
      <c r="T1139" s="2"/>
      <c r="U1139" s="2"/>
      <c r="V1139" s="2"/>
      <c r="W1139" s="2"/>
      <c r="X1139" s="2"/>
      <c r="Y1139" s="2"/>
      <c r="Z1139" s="2"/>
      <c r="AA1139" s="2"/>
      <c r="AB1139" s="2"/>
      <c r="AC1139" s="2"/>
      <c r="AD1139" s="2"/>
      <c r="AE1139" s="2"/>
      <c r="AF1139" s="2"/>
      <c r="AG1139" s="2"/>
      <c r="AH1139" s="2"/>
      <c r="AI1139" s="2"/>
      <c r="AJ1139" s="2"/>
      <c r="AK1139" s="2"/>
      <c r="AL1139" s="2"/>
      <c r="AM1139" s="2"/>
      <c r="AN1139" s="2"/>
      <c r="AO1139" s="2"/>
      <c r="AP1139" s="2"/>
      <c r="AQ1139" s="2"/>
      <c r="AR1139" s="2"/>
      <c r="AS1139" s="2"/>
      <c r="AT1139" s="2"/>
      <c r="AU1139" s="2"/>
      <c r="AV1139" s="2"/>
      <c r="AW1139" s="2"/>
      <c r="AX1139" s="2"/>
      <c r="AY1139" s="2"/>
      <c r="AZ1139" s="2"/>
      <c r="BA1139" s="2"/>
      <c r="BB1139" s="2"/>
      <c r="BC1139" s="2"/>
      <c r="BD1139" s="2"/>
      <c r="BE1139" s="2"/>
      <c r="BF1139" s="2"/>
      <c r="BG1139" s="2"/>
      <c r="BH1139" s="2"/>
      <c r="BI1139" s="2"/>
      <c r="BJ1139" s="2"/>
      <c r="BK1139" s="2"/>
      <c r="BL1139" s="2"/>
      <c r="BM1139" s="2"/>
      <c r="BN1139" s="2"/>
    </row>
    <row r="1140" spans="9:66" x14ac:dyDescent="0.25">
      <c r="I1140" s="2"/>
      <c r="J1140" s="2"/>
      <c r="K1140" s="2"/>
      <c r="L1140" s="2"/>
      <c r="M1140" s="2"/>
      <c r="N1140" s="2"/>
      <c r="O1140" s="2"/>
      <c r="P1140" s="2"/>
      <c r="Q1140" s="2"/>
      <c r="R1140" s="2"/>
      <c r="S1140" s="2"/>
      <c r="T1140" s="2"/>
      <c r="U1140" s="2"/>
      <c r="V1140" s="2"/>
      <c r="W1140" s="2"/>
      <c r="X1140" s="2"/>
      <c r="Y1140" s="2"/>
      <c r="Z1140" s="2"/>
      <c r="AA1140" s="2"/>
      <c r="AB1140" s="2"/>
      <c r="AC1140" s="2"/>
      <c r="AD1140" s="2"/>
      <c r="AE1140" s="2"/>
      <c r="AF1140" s="2"/>
      <c r="AG1140" s="2"/>
      <c r="AH1140" s="2"/>
      <c r="AI1140" s="2"/>
      <c r="AJ1140" s="2"/>
      <c r="AK1140" s="2"/>
      <c r="AL1140" s="2"/>
      <c r="AM1140" s="2"/>
      <c r="AN1140" s="2"/>
      <c r="AO1140" s="2"/>
      <c r="AP1140" s="2"/>
      <c r="AQ1140" s="2"/>
      <c r="AR1140" s="2"/>
      <c r="AS1140" s="2"/>
      <c r="AT1140" s="2"/>
      <c r="AU1140" s="2"/>
      <c r="AV1140" s="2"/>
      <c r="AW1140" s="2"/>
      <c r="AX1140" s="2"/>
      <c r="AY1140" s="2"/>
      <c r="AZ1140" s="2"/>
      <c r="BA1140" s="2"/>
      <c r="BB1140" s="2"/>
      <c r="BC1140" s="2"/>
      <c r="BD1140" s="2"/>
      <c r="BE1140" s="2"/>
      <c r="BF1140" s="2"/>
      <c r="BG1140" s="2"/>
      <c r="BH1140" s="2"/>
      <c r="BI1140" s="2"/>
      <c r="BJ1140" s="2"/>
      <c r="BK1140" s="2"/>
      <c r="BL1140" s="2"/>
      <c r="BM1140" s="2"/>
      <c r="BN1140" s="2"/>
    </row>
    <row r="1141" spans="9:66" x14ac:dyDescent="0.25">
      <c r="I1141" s="2"/>
      <c r="J1141" s="2"/>
      <c r="K1141" s="2"/>
      <c r="L1141" s="2"/>
      <c r="M1141" s="2"/>
      <c r="N1141" s="2"/>
      <c r="O1141" s="2"/>
      <c r="P1141" s="2"/>
      <c r="Q1141" s="2"/>
      <c r="R1141" s="2"/>
      <c r="S1141" s="2"/>
      <c r="T1141" s="2"/>
      <c r="U1141" s="2"/>
      <c r="V1141" s="2"/>
      <c r="W1141" s="2"/>
      <c r="X1141" s="2"/>
      <c r="Y1141" s="2"/>
      <c r="Z1141" s="2"/>
      <c r="AA1141" s="2"/>
      <c r="AB1141" s="2"/>
      <c r="AC1141" s="2"/>
      <c r="AD1141" s="2"/>
      <c r="AE1141" s="2"/>
      <c r="AF1141" s="2"/>
      <c r="AG1141" s="2"/>
      <c r="AH1141" s="2"/>
      <c r="AI1141" s="2"/>
      <c r="AJ1141" s="2"/>
      <c r="AK1141" s="2"/>
      <c r="AL1141" s="2"/>
      <c r="AM1141" s="2"/>
      <c r="AN1141" s="2"/>
      <c r="AO1141" s="2"/>
      <c r="AP1141" s="2"/>
      <c r="AQ1141" s="2"/>
      <c r="AR1141" s="2"/>
      <c r="AS1141" s="2"/>
      <c r="AT1141" s="2"/>
      <c r="AU1141" s="2"/>
      <c r="AV1141" s="2"/>
      <c r="AW1141" s="2"/>
      <c r="AX1141" s="2"/>
      <c r="AY1141" s="2"/>
      <c r="AZ1141" s="2"/>
      <c r="BA1141" s="2"/>
      <c r="BB1141" s="2"/>
      <c r="BC1141" s="2"/>
      <c r="BD1141" s="2"/>
      <c r="BE1141" s="2"/>
      <c r="BF1141" s="2"/>
      <c r="BG1141" s="2"/>
      <c r="BH1141" s="2"/>
      <c r="BI1141" s="2"/>
      <c r="BJ1141" s="2"/>
      <c r="BK1141" s="2"/>
      <c r="BL1141" s="2"/>
      <c r="BM1141" s="2"/>
      <c r="BN1141" s="2"/>
    </row>
    <row r="1142" spans="9:66" x14ac:dyDescent="0.25">
      <c r="I1142" s="2"/>
      <c r="J1142" s="2"/>
      <c r="K1142" s="2"/>
      <c r="L1142" s="2"/>
      <c r="M1142" s="2"/>
      <c r="N1142" s="2"/>
      <c r="O1142" s="2"/>
      <c r="P1142" s="2"/>
      <c r="Q1142" s="2"/>
      <c r="R1142" s="2"/>
      <c r="S1142" s="2"/>
      <c r="T1142" s="2"/>
      <c r="U1142" s="2"/>
      <c r="V1142" s="2"/>
      <c r="W1142" s="2"/>
      <c r="X1142" s="2"/>
      <c r="Y1142" s="2"/>
      <c r="Z1142" s="2"/>
      <c r="AA1142" s="2"/>
      <c r="AB1142" s="2"/>
      <c r="AC1142" s="2"/>
      <c r="AD1142" s="2"/>
      <c r="AE1142" s="2"/>
      <c r="AF1142" s="2"/>
      <c r="AG1142" s="2"/>
      <c r="AH1142" s="2"/>
      <c r="AI1142" s="2"/>
      <c r="AJ1142" s="2"/>
      <c r="AK1142" s="2"/>
      <c r="AL1142" s="2"/>
      <c r="AM1142" s="2"/>
      <c r="AN1142" s="2"/>
      <c r="AO1142" s="2"/>
      <c r="AP1142" s="2"/>
      <c r="AQ1142" s="2"/>
      <c r="AR1142" s="2"/>
      <c r="AS1142" s="2"/>
      <c r="AT1142" s="2"/>
      <c r="AU1142" s="2"/>
      <c r="AV1142" s="2"/>
      <c r="AW1142" s="2"/>
      <c r="AX1142" s="2"/>
      <c r="AY1142" s="2"/>
      <c r="AZ1142" s="2"/>
      <c r="BA1142" s="2"/>
      <c r="BB1142" s="2"/>
      <c r="BC1142" s="2"/>
      <c r="BD1142" s="2"/>
      <c r="BE1142" s="2"/>
      <c r="BF1142" s="2"/>
      <c r="BG1142" s="2"/>
      <c r="BH1142" s="2"/>
      <c r="BI1142" s="2"/>
      <c r="BJ1142" s="2"/>
      <c r="BK1142" s="2"/>
      <c r="BL1142" s="2"/>
      <c r="BM1142" s="2"/>
      <c r="BN1142" s="2"/>
    </row>
    <row r="1143" spans="9:66" x14ac:dyDescent="0.25">
      <c r="I1143" s="2"/>
      <c r="J1143" s="2"/>
      <c r="K1143" s="2"/>
      <c r="L1143" s="2"/>
      <c r="M1143" s="2"/>
      <c r="N1143" s="2"/>
      <c r="O1143" s="2"/>
      <c r="P1143" s="2"/>
      <c r="Q1143" s="2"/>
      <c r="R1143" s="2"/>
      <c r="S1143" s="2"/>
      <c r="T1143" s="2"/>
      <c r="U1143" s="2"/>
      <c r="V1143" s="2"/>
      <c r="W1143" s="2"/>
      <c r="X1143" s="2"/>
      <c r="Y1143" s="2"/>
      <c r="Z1143" s="2"/>
      <c r="AA1143" s="2"/>
      <c r="AB1143" s="2"/>
      <c r="AC1143" s="2"/>
      <c r="AD1143" s="2"/>
      <c r="AE1143" s="2"/>
      <c r="AF1143" s="2"/>
      <c r="AG1143" s="2"/>
      <c r="AH1143" s="2"/>
      <c r="AI1143" s="2"/>
      <c r="AJ1143" s="2"/>
      <c r="AK1143" s="2"/>
      <c r="AL1143" s="2"/>
      <c r="AM1143" s="2"/>
      <c r="AN1143" s="2"/>
      <c r="AO1143" s="2"/>
      <c r="AP1143" s="2"/>
      <c r="AQ1143" s="2"/>
      <c r="AR1143" s="2"/>
      <c r="AS1143" s="2"/>
      <c r="AT1143" s="2"/>
      <c r="AU1143" s="2"/>
      <c r="AV1143" s="2"/>
      <c r="AW1143" s="2"/>
      <c r="AX1143" s="2"/>
      <c r="AY1143" s="2"/>
      <c r="AZ1143" s="2"/>
      <c r="BA1143" s="2"/>
      <c r="BB1143" s="2"/>
      <c r="BC1143" s="2"/>
      <c r="BD1143" s="2"/>
      <c r="BE1143" s="2"/>
      <c r="BF1143" s="2"/>
      <c r="BG1143" s="2"/>
      <c r="BH1143" s="2"/>
      <c r="BI1143" s="2"/>
      <c r="BJ1143" s="2"/>
      <c r="BK1143" s="2"/>
      <c r="BL1143" s="2"/>
      <c r="BM1143" s="2"/>
      <c r="BN1143" s="2"/>
    </row>
    <row r="1144" spans="9:66" x14ac:dyDescent="0.25">
      <c r="I1144" s="2"/>
      <c r="J1144" s="2"/>
      <c r="K1144" s="2"/>
      <c r="L1144" s="2"/>
      <c r="M1144" s="2"/>
      <c r="N1144" s="2"/>
      <c r="O1144" s="2"/>
      <c r="P1144" s="2"/>
      <c r="Q1144" s="2"/>
      <c r="R1144" s="2"/>
      <c r="S1144" s="2"/>
      <c r="T1144" s="2"/>
      <c r="U1144" s="2"/>
      <c r="V1144" s="2"/>
      <c r="W1144" s="2"/>
      <c r="X1144" s="2"/>
      <c r="Y1144" s="2"/>
      <c r="Z1144" s="2"/>
      <c r="AA1144" s="2"/>
      <c r="AB1144" s="2"/>
      <c r="AC1144" s="2"/>
      <c r="AD1144" s="2"/>
      <c r="AE1144" s="2"/>
      <c r="AF1144" s="2"/>
      <c r="AG1144" s="2"/>
      <c r="AH1144" s="2"/>
      <c r="AI1144" s="2"/>
      <c r="AJ1144" s="2"/>
      <c r="AK1144" s="2"/>
      <c r="AL1144" s="2"/>
      <c r="AM1144" s="2"/>
      <c r="AN1144" s="2"/>
      <c r="AO1144" s="2"/>
      <c r="AP1144" s="2"/>
      <c r="AQ1144" s="2"/>
      <c r="AR1144" s="2"/>
      <c r="AS1144" s="2"/>
      <c r="AT1144" s="2"/>
      <c r="AU1144" s="2"/>
      <c r="AV1144" s="2"/>
      <c r="AW1144" s="2"/>
      <c r="AX1144" s="2"/>
      <c r="AY1144" s="2"/>
      <c r="AZ1144" s="2"/>
      <c r="BA1144" s="2"/>
      <c r="BB1144" s="2"/>
      <c r="BC1144" s="2"/>
      <c r="BD1144" s="2"/>
      <c r="BE1144" s="2"/>
      <c r="BF1144" s="2"/>
      <c r="BG1144" s="2"/>
      <c r="BH1144" s="2"/>
      <c r="BI1144" s="2"/>
      <c r="BJ1144" s="2"/>
      <c r="BK1144" s="2"/>
      <c r="BL1144" s="2"/>
      <c r="BM1144" s="2"/>
      <c r="BN1144" s="2"/>
    </row>
    <row r="1145" spans="9:66" x14ac:dyDescent="0.25">
      <c r="I1145" s="2"/>
      <c r="J1145" s="2"/>
      <c r="K1145" s="2"/>
      <c r="L1145" s="2"/>
      <c r="M1145" s="2"/>
      <c r="N1145" s="2"/>
      <c r="O1145" s="2"/>
      <c r="P1145" s="2"/>
      <c r="Q1145" s="2"/>
      <c r="R1145" s="2"/>
      <c r="S1145" s="2"/>
      <c r="T1145" s="2"/>
      <c r="U1145" s="2"/>
      <c r="V1145" s="2"/>
      <c r="W1145" s="2"/>
      <c r="X1145" s="2"/>
      <c r="Y1145" s="2"/>
      <c r="Z1145" s="2"/>
      <c r="AA1145" s="2"/>
      <c r="AB1145" s="2"/>
      <c r="AC1145" s="2"/>
      <c r="AD1145" s="2"/>
      <c r="AE1145" s="2"/>
      <c r="AF1145" s="2"/>
      <c r="AG1145" s="2"/>
      <c r="AH1145" s="2"/>
      <c r="AI1145" s="2"/>
      <c r="AJ1145" s="2"/>
      <c r="AK1145" s="2"/>
      <c r="AL1145" s="2"/>
      <c r="AM1145" s="2"/>
      <c r="AN1145" s="2"/>
      <c r="AO1145" s="2"/>
      <c r="AP1145" s="2"/>
      <c r="AQ1145" s="2"/>
      <c r="AR1145" s="2"/>
      <c r="AS1145" s="2"/>
      <c r="AT1145" s="2"/>
      <c r="AU1145" s="2"/>
      <c r="AV1145" s="2"/>
      <c r="AW1145" s="2"/>
      <c r="AX1145" s="2"/>
      <c r="AY1145" s="2"/>
      <c r="AZ1145" s="2"/>
      <c r="BA1145" s="2"/>
      <c r="BB1145" s="2"/>
      <c r="BC1145" s="2"/>
      <c r="BD1145" s="2"/>
      <c r="BE1145" s="2"/>
      <c r="BF1145" s="2"/>
      <c r="BG1145" s="2"/>
      <c r="BH1145" s="2"/>
      <c r="BI1145" s="2"/>
      <c r="BJ1145" s="2"/>
      <c r="BK1145" s="2"/>
      <c r="BL1145" s="2"/>
      <c r="BM1145" s="2"/>
      <c r="BN1145" s="2"/>
    </row>
    <row r="1146" spans="9:66" x14ac:dyDescent="0.25">
      <c r="I1146" s="2"/>
      <c r="J1146" s="2"/>
      <c r="K1146" s="2"/>
      <c r="L1146" s="2"/>
      <c r="M1146" s="2"/>
      <c r="N1146" s="2"/>
      <c r="O1146" s="2"/>
      <c r="P1146" s="2"/>
      <c r="Q1146" s="2"/>
      <c r="R1146" s="2"/>
      <c r="S1146" s="2"/>
      <c r="T1146" s="2"/>
      <c r="U1146" s="2"/>
      <c r="V1146" s="2"/>
      <c r="W1146" s="2"/>
      <c r="X1146" s="2"/>
      <c r="Y1146" s="2"/>
      <c r="Z1146" s="2"/>
      <c r="AA1146" s="2"/>
      <c r="AB1146" s="2"/>
      <c r="AC1146" s="2"/>
      <c r="AD1146" s="2"/>
      <c r="AE1146" s="2"/>
      <c r="AF1146" s="2"/>
      <c r="AG1146" s="2"/>
      <c r="AH1146" s="2"/>
      <c r="AI1146" s="2"/>
      <c r="AJ1146" s="2"/>
      <c r="AK1146" s="2"/>
      <c r="AL1146" s="2"/>
      <c r="AM1146" s="2"/>
      <c r="AN1146" s="2"/>
      <c r="AO1146" s="2"/>
      <c r="AP1146" s="2"/>
      <c r="AQ1146" s="2"/>
      <c r="AR1146" s="2"/>
      <c r="AS1146" s="2"/>
      <c r="AT1146" s="2"/>
      <c r="AU1146" s="2"/>
      <c r="AV1146" s="2"/>
      <c r="AW1146" s="2"/>
      <c r="AX1146" s="2"/>
      <c r="AY1146" s="2"/>
      <c r="AZ1146" s="2"/>
      <c r="BA1146" s="2"/>
      <c r="BB1146" s="2"/>
      <c r="BC1146" s="2"/>
      <c r="BD1146" s="2"/>
      <c r="BE1146" s="2"/>
      <c r="BF1146" s="2"/>
      <c r="BG1146" s="2"/>
      <c r="BH1146" s="2"/>
      <c r="BI1146" s="2"/>
      <c r="BJ1146" s="2"/>
      <c r="BK1146" s="2"/>
      <c r="BL1146" s="2"/>
      <c r="BM1146" s="2"/>
      <c r="BN1146" s="2"/>
    </row>
    <row r="1147" spans="9:66" x14ac:dyDescent="0.25">
      <c r="I1147" s="2"/>
      <c r="J1147" s="2"/>
      <c r="K1147" s="2"/>
      <c r="L1147" s="2"/>
      <c r="M1147" s="2"/>
      <c r="N1147" s="2"/>
      <c r="O1147" s="2"/>
      <c r="P1147" s="2"/>
      <c r="Q1147" s="2"/>
      <c r="R1147" s="2"/>
      <c r="S1147" s="2"/>
      <c r="T1147" s="2"/>
      <c r="U1147" s="2"/>
      <c r="V1147" s="2"/>
      <c r="W1147" s="2"/>
      <c r="X1147" s="2"/>
      <c r="Y1147" s="2"/>
      <c r="Z1147" s="2"/>
      <c r="AA1147" s="2"/>
      <c r="AB1147" s="2"/>
      <c r="AC1147" s="2"/>
      <c r="AD1147" s="2"/>
      <c r="AE1147" s="2"/>
      <c r="AF1147" s="2"/>
      <c r="AG1147" s="2"/>
      <c r="AH1147" s="2"/>
      <c r="AI1147" s="2"/>
      <c r="AJ1147" s="2"/>
      <c r="AK1147" s="2"/>
      <c r="AL1147" s="2"/>
      <c r="AM1147" s="2"/>
      <c r="AN1147" s="2"/>
      <c r="AO1147" s="2"/>
      <c r="AP1147" s="2"/>
      <c r="AQ1147" s="2"/>
      <c r="AR1147" s="2"/>
      <c r="AS1147" s="2"/>
      <c r="AT1147" s="2"/>
      <c r="AU1147" s="2"/>
      <c r="AV1147" s="2"/>
      <c r="AW1147" s="2"/>
      <c r="AX1147" s="2"/>
      <c r="AY1147" s="2"/>
      <c r="AZ1147" s="2"/>
      <c r="BA1147" s="2"/>
      <c r="BB1147" s="2"/>
      <c r="BC1147" s="2"/>
      <c r="BD1147" s="2"/>
      <c r="BE1147" s="2"/>
      <c r="BF1147" s="2"/>
      <c r="BG1147" s="2"/>
      <c r="BH1147" s="2"/>
      <c r="BI1147" s="2"/>
      <c r="BJ1147" s="2"/>
      <c r="BK1147" s="2"/>
      <c r="BL1147" s="2"/>
      <c r="BM1147" s="2"/>
      <c r="BN1147" s="2"/>
    </row>
    <row r="1148" spans="9:66" x14ac:dyDescent="0.25">
      <c r="I1148" s="2"/>
      <c r="J1148" s="2"/>
      <c r="K1148" s="2"/>
      <c r="L1148" s="2"/>
      <c r="M1148" s="2"/>
      <c r="N1148" s="2"/>
      <c r="O1148" s="2"/>
      <c r="P1148" s="2"/>
      <c r="Q1148" s="2"/>
      <c r="R1148" s="2"/>
      <c r="S1148" s="2"/>
      <c r="T1148" s="2"/>
      <c r="U1148" s="2"/>
      <c r="V1148" s="2"/>
      <c r="W1148" s="2"/>
      <c r="X1148" s="2"/>
      <c r="Y1148" s="2"/>
      <c r="Z1148" s="2"/>
      <c r="AA1148" s="2"/>
      <c r="AB1148" s="2"/>
      <c r="AC1148" s="2"/>
      <c r="AD1148" s="2"/>
      <c r="AE1148" s="2"/>
      <c r="AF1148" s="2"/>
      <c r="AG1148" s="2"/>
      <c r="AH1148" s="2"/>
      <c r="AI1148" s="2"/>
      <c r="AJ1148" s="2"/>
      <c r="AK1148" s="2"/>
      <c r="AL1148" s="2"/>
      <c r="AM1148" s="2"/>
      <c r="AN1148" s="2"/>
      <c r="AO1148" s="2"/>
      <c r="AP1148" s="2"/>
      <c r="AQ1148" s="2"/>
      <c r="AR1148" s="2"/>
      <c r="AS1148" s="2"/>
      <c r="AT1148" s="2"/>
      <c r="AU1148" s="2"/>
      <c r="AV1148" s="2"/>
      <c r="AW1148" s="2"/>
      <c r="AX1148" s="2"/>
      <c r="AY1148" s="2"/>
      <c r="AZ1148" s="2"/>
      <c r="BA1148" s="2"/>
      <c r="BB1148" s="2"/>
      <c r="BC1148" s="2"/>
      <c r="BD1148" s="2"/>
      <c r="BE1148" s="2"/>
      <c r="BF1148" s="2"/>
      <c r="BG1148" s="2"/>
      <c r="BH1148" s="2"/>
      <c r="BI1148" s="2"/>
      <c r="BJ1148" s="2"/>
      <c r="BK1148" s="2"/>
      <c r="BL1148" s="2"/>
      <c r="BM1148" s="2"/>
      <c r="BN1148" s="2"/>
    </row>
    <row r="1149" spans="9:66" x14ac:dyDescent="0.25">
      <c r="I1149" s="2"/>
      <c r="J1149" s="2"/>
      <c r="K1149" s="2"/>
      <c r="L1149" s="2"/>
      <c r="M1149" s="2"/>
      <c r="N1149" s="2"/>
      <c r="O1149" s="2"/>
      <c r="P1149" s="2"/>
      <c r="Q1149" s="2"/>
      <c r="R1149" s="2"/>
      <c r="S1149" s="2"/>
      <c r="T1149" s="2"/>
      <c r="U1149" s="2"/>
      <c r="V1149" s="2"/>
      <c r="W1149" s="2"/>
      <c r="X1149" s="2"/>
      <c r="Y1149" s="2"/>
      <c r="Z1149" s="2"/>
      <c r="AA1149" s="2"/>
      <c r="AB1149" s="2"/>
      <c r="AC1149" s="2"/>
      <c r="AD1149" s="2"/>
      <c r="AE1149" s="2"/>
      <c r="AF1149" s="2"/>
      <c r="AG1149" s="2"/>
      <c r="AH1149" s="2"/>
      <c r="AI1149" s="2"/>
      <c r="AJ1149" s="2"/>
      <c r="AK1149" s="2"/>
      <c r="AL1149" s="2"/>
      <c r="AM1149" s="2"/>
      <c r="AN1149" s="2"/>
      <c r="AO1149" s="2"/>
      <c r="AP1149" s="2"/>
      <c r="AQ1149" s="2"/>
      <c r="AR1149" s="2"/>
      <c r="AS1149" s="2"/>
      <c r="AT1149" s="2"/>
      <c r="AU1149" s="2"/>
      <c r="AV1149" s="2"/>
      <c r="AW1149" s="2"/>
      <c r="AX1149" s="2"/>
      <c r="AY1149" s="2"/>
      <c r="AZ1149" s="2"/>
      <c r="BA1149" s="2"/>
      <c r="BB1149" s="2"/>
      <c r="BC1149" s="2"/>
      <c r="BD1149" s="2"/>
      <c r="BE1149" s="2"/>
      <c r="BF1149" s="2"/>
      <c r="BG1149" s="2"/>
      <c r="BH1149" s="2"/>
      <c r="BI1149" s="2"/>
      <c r="BJ1149" s="2"/>
      <c r="BK1149" s="2"/>
      <c r="BL1149" s="2"/>
      <c r="BM1149" s="2"/>
      <c r="BN1149" s="2"/>
    </row>
    <row r="1150" spans="9:66" x14ac:dyDescent="0.25">
      <c r="I1150" s="2"/>
      <c r="J1150" s="2"/>
      <c r="K1150" s="2"/>
      <c r="L1150" s="2"/>
      <c r="M1150" s="2"/>
      <c r="N1150" s="2"/>
      <c r="O1150" s="2"/>
      <c r="P1150" s="2"/>
      <c r="Q1150" s="2"/>
      <c r="R1150" s="2"/>
      <c r="S1150" s="2"/>
      <c r="T1150" s="2"/>
      <c r="U1150" s="2"/>
      <c r="V1150" s="2"/>
      <c r="W1150" s="2"/>
      <c r="X1150" s="2"/>
      <c r="Y1150" s="2"/>
      <c r="Z1150" s="2"/>
      <c r="AA1150" s="2"/>
      <c r="AB1150" s="2"/>
      <c r="AC1150" s="2"/>
      <c r="AD1150" s="2"/>
      <c r="AE1150" s="2"/>
      <c r="AF1150" s="2"/>
      <c r="AG1150" s="2"/>
      <c r="AH1150" s="2"/>
      <c r="AI1150" s="2"/>
      <c r="AJ1150" s="2"/>
      <c r="AK1150" s="2"/>
      <c r="AL1150" s="2"/>
      <c r="AM1150" s="2"/>
      <c r="AN1150" s="2"/>
      <c r="AO1150" s="2"/>
      <c r="AP1150" s="2"/>
      <c r="AQ1150" s="2"/>
      <c r="AR1150" s="2"/>
      <c r="AS1150" s="2"/>
      <c r="AT1150" s="2"/>
      <c r="AU1150" s="2"/>
      <c r="AV1150" s="2"/>
      <c r="AW1150" s="2"/>
      <c r="AX1150" s="2"/>
      <c r="AY1150" s="2"/>
      <c r="AZ1150" s="2"/>
      <c r="BA1150" s="2"/>
      <c r="BB1150" s="2"/>
      <c r="BC1150" s="2"/>
      <c r="BD1150" s="2"/>
      <c r="BE1150" s="2"/>
      <c r="BF1150" s="2"/>
      <c r="BG1150" s="2"/>
      <c r="BH1150" s="2"/>
      <c r="BI1150" s="2"/>
      <c r="BJ1150" s="2"/>
      <c r="BK1150" s="2"/>
      <c r="BL1150" s="2"/>
      <c r="BM1150" s="2"/>
      <c r="BN1150" s="2"/>
    </row>
    <row r="1151" spans="9:66" x14ac:dyDescent="0.25">
      <c r="I1151" s="2"/>
      <c r="J1151" s="2"/>
      <c r="K1151" s="2"/>
      <c r="L1151" s="2"/>
      <c r="M1151" s="2"/>
      <c r="N1151" s="2"/>
      <c r="O1151" s="2"/>
      <c r="P1151" s="2"/>
      <c r="Q1151" s="2"/>
      <c r="R1151" s="2"/>
      <c r="S1151" s="2"/>
      <c r="T1151" s="2"/>
      <c r="U1151" s="2"/>
      <c r="V1151" s="2"/>
      <c r="W1151" s="2"/>
      <c r="X1151" s="2"/>
      <c r="Y1151" s="2"/>
      <c r="Z1151" s="2"/>
      <c r="AA1151" s="2"/>
      <c r="AB1151" s="2"/>
      <c r="AC1151" s="2"/>
      <c r="AD1151" s="2"/>
      <c r="AE1151" s="2"/>
      <c r="AF1151" s="2"/>
      <c r="AG1151" s="2"/>
      <c r="AH1151" s="2"/>
      <c r="AI1151" s="2"/>
      <c r="AJ1151" s="2"/>
      <c r="AK1151" s="2"/>
      <c r="AL1151" s="2"/>
      <c r="AM1151" s="2"/>
      <c r="AN1151" s="2"/>
      <c r="AO1151" s="2"/>
      <c r="AP1151" s="2"/>
      <c r="AQ1151" s="2"/>
      <c r="AR1151" s="2"/>
      <c r="AS1151" s="2"/>
      <c r="AT1151" s="2"/>
      <c r="AU1151" s="2"/>
      <c r="AV1151" s="2"/>
      <c r="AW1151" s="2"/>
      <c r="AX1151" s="2"/>
      <c r="AY1151" s="2"/>
      <c r="AZ1151" s="2"/>
      <c r="BA1151" s="2"/>
      <c r="BB1151" s="2"/>
      <c r="BC1151" s="2"/>
      <c r="BD1151" s="2"/>
      <c r="BE1151" s="2"/>
      <c r="BF1151" s="2"/>
      <c r="BG1151" s="2"/>
      <c r="BH1151" s="2"/>
      <c r="BI1151" s="2"/>
      <c r="BJ1151" s="2"/>
      <c r="BK1151" s="2"/>
      <c r="BL1151" s="2"/>
      <c r="BM1151" s="2"/>
      <c r="BN1151" s="2"/>
    </row>
    <row r="1152" spans="9:66" x14ac:dyDescent="0.25">
      <c r="I1152" s="2"/>
      <c r="J1152" s="2"/>
      <c r="K1152" s="2"/>
      <c r="L1152" s="2"/>
      <c r="M1152" s="2"/>
      <c r="N1152" s="2"/>
      <c r="O1152" s="2"/>
      <c r="P1152" s="2"/>
      <c r="Q1152" s="2"/>
      <c r="R1152" s="2"/>
      <c r="S1152" s="2"/>
      <c r="T1152" s="2"/>
      <c r="U1152" s="2"/>
      <c r="V1152" s="2"/>
      <c r="W1152" s="2"/>
      <c r="X1152" s="2"/>
      <c r="Y1152" s="2"/>
      <c r="Z1152" s="2"/>
      <c r="AA1152" s="2"/>
      <c r="AB1152" s="2"/>
      <c r="AC1152" s="2"/>
      <c r="AD1152" s="2"/>
      <c r="AE1152" s="2"/>
      <c r="AF1152" s="2"/>
      <c r="AG1152" s="2"/>
      <c r="AH1152" s="2"/>
      <c r="AI1152" s="2"/>
      <c r="AJ1152" s="2"/>
      <c r="AK1152" s="2"/>
      <c r="AL1152" s="2"/>
      <c r="AM1152" s="2"/>
      <c r="AN1152" s="2"/>
      <c r="AO1152" s="2"/>
      <c r="AP1152" s="2"/>
      <c r="AQ1152" s="2"/>
      <c r="AR1152" s="2"/>
      <c r="AS1152" s="2"/>
      <c r="AT1152" s="2"/>
      <c r="AU1152" s="2"/>
      <c r="AV1152" s="2"/>
      <c r="AW1152" s="2"/>
      <c r="AX1152" s="2"/>
      <c r="AY1152" s="2"/>
      <c r="AZ1152" s="2"/>
      <c r="BA1152" s="2"/>
      <c r="BB1152" s="2"/>
      <c r="BC1152" s="2"/>
      <c r="BD1152" s="2"/>
      <c r="BE1152" s="2"/>
      <c r="BF1152" s="2"/>
      <c r="BG1152" s="2"/>
      <c r="BH1152" s="2"/>
      <c r="BI1152" s="2"/>
      <c r="BJ1152" s="2"/>
      <c r="BK1152" s="2"/>
      <c r="BL1152" s="2"/>
      <c r="BM1152" s="2"/>
      <c r="BN1152" s="2"/>
    </row>
    <row r="1153" spans="9:66" x14ac:dyDescent="0.25">
      <c r="I1153" s="2"/>
      <c r="J1153" s="2"/>
      <c r="K1153" s="2"/>
      <c r="L1153" s="2"/>
      <c r="M1153" s="2"/>
      <c r="N1153" s="2"/>
      <c r="O1153" s="2"/>
      <c r="P1153" s="2"/>
      <c r="Q1153" s="2"/>
      <c r="R1153" s="2"/>
      <c r="S1153" s="2"/>
      <c r="T1153" s="2"/>
      <c r="U1153" s="2"/>
      <c r="V1153" s="2"/>
      <c r="W1153" s="2"/>
      <c r="X1153" s="2"/>
      <c r="Y1153" s="2"/>
      <c r="Z1153" s="2"/>
      <c r="AA1153" s="2"/>
      <c r="AB1153" s="2"/>
      <c r="AC1153" s="2"/>
      <c r="AD1153" s="2"/>
      <c r="AE1153" s="2"/>
      <c r="AF1153" s="2"/>
      <c r="AG1153" s="2"/>
      <c r="AH1153" s="2"/>
      <c r="AI1153" s="2"/>
      <c r="AJ1153" s="2"/>
      <c r="AK1153" s="2"/>
      <c r="AL1153" s="2"/>
      <c r="AM1153" s="2"/>
      <c r="AN1153" s="2"/>
      <c r="AO1153" s="2"/>
      <c r="AP1153" s="2"/>
      <c r="AQ1153" s="2"/>
      <c r="AR1153" s="2"/>
      <c r="AS1153" s="2"/>
      <c r="AT1153" s="2"/>
      <c r="AU1153" s="2"/>
      <c r="AV1153" s="2"/>
      <c r="AW1153" s="2"/>
      <c r="AX1153" s="2"/>
      <c r="AY1153" s="2"/>
      <c r="AZ1153" s="2"/>
      <c r="BA1153" s="2"/>
      <c r="BB1153" s="2"/>
      <c r="BC1153" s="2"/>
      <c r="BD1153" s="2"/>
      <c r="BE1153" s="2"/>
      <c r="BF1153" s="2"/>
      <c r="BG1153" s="2"/>
      <c r="BH1153" s="2"/>
      <c r="BI1153" s="2"/>
      <c r="BJ1153" s="2"/>
      <c r="BK1153" s="2"/>
      <c r="BL1153" s="2"/>
      <c r="BM1153" s="2"/>
      <c r="BN1153" s="2"/>
    </row>
    <row r="1154" spans="9:66" x14ac:dyDescent="0.25">
      <c r="I1154" s="2"/>
      <c r="J1154" s="2"/>
      <c r="K1154" s="2"/>
      <c r="L1154" s="2"/>
      <c r="M1154" s="2"/>
      <c r="N1154" s="2"/>
      <c r="O1154" s="2"/>
      <c r="P1154" s="2"/>
      <c r="Q1154" s="2"/>
      <c r="R1154" s="2"/>
      <c r="S1154" s="2"/>
      <c r="T1154" s="2"/>
      <c r="U1154" s="2"/>
      <c r="V1154" s="2"/>
      <c r="W1154" s="2"/>
      <c r="X1154" s="2"/>
      <c r="Y1154" s="2"/>
      <c r="Z1154" s="2"/>
      <c r="AA1154" s="2"/>
      <c r="AB1154" s="2"/>
      <c r="AC1154" s="2"/>
      <c r="AD1154" s="2"/>
      <c r="AE1154" s="2"/>
      <c r="AF1154" s="2"/>
      <c r="AG1154" s="2"/>
      <c r="AH1154" s="2"/>
      <c r="AI1154" s="2"/>
      <c r="AJ1154" s="2"/>
      <c r="AK1154" s="2"/>
      <c r="AL1154" s="2"/>
      <c r="AM1154" s="2"/>
      <c r="AN1154" s="2"/>
      <c r="AO1154" s="2"/>
      <c r="AP1154" s="2"/>
      <c r="AQ1154" s="2"/>
      <c r="AR1154" s="2"/>
      <c r="AS1154" s="2"/>
      <c r="AT1154" s="2"/>
      <c r="AU1154" s="2"/>
      <c r="AV1154" s="2"/>
      <c r="AW1154" s="2"/>
      <c r="AX1154" s="2"/>
      <c r="AY1154" s="2"/>
      <c r="AZ1154" s="2"/>
      <c r="BA1154" s="2"/>
      <c r="BB1154" s="2"/>
      <c r="BC1154" s="2"/>
      <c r="BD1154" s="2"/>
      <c r="BE1154" s="2"/>
      <c r="BF1154" s="2"/>
      <c r="BG1154" s="2"/>
      <c r="BH1154" s="2"/>
      <c r="BI1154" s="2"/>
      <c r="BJ1154" s="2"/>
      <c r="BK1154" s="2"/>
      <c r="BL1154" s="2"/>
      <c r="BM1154" s="2"/>
      <c r="BN1154" s="2"/>
    </row>
    <row r="1155" spans="9:66" x14ac:dyDescent="0.25">
      <c r="I1155" s="2"/>
      <c r="J1155" s="2"/>
      <c r="K1155" s="2"/>
      <c r="L1155" s="2"/>
      <c r="M1155" s="2"/>
      <c r="N1155" s="2"/>
      <c r="O1155" s="2"/>
      <c r="P1155" s="2"/>
      <c r="Q1155" s="2"/>
      <c r="R1155" s="2"/>
      <c r="S1155" s="2"/>
      <c r="T1155" s="2"/>
      <c r="U1155" s="2"/>
      <c r="V1155" s="2"/>
      <c r="W1155" s="2"/>
      <c r="X1155" s="2"/>
      <c r="Y1155" s="2"/>
      <c r="Z1155" s="2"/>
      <c r="AA1155" s="2"/>
      <c r="AB1155" s="2"/>
      <c r="AC1155" s="2"/>
      <c r="AD1155" s="2"/>
      <c r="AE1155" s="2"/>
      <c r="AF1155" s="2"/>
      <c r="AG1155" s="2"/>
      <c r="AH1155" s="2"/>
      <c r="AI1155" s="2"/>
      <c r="AJ1155" s="2"/>
      <c r="AK1155" s="2"/>
      <c r="AL1155" s="2"/>
      <c r="AM1155" s="2"/>
      <c r="AN1155" s="2"/>
      <c r="AO1155" s="2"/>
      <c r="AP1155" s="2"/>
      <c r="AQ1155" s="2"/>
      <c r="AR1155" s="2"/>
      <c r="AS1155" s="2"/>
      <c r="AT1155" s="2"/>
      <c r="AU1155" s="2"/>
      <c r="AV1155" s="2"/>
      <c r="AW1155" s="2"/>
      <c r="AX1155" s="2"/>
      <c r="AY1155" s="2"/>
      <c r="AZ1155" s="2"/>
      <c r="BA1155" s="2"/>
      <c r="BB1155" s="2"/>
      <c r="BC1155" s="2"/>
      <c r="BD1155" s="2"/>
      <c r="BE1155" s="2"/>
      <c r="BF1155" s="2"/>
      <c r="BG1155" s="2"/>
      <c r="BH1155" s="2"/>
      <c r="BI1155" s="2"/>
      <c r="BJ1155" s="2"/>
      <c r="BK1155" s="2"/>
      <c r="BL1155" s="2"/>
      <c r="BM1155" s="2"/>
      <c r="BN1155" s="2"/>
    </row>
    <row r="1156" spans="9:66" x14ac:dyDescent="0.25">
      <c r="I1156" s="2"/>
      <c r="J1156" s="2"/>
      <c r="K1156" s="2"/>
      <c r="L1156" s="2"/>
      <c r="M1156" s="2"/>
      <c r="N1156" s="2"/>
      <c r="O1156" s="2"/>
      <c r="P1156" s="2"/>
      <c r="Q1156" s="2"/>
      <c r="R1156" s="2"/>
      <c r="S1156" s="2"/>
      <c r="T1156" s="2"/>
      <c r="U1156" s="2"/>
      <c r="V1156" s="2"/>
      <c r="W1156" s="2"/>
      <c r="X1156" s="2"/>
      <c r="Y1156" s="2"/>
      <c r="Z1156" s="2"/>
      <c r="AA1156" s="2"/>
      <c r="AB1156" s="2"/>
      <c r="AC1156" s="2"/>
      <c r="AD1156" s="2"/>
      <c r="AE1156" s="2"/>
      <c r="AF1156" s="2"/>
      <c r="AG1156" s="2"/>
      <c r="AH1156" s="2"/>
      <c r="AI1156" s="2"/>
      <c r="AJ1156" s="2"/>
      <c r="AK1156" s="2"/>
      <c r="AL1156" s="2"/>
      <c r="AM1156" s="2"/>
      <c r="AN1156" s="2"/>
      <c r="AO1156" s="2"/>
      <c r="AP1156" s="2"/>
      <c r="AQ1156" s="2"/>
      <c r="AR1156" s="2"/>
      <c r="AS1156" s="2"/>
      <c r="AT1156" s="2"/>
      <c r="AU1156" s="2"/>
      <c r="AV1156" s="2"/>
      <c r="AW1156" s="2"/>
      <c r="AX1156" s="2"/>
      <c r="AY1156" s="2"/>
      <c r="AZ1156" s="2"/>
      <c r="BA1156" s="2"/>
      <c r="BB1156" s="2"/>
      <c r="BC1156" s="2"/>
      <c r="BD1156" s="2"/>
      <c r="BE1156" s="2"/>
      <c r="BF1156" s="2"/>
      <c r="BG1156" s="2"/>
      <c r="BH1156" s="2"/>
      <c r="BI1156" s="2"/>
      <c r="BJ1156" s="2"/>
      <c r="BK1156" s="2"/>
      <c r="BL1156" s="2"/>
      <c r="BM1156" s="2"/>
      <c r="BN1156" s="2"/>
    </row>
    <row r="1157" spans="9:66" x14ac:dyDescent="0.25">
      <c r="I1157" s="2"/>
      <c r="J1157" s="2"/>
      <c r="K1157" s="2"/>
      <c r="L1157" s="2"/>
      <c r="M1157" s="2"/>
      <c r="N1157" s="2"/>
      <c r="O1157" s="2"/>
      <c r="P1157" s="2"/>
      <c r="Q1157" s="2"/>
      <c r="R1157" s="2"/>
      <c r="S1157" s="2"/>
      <c r="T1157" s="2"/>
      <c r="U1157" s="2"/>
      <c r="V1157" s="2"/>
      <c r="W1157" s="2"/>
      <c r="X1157" s="2"/>
      <c r="Y1157" s="2"/>
      <c r="Z1157" s="2"/>
      <c r="AA1157" s="2"/>
      <c r="AB1157" s="2"/>
      <c r="AC1157" s="2"/>
      <c r="AD1157" s="2"/>
      <c r="AE1157" s="2"/>
      <c r="AF1157" s="2"/>
      <c r="AG1157" s="2"/>
      <c r="AH1157" s="2"/>
      <c r="AI1157" s="2"/>
      <c r="AJ1157" s="2"/>
      <c r="AK1157" s="2"/>
      <c r="AL1157" s="2"/>
      <c r="AM1157" s="2"/>
      <c r="AN1157" s="2"/>
      <c r="AO1157" s="2"/>
      <c r="AP1157" s="2"/>
      <c r="AQ1157" s="2"/>
      <c r="AR1157" s="2"/>
      <c r="AS1157" s="2"/>
      <c r="AT1157" s="2"/>
      <c r="AU1157" s="2"/>
      <c r="AV1157" s="2"/>
      <c r="AW1157" s="2"/>
      <c r="AX1157" s="2"/>
      <c r="AY1157" s="2"/>
      <c r="AZ1157" s="2"/>
      <c r="BA1157" s="2"/>
      <c r="BB1157" s="2"/>
      <c r="BC1157" s="2"/>
      <c r="BD1157" s="2"/>
      <c r="BE1157" s="2"/>
      <c r="BF1157" s="2"/>
      <c r="BG1157" s="2"/>
      <c r="BH1157" s="2"/>
      <c r="BI1157" s="2"/>
      <c r="BJ1157" s="2"/>
      <c r="BK1157" s="2"/>
      <c r="BL1157" s="2"/>
      <c r="BM1157" s="2"/>
      <c r="BN1157" s="2"/>
    </row>
    <row r="1158" spans="9:66" x14ac:dyDescent="0.25">
      <c r="I1158" s="2"/>
      <c r="J1158" s="2"/>
      <c r="K1158" s="2"/>
      <c r="L1158" s="2"/>
      <c r="M1158" s="2"/>
      <c r="N1158" s="2"/>
      <c r="O1158" s="2"/>
      <c r="P1158" s="2"/>
      <c r="Q1158" s="2"/>
      <c r="R1158" s="2"/>
      <c r="S1158" s="2"/>
      <c r="T1158" s="2"/>
      <c r="U1158" s="2"/>
      <c r="V1158" s="2"/>
      <c r="W1158" s="2"/>
      <c r="X1158" s="2"/>
      <c r="Y1158" s="2"/>
      <c r="Z1158" s="2"/>
      <c r="AA1158" s="2"/>
      <c r="AB1158" s="2"/>
      <c r="AC1158" s="2"/>
      <c r="AD1158" s="2"/>
      <c r="AE1158" s="2"/>
      <c r="AF1158" s="2"/>
      <c r="AG1158" s="2"/>
      <c r="AH1158" s="2"/>
      <c r="AI1158" s="2"/>
      <c r="AJ1158" s="2"/>
      <c r="AK1158" s="2"/>
      <c r="AL1158" s="2"/>
      <c r="AM1158" s="2"/>
      <c r="AN1158" s="2"/>
      <c r="AO1158" s="2"/>
      <c r="AP1158" s="2"/>
      <c r="AQ1158" s="2"/>
      <c r="AR1158" s="2"/>
      <c r="AS1158" s="2"/>
      <c r="AT1158" s="2"/>
      <c r="AU1158" s="2"/>
      <c r="AV1158" s="2"/>
      <c r="AW1158" s="2"/>
      <c r="AX1158" s="2"/>
      <c r="AY1158" s="2"/>
      <c r="AZ1158" s="2"/>
      <c r="BA1158" s="2"/>
      <c r="BB1158" s="2"/>
      <c r="BC1158" s="2"/>
      <c r="BD1158" s="2"/>
      <c r="BE1158" s="2"/>
      <c r="BF1158" s="2"/>
      <c r="BG1158" s="2"/>
      <c r="BH1158" s="2"/>
      <c r="BI1158" s="2"/>
      <c r="BJ1158" s="2"/>
      <c r="BK1158" s="2"/>
      <c r="BL1158" s="2"/>
      <c r="BM1158" s="2"/>
      <c r="BN1158" s="2"/>
    </row>
    <row r="1159" spans="9:66" x14ac:dyDescent="0.25">
      <c r="K1159" s="2"/>
      <c r="L1159" s="2"/>
      <c r="M1159" s="2"/>
      <c r="N1159" s="2"/>
      <c r="O1159" s="2"/>
      <c r="P1159" s="2"/>
      <c r="Q1159" s="2"/>
      <c r="R1159" s="2"/>
      <c r="S1159" s="2"/>
      <c r="T1159" s="2"/>
      <c r="U1159" s="2"/>
      <c r="V1159" s="2"/>
      <c r="W1159" s="2"/>
      <c r="X1159" s="2"/>
      <c r="Y1159" s="2"/>
      <c r="Z1159" s="2"/>
      <c r="AA1159" s="2"/>
      <c r="AB1159" s="2"/>
      <c r="AC1159" s="2"/>
      <c r="AD1159" s="2"/>
      <c r="AE1159" s="2"/>
      <c r="AF1159" s="2"/>
      <c r="AG1159" s="2"/>
      <c r="AH1159" s="2"/>
      <c r="AI1159" s="2"/>
      <c r="AJ1159" s="2"/>
      <c r="AK1159" s="2"/>
      <c r="AL1159" s="2"/>
      <c r="AM1159" s="2"/>
      <c r="AN1159" s="2"/>
      <c r="AO1159" s="2"/>
      <c r="AP1159" s="2"/>
      <c r="AQ1159" s="2"/>
      <c r="AR1159" s="2"/>
      <c r="AS1159" s="2"/>
      <c r="AT1159" s="2"/>
      <c r="AU1159" s="2"/>
      <c r="AV1159" s="2"/>
      <c r="AW1159" s="2"/>
      <c r="AX1159" s="2"/>
      <c r="AY1159" s="2"/>
      <c r="AZ1159" s="2"/>
      <c r="BA1159" s="2"/>
      <c r="BB1159" s="2"/>
      <c r="BC1159" s="2"/>
      <c r="BD1159" s="2"/>
      <c r="BE1159" s="2"/>
      <c r="BF1159" s="2"/>
      <c r="BG1159" s="2"/>
      <c r="BH1159" s="2"/>
      <c r="BI1159" s="2"/>
      <c r="BJ1159" s="2"/>
      <c r="BK1159" s="2"/>
      <c r="BL1159" s="2"/>
      <c r="BM1159" s="2"/>
      <c r="BN1159" s="2"/>
    </row>
    <row r="1160" spans="9:66" x14ac:dyDescent="0.25">
      <c r="K1160" s="2"/>
      <c r="L1160" s="2"/>
      <c r="M1160" s="2"/>
      <c r="N1160" s="2"/>
      <c r="O1160" s="2"/>
      <c r="P1160" s="2"/>
      <c r="Q1160" s="2"/>
      <c r="R1160" s="2"/>
      <c r="S1160" s="2"/>
      <c r="T1160" s="2"/>
      <c r="U1160" s="2"/>
      <c r="V1160" s="2"/>
      <c r="W1160" s="2"/>
      <c r="X1160" s="2"/>
      <c r="Y1160" s="2"/>
      <c r="Z1160" s="2"/>
      <c r="AA1160" s="2"/>
      <c r="AB1160" s="2"/>
      <c r="AC1160" s="2"/>
      <c r="AD1160" s="2"/>
      <c r="AE1160" s="2"/>
      <c r="AF1160" s="2"/>
      <c r="AG1160" s="2"/>
      <c r="AH1160" s="2"/>
      <c r="AI1160" s="2"/>
      <c r="AJ1160" s="2"/>
      <c r="AK1160" s="2"/>
      <c r="AL1160" s="2"/>
      <c r="AM1160" s="2"/>
      <c r="AN1160" s="2"/>
      <c r="AO1160" s="2"/>
      <c r="AP1160" s="2"/>
      <c r="AQ1160" s="2"/>
      <c r="AR1160" s="2"/>
      <c r="AS1160" s="2"/>
      <c r="AT1160" s="2"/>
      <c r="AU1160" s="2"/>
      <c r="AV1160" s="2"/>
      <c r="AW1160" s="2"/>
      <c r="AX1160" s="2"/>
      <c r="AY1160" s="2"/>
      <c r="AZ1160" s="2"/>
      <c r="BA1160" s="2"/>
      <c r="BB1160" s="2"/>
      <c r="BC1160" s="2"/>
      <c r="BD1160" s="2"/>
      <c r="BE1160" s="2"/>
      <c r="BF1160" s="2"/>
      <c r="BG1160" s="2"/>
      <c r="BH1160" s="2"/>
      <c r="BI1160" s="2"/>
      <c r="BJ1160" s="2"/>
      <c r="BK1160" s="2"/>
      <c r="BL1160" s="2"/>
      <c r="BM1160" s="2"/>
      <c r="BN1160" s="2"/>
    </row>
    <row r="1161" spans="9:66" x14ac:dyDescent="0.25">
      <c r="K1161" s="2"/>
      <c r="L1161" s="2"/>
      <c r="M1161" s="2"/>
      <c r="N1161" s="2"/>
      <c r="O1161" s="2"/>
      <c r="P1161" s="2"/>
      <c r="Q1161" s="2"/>
      <c r="R1161" s="2"/>
      <c r="S1161" s="2"/>
      <c r="T1161" s="2"/>
      <c r="U1161" s="2"/>
      <c r="V1161" s="2"/>
      <c r="W1161" s="2"/>
      <c r="X1161" s="2"/>
      <c r="Y1161" s="2"/>
      <c r="Z1161" s="2"/>
      <c r="AA1161" s="2"/>
      <c r="AB1161" s="2"/>
      <c r="AC1161" s="2"/>
      <c r="AD1161" s="2"/>
      <c r="AE1161" s="2"/>
      <c r="AF1161" s="2"/>
      <c r="AG1161" s="2"/>
      <c r="AH1161" s="2"/>
      <c r="AI1161" s="2"/>
      <c r="AJ1161" s="2"/>
      <c r="AK1161" s="2"/>
      <c r="AL1161" s="2"/>
      <c r="AM1161" s="2"/>
      <c r="AN1161" s="2"/>
      <c r="AO1161" s="2"/>
      <c r="AP1161" s="2"/>
      <c r="AQ1161" s="2"/>
      <c r="AR1161" s="2"/>
      <c r="AS1161" s="2"/>
      <c r="AT1161" s="2"/>
      <c r="AU1161" s="2"/>
      <c r="AV1161" s="2"/>
      <c r="AW1161" s="2"/>
      <c r="AX1161" s="2"/>
      <c r="AY1161" s="2"/>
      <c r="AZ1161" s="2"/>
      <c r="BA1161" s="2"/>
      <c r="BB1161" s="2"/>
      <c r="BC1161" s="2"/>
      <c r="BD1161" s="2"/>
      <c r="BE1161" s="2"/>
      <c r="BF1161" s="2"/>
      <c r="BG1161" s="2"/>
      <c r="BH1161" s="2"/>
      <c r="BI1161" s="2"/>
      <c r="BJ1161" s="2"/>
      <c r="BK1161" s="2"/>
      <c r="BL1161" s="2"/>
      <c r="BM1161" s="2"/>
      <c r="BN1161" s="2"/>
    </row>
    <row r="1162" spans="9:66" x14ac:dyDescent="0.25">
      <c r="K1162" s="2"/>
      <c r="L1162" s="2"/>
      <c r="M1162" s="2"/>
      <c r="N1162" s="2"/>
      <c r="O1162" s="2"/>
      <c r="P1162" s="2"/>
      <c r="Q1162" s="2"/>
      <c r="R1162" s="2"/>
      <c r="S1162" s="2"/>
      <c r="T1162" s="2"/>
      <c r="U1162" s="2"/>
      <c r="V1162" s="2"/>
      <c r="W1162" s="2"/>
      <c r="X1162" s="2"/>
      <c r="Y1162" s="2"/>
      <c r="Z1162" s="2"/>
      <c r="AA1162" s="2"/>
      <c r="AB1162" s="2"/>
      <c r="AC1162" s="2"/>
      <c r="AD1162" s="2"/>
      <c r="AE1162" s="2"/>
      <c r="AF1162" s="2"/>
      <c r="AG1162" s="2"/>
      <c r="AH1162" s="2"/>
      <c r="AI1162" s="2"/>
      <c r="AJ1162" s="2"/>
      <c r="AK1162" s="2"/>
      <c r="AL1162" s="2"/>
      <c r="AM1162" s="2"/>
      <c r="AN1162" s="2"/>
      <c r="AO1162" s="2"/>
      <c r="AP1162" s="2"/>
      <c r="AQ1162" s="2"/>
      <c r="AR1162" s="2"/>
      <c r="AS1162" s="2"/>
      <c r="AT1162" s="2"/>
      <c r="AU1162" s="2"/>
      <c r="AV1162" s="2"/>
      <c r="AW1162" s="2"/>
      <c r="AX1162" s="2"/>
      <c r="AY1162" s="2"/>
      <c r="AZ1162" s="2"/>
      <c r="BA1162" s="2"/>
      <c r="BB1162" s="2"/>
      <c r="BC1162" s="2"/>
      <c r="BD1162" s="2"/>
      <c r="BE1162" s="2"/>
      <c r="BF1162" s="2"/>
      <c r="BG1162" s="2"/>
      <c r="BH1162" s="2"/>
      <c r="BI1162" s="2"/>
      <c r="BJ1162" s="2"/>
      <c r="BK1162" s="2"/>
      <c r="BL1162" s="2"/>
      <c r="BM1162" s="2"/>
      <c r="BN1162" s="2"/>
    </row>
    <row r="1163" spans="9:66" x14ac:dyDescent="0.25">
      <c r="K1163" s="2"/>
      <c r="L1163" s="2"/>
      <c r="M1163" s="2"/>
      <c r="N1163" s="2"/>
      <c r="O1163" s="2"/>
      <c r="P1163" s="2"/>
      <c r="Q1163" s="2"/>
      <c r="R1163" s="2"/>
      <c r="S1163" s="2"/>
      <c r="T1163" s="2"/>
      <c r="U1163" s="2"/>
      <c r="V1163" s="2"/>
      <c r="W1163" s="2"/>
      <c r="X1163" s="2"/>
      <c r="Y1163" s="2"/>
      <c r="Z1163" s="2"/>
      <c r="AA1163" s="2"/>
      <c r="AB1163" s="2"/>
      <c r="AC1163" s="2"/>
      <c r="AD1163" s="2"/>
      <c r="AE1163" s="2"/>
      <c r="AF1163" s="2"/>
      <c r="AG1163" s="2"/>
      <c r="AH1163" s="2"/>
      <c r="AI1163" s="2"/>
      <c r="AJ1163" s="2"/>
      <c r="AK1163" s="2"/>
      <c r="AL1163" s="2"/>
      <c r="AM1163" s="2"/>
      <c r="AN1163" s="2"/>
      <c r="AO1163" s="2"/>
      <c r="AP1163" s="2"/>
      <c r="AQ1163" s="2"/>
      <c r="AR1163" s="2"/>
      <c r="AS1163" s="2"/>
      <c r="AT1163" s="2"/>
      <c r="AU1163" s="2"/>
      <c r="AV1163" s="2"/>
      <c r="AW1163" s="2"/>
      <c r="AX1163" s="2"/>
      <c r="AY1163" s="2"/>
      <c r="AZ1163" s="2"/>
      <c r="BA1163" s="2"/>
      <c r="BB1163" s="2"/>
      <c r="BC1163" s="2"/>
      <c r="BD1163" s="2"/>
      <c r="BE1163" s="2"/>
      <c r="BF1163" s="2"/>
      <c r="BG1163" s="2"/>
      <c r="BH1163" s="2"/>
      <c r="BI1163" s="2"/>
      <c r="BJ1163" s="2"/>
      <c r="BK1163" s="2"/>
      <c r="BL1163" s="2"/>
      <c r="BM1163" s="2"/>
      <c r="BN1163" s="2"/>
    </row>
    <row r="1164" spans="9:66" x14ac:dyDescent="0.25">
      <c r="K1164" s="2"/>
      <c r="L1164" s="2"/>
      <c r="M1164" s="2"/>
      <c r="N1164" s="2"/>
      <c r="O1164" s="2"/>
      <c r="P1164" s="2"/>
      <c r="Q1164" s="2"/>
      <c r="R1164" s="2"/>
      <c r="S1164" s="2"/>
      <c r="T1164" s="2"/>
      <c r="U1164" s="2"/>
      <c r="V1164" s="2"/>
      <c r="W1164" s="2"/>
      <c r="X1164" s="2"/>
      <c r="Y1164" s="2"/>
      <c r="Z1164" s="2"/>
      <c r="AA1164" s="2"/>
      <c r="AB1164" s="2"/>
      <c r="AC1164" s="2"/>
      <c r="AD1164" s="2"/>
      <c r="AE1164" s="2"/>
      <c r="AF1164" s="2"/>
      <c r="AG1164" s="2"/>
      <c r="AH1164" s="2"/>
      <c r="AI1164" s="2"/>
      <c r="AJ1164" s="2"/>
      <c r="AK1164" s="2"/>
      <c r="AL1164" s="2"/>
      <c r="AM1164" s="2"/>
      <c r="AN1164" s="2"/>
      <c r="AO1164" s="2"/>
      <c r="AP1164" s="2"/>
      <c r="AQ1164" s="2"/>
      <c r="AR1164" s="2"/>
      <c r="AS1164" s="2"/>
      <c r="AT1164" s="2"/>
      <c r="AU1164" s="2"/>
      <c r="AV1164" s="2"/>
      <c r="AW1164" s="2"/>
      <c r="AX1164" s="2"/>
      <c r="AY1164" s="2"/>
      <c r="AZ1164" s="2"/>
      <c r="BA1164" s="2"/>
      <c r="BB1164" s="2"/>
      <c r="BC1164" s="2"/>
      <c r="BD1164" s="2"/>
      <c r="BE1164" s="2"/>
      <c r="BF1164" s="2"/>
      <c r="BG1164" s="2"/>
      <c r="BH1164" s="2"/>
      <c r="BI1164" s="2"/>
      <c r="BJ1164" s="2"/>
      <c r="BK1164" s="2"/>
      <c r="BL1164" s="2"/>
      <c r="BM1164" s="2"/>
      <c r="BN1164" s="2"/>
    </row>
    <row r="1165" spans="9:66" x14ac:dyDescent="0.25">
      <c r="K1165" s="2"/>
      <c r="L1165" s="2"/>
      <c r="M1165" s="2"/>
      <c r="N1165" s="2"/>
      <c r="O1165" s="2"/>
      <c r="P1165" s="2"/>
      <c r="Q1165" s="2"/>
      <c r="R1165" s="2"/>
      <c r="S1165" s="2"/>
      <c r="T1165" s="2"/>
      <c r="U1165" s="2"/>
      <c r="V1165" s="2"/>
      <c r="W1165" s="2"/>
      <c r="X1165" s="2"/>
      <c r="Y1165" s="2"/>
      <c r="Z1165" s="2"/>
      <c r="AA1165" s="2"/>
      <c r="AB1165" s="2"/>
      <c r="AC1165" s="2"/>
      <c r="AD1165" s="2"/>
      <c r="AE1165" s="2"/>
      <c r="AF1165" s="2"/>
      <c r="AG1165" s="2"/>
      <c r="AH1165" s="2"/>
      <c r="AI1165" s="2"/>
      <c r="AJ1165" s="2"/>
      <c r="AK1165" s="2"/>
      <c r="AL1165" s="2"/>
      <c r="AM1165" s="2"/>
      <c r="AN1165" s="2"/>
      <c r="AO1165" s="2"/>
      <c r="AP1165" s="2"/>
      <c r="AQ1165" s="2"/>
      <c r="AR1165" s="2"/>
      <c r="AS1165" s="2"/>
      <c r="AT1165" s="2"/>
      <c r="AU1165" s="2"/>
      <c r="AV1165" s="2"/>
      <c r="AW1165" s="2"/>
      <c r="AX1165" s="2"/>
      <c r="AY1165" s="2"/>
      <c r="AZ1165" s="2"/>
      <c r="BA1165" s="2"/>
      <c r="BB1165" s="2"/>
      <c r="BC1165" s="2"/>
      <c r="BD1165" s="2"/>
      <c r="BE1165" s="2"/>
      <c r="BF1165" s="2"/>
      <c r="BG1165" s="2"/>
      <c r="BH1165" s="2"/>
      <c r="BI1165" s="2"/>
      <c r="BJ1165" s="2"/>
      <c r="BK1165" s="2"/>
      <c r="BL1165" s="2"/>
      <c r="BM1165" s="2"/>
      <c r="BN1165" s="2"/>
    </row>
    <row r="1166" spans="9:66" x14ac:dyDescent="0.25">
      <c r="K1166" s="2"/>
      <c r="L1166" s="2"/>
      <c r="M1166" s="2"/>
      <c r="N1166" s="2"/>
      <c r="O1166" s="2"/>
      <c r="P1166" s="2"/>
      <c r="Q1166" s="2"/>
      <c r="R1166" s="2"/>
      <c r="S1166" s="2"/>
      <c r="T1166" s="2"/>
      <c r="U1166" s="2"/>
      <c r="V1166" s="2"/>
      <c r="W1166" s="2"/>
      <c r="X1166" s="2"/>
      <c r="Y1166" s="2"/>
      <c r="Z1166" s="2"/>
      <c r="AA1166" s="2"/>
      <c r="AB1166" s="2"/>
      <c r="AC1166" s="2"/>
      <c r="AD1166" s="2"/>
      <c r="AE1166" s="2"/>
      <c r="AF1166" s="2"/>
      <c r="AG1166" s="2"/>
      <c r="AH1166" s="2"/>
      <c r="AI1166" s="2"/>
      <c r="AJ1166" s="2"/>
      <c r="AK1166" s="2"/>
      <c r="AL1166" s="2"/>
      <c r="AM1166" s="2"/>
      <c r="AN1166" s="2"/>
      <c r="AO1166" s="2"/>
      <c r="AP1166" s="2"/>
      <c r="AQ1166" s="2"/>
      <c r="AR1166" s="2"/>
      <c r="AS1166" s="2"/>
      <c r="AT1166" s="2"/>
      <c r="AU1166" s="2"/>
      <c r="AV1166" s="2"/>
      <c r="AW1166" s="2"/>
      <c r="AX1166" s="2"/>
      <c r="AY1166" s="2"/>
      <c r="AZ1166" s="2"/>
      <c r="BA1166" s="2"/>
      <c r="BB1166" s="2"/>
      <c r="BC1166" s="2"/>
      <c r="BD1166" s="2"/>
      <c r="BE1166" s="2"/>
      <c r="BF1166" s="2"/>
      <c r="BG1166" s="2"/>
      <c r="BH1166" s="2"/>
      <c r="BI1166" s="2"/>
      <c r="BJ1166" s="2"/>
      <c r="BK1166" s="2"/>
      <c r="BL1166" s="2"/>
      <c r="BM1166" s="2"/>
      <c r="BN1166" s="2"/>
    </row>
    <row r="1167" spans="9:66" x14ac:dyDescent="0.25">
      <c r="K1167" s="2"/>
      <c r="L1167" s="2"/>
      <c r="M1167" s="2"/>
      <c r="N1167" s="2"/>
      <c r="O1167" s="2"/>
      <c r="P1167" s="2"/>
      <c r="Q1167" s="2"/>
      <c r="R1167" s="2"/>
      <c r="S1167" s="2"/>
      <c r="T1167" s="2"/>
      <c r="U1167" s="2"/>
      <c r="V1167" s="2"/>
      <c r="W1167" s="2"/>
      <c r="X1167" s="2"/>
      <c r="Y1167" s="2"/>
      <c r="Z1167" s="2"/>
      <c r="AA1167" s="2"/>
      <c r="AB1167" s="2"/>
      <c r="AC1167" s="2"/>
      <c r="AD1167" s="2"/>
      <c r="AE1167" s="2"/>
      <c r="AF1167" s="2"/>
      <c r="AG1167" s="2"/>
      <c r="AH1167" s="2"/>
      <c r="AI1167" s="2"/>
      <c r="AJ1167" s="2"/>
      <c r="AK1167" s="2"/>
      <c r="AL1167" s="2"/>
      <c r="AM1167" s="2"/>
      <c r="AN1167" s="2"/>
      <c r="AO1167" s="2"/>
      <c r="AP1167" s="2"/>
      <c r="AQ1167" s="2"/>
      <c r="AR1167" s="2"/>
      <c r="AS1167" s="2"/>
      <c r="AT1167" s="2"/>
      <c r="AU1167" s="2"/>
      <c r="AV1167" s="2"/>
      <c r="AW1167" s="2"/>
      <c r="AX1167" s="2"/>
      <c r="AY1167" s="2"/>
      <c r="AZ1167" s="2"/>
      <c r="BA1167" s="2"/>
      <c r="BB1167" s="2"/>
      <c r="BC1167" s="2"/>
      <c r="BD1167" s="2"/>
      <c r="BE1167" s="2"/>
      <c r="BF1167" s="2"/>
      <c r="BG1167" s="2"/>
      <c r="BH1167" s="2"/>
      <c r="BI1167" s="2"/>
      <c r="BJ1167" s="2"/>
      <c r="BK1167" s="2"/>
      <c r="BL1167" s="2"/>
      <c r="BM1167" s="2"/>
      <c r="BN1167" s="2"/>
    </row>
    <row r="1168" spans="9:66" x14ac:dyDescent="0.25">
      <c r="K1168" s="2"/>
      <c r="L1168" s="2"/>
      <c r="M1168" s="2"/>
      <c r="N1168" s="2"/>
      <c r="O1168" s="2"/>
      <c r="P1168" s="2"/>
      <c r="Q1168" s="2"/>
      <c r="R1168" s="2"/>
      <c r="S1168" s="2"/>
      <c r="T1168" s="2"/>
      <c r="U1168" s="2"/>
      <c r="V1168" s="2"/>
      <c r="W1168" s="2"/>
      <c r="X1168" s="2"/>
      <c r="Y1168" s="2"/>
      <c r="Z1168" s="2"/>
      <c r="AA1168" s="2"/>
      <c r="AB1168" s="2"/>
      <c r="AC1168" s="2"/>
      <c r="AD1168" s="2"/>
      <c r="AE1168" s="2"/>
      <c r="AF1168" s="2"/>
      <c r="AG1168" s="2"/>
      <c r="AH1168" s="2"/>
      <c r="AI1168" s="2"/>
      <c r="AJ1168" s="2"/>
      <c r="AK1168" s="2"/>
      <c r="AL1168" s="2"/>
      <c r="AM1168" s="2"/>
      <c r="AN1168" s="2"/>
      <c r="AO1168" s="2"/>
      <c r="AP1168" s="2"/>
      <c r="AQ1168" s="2"/>
      <c r="AR1168" s="2"/>
      <c r="AS1168" s="2"/>
      <c r="AT1168" s="2"/>
      <c r="AU1168" s="2"/>
      <c r="AV1168" s="2"/>
      <c r="AW1168" s="2"/>
      <c r="AX1168" s="2"/>
      <c r="AY1168" s="2"/>
      <c r="AZ1168" s="2"/>
      <c r="BA1168" s="2"/>
      <c r="BB1168" s="2"/>
      <c r="BC1168" s="2"/>
      <c r="BD1168" s="2"/>
      <c r="BE1168" s="2"/>
      <c r="BF1168" s="2"/>
      <c r="BG1168" s="2"/>
      <c r="BH1168" s="2"/>
      <c r="BI1168" s="2"/>
      <c r="BJ1168" s="2"/>
      <c r="BK1168" s="2"/>
      <c r="BL1168" s="2"/>
      <c r="BM1168" s="2"/>
      <c r="BN1168" s="2"/>
    </row>
    <row r="1169" spans="11:66" x14ac:dyDescent="0.25">
      <c r="K1169" s="2"/>
      <c r="L1169" s="2"/>
      <c r="M1169" s="2"/>
      <c r="N1169" s="2"/>
      <c r="O1169" s="2"/>
      <c r="P1169" s="2"/>
      <c r="Q1169" s="2"/>
      <c r="R1169" s="2"/>
      <c r="S1169" s="2"/>
      <c r="T1169" s="2"/>
      <c r="U1169" s="2"/>
      <c r="V1169" s="2"/>
      <c r="W1169" s="2"/>
      <c r="X1169" s="2"/>
      <c r="Y1169" s="2"/>
      <c r="Z1169" s="2"/>
      <c r="AA1169" s="2"/>
      <c r="AB1169" s="2"/>
      <c r="AC1169" s="2"/>
      <c r="AD1169" s="2"/>
      <c r="AE1169" s="2"/>
      <c r="AF1169" s="2"/>
      <c r="AG1169" s="2"/>
      <c r="AH1169" s="2"/>
      <c r="AI1169" s="2"/>
      <c r="AJ1169" s="2"/>
      <c r="AK1169" s="2"/>
      <c r="AL1169" s="2"/>
      <c r="AM1169" s="2"/>
      <c r="AN1169" s="2"/>
      <c r="AO1169" s="2"/>
      <c r="AP1169" s="2"/>
      <c r="AQ1169" s="2"/>
      <c r="AR1169" s="2"/>
      <c r="AS1169" s="2"/>
      <c r="AT1169" s="2"/>
      <c r="AU1169" s="2"/>
      <c r="AV1169" s="2"/>
      <c r="AW1169" s="2"/>
      <c r="AX1169" s="2"/>
      <c r="AY1169" s="2"/>
      <c r="AZ1169" s="2"/>
      <c r="BA1169" s="2"/>
      <c r="BB1169" s="2"/>
      <c r="BC1169" s="2"/>
      <c r="BD1169" s="2"/>
      <c r="BE1169" s="2"/>
      <c r="BF1169" s="2"/>
      <c r="BG1169" s="2"/>
      <c r="BH1169" s="2"/>
      <c r="BI1169" s="2"/>
      <c r="BJ1169" s="2"/>
      <c r="BK1169" s="2"/>
      <c r="BL1169" s="2"/>
      <c r="BM1169" s="2"/>
      <c r="BN1169" s="2"/>
    </row>
    <row r="1170" spans="11:66" x14ac:dyDescent="0.25">
      <c r="K1170" s="2"/>
      <c r="L1170" s="2"/>
      <c r="M1170" s="2"/>
      <c r="N1170" s="2"/>
      <c r="O1170" s="2"/>
      <c r="P1170" s="2"/>
      <c r="Q1170" s="2"/>
      <c r="R1170" s="2"/>
      <c r="S1170" s="2"/>
      <c r="T1170" s="2"/>
      <c r="U1170" s="2"/>
      <c r="V1170" s="2"/>
      <c r="W1170" s="2"/>
      <c r="X1170" s="2"/>
      <c r="Y1170" s="2"/>
      <c r="Z1170" s="2"/>
      <c r="AA1170" s="2"/>
      <c r="AB1170" s="2"/>
      <c r="AC1170" s="2"/>
      <c r="AD1170" s="2"/>
      <c r="AE1170" s="2"/>
      <c r="AF1170" s="2"/>
      <c r="AG1170" s="2"/>
      <c r="AH1170" s="2"/>
      <c r="AI1170" s="2"/>
      <c r="AJ1170" s="2"/>
      <c r="AK1170" s="2"/>
      <c r="AL1170" s="2"/>
      <c r="AM1170" s="2"/>
      <c r="AN1170" s="2"/>
      <c r="AO1170" s="2"/>
      <c r="AP1170" s="2"/>
      <c r="AQ1170" s="2"/>
      <c r="AR1170" s="2"/>
      <c r="AS1170" s="2"/>
      <c r="AT1170" s="2"/>
      <c r="AU1170" s="2"/>
      <c r="AV1170" s="2"/>
      <c r="AW1170" s="2"/>
      <c r="AX1170" s="2"/>
      <c r="AY1170" s="2"/>
      <c r="AZ1170" s="2"/>
      <c r="BA1170" s="2"/>
      <c r="BB1170" s="2"/>
      <c r="BC1170" s="2"/>
      <c r="BD1170" s="2"/>
      <c r="BE1170" s="2"/>
      <c r="BF1170" s="2"/>
      <c r="BG1170" s="2"/>
      <c r="BH1170" s="2"/>
      <c r="BI1170" s="2"/>
      <c r="BJ1170" s="2"/>
      <c r="BK1170" s="2"/>
      <c r="BL1170" s="2"/>
      <c r="BM1170" s="2"/>
      <c r="BN1170" s="2"/>
    </row>
    <row r="1171" spans="11:66" x14ac:dyDescent="0.25">
      <c r="K1171" s="2"/>
      <c r="L1171" s="2"/>
      <c r="M1171" s="2"/>
      <c r="N1171" s="2"/>
      <c r="O1171" s="2"/>
      <c r="P1171" s="2"/>
      <c r="Q1171" s="2"/>
      <c r="R1171" s="2"/>
      <c r="S1171" s="2"/>
      <c r="T1171" s="2"/>
      <c r="U1171" s="2"/>
      <c r="V1171" s="2"/>
      <c r="W1171" s="2"/>
      <c r="X1171" s="2"/>
      <c r="Y1171" s="2"/>
      <c r="Z1171" s="2"/>
      <c r="AA1171" s="2"/>
      <c r="AB1171" s="2"/>
      <c r="AC1171" s="2"/>
      <c r="AD1171" s="2"/>
      <c r="AE1171" s="2"/>
      <c r="AF1171" s="2"/>
      <c r="AG1171" s="2"/>
      <c r="AH1171" s="2"/>
      <c r="AI1171" s="2"/>
      <c r="AJ1171" s="2"/>
      <c r="AK1171" s="2"/>
      <c r="AL1171" s="2"/>
      <c r="AM1171" s="2"/>
      <c r="AN1171" s="2"/>
      <c r="AO1171" s="2"/>
      <c r="AP1171" s="2"/>
      <c r="AQ1171" s="2"/>
      <c r="AR1171" s="2"/>
      <c r="AS1171" s="2"/>
      <c r="AT1171" s="2"/>
      <c r="AU1171" s="2"/>
      <c r="AV1171" s="2"/>
      <c r="AW1171" s="2"/>
      <c r="AX1171" s="2"/>
      <c r="AY1171" s="2"/>
      <c r="AZ1171" s="2"/>
      <c r="BA1171" s="2"/>
      <c r="BB1171" s="2"/>
      <c r="BC1171" s="2"/>
      <c r="BD1171" s="2"/>
      <c r="BE1171" s="2"/>
      <c r="BF1171" s="2"/>
      <c r="BG1171" s="2"/>
      <c r="BH1171" s="2"/>
      <c r="BI1171" s="2"/>
      <c r="BJ1171" s="2"/>
      <c r="BK1171" s="2"/>
      <c r="BL1171" s="2"/>
      <c r="BM1171" s="2"/>
      <c r="BN1171" s="2"/>
    </row>
    <row r="1172" spans="11:66" x14ac:dyDescent="0.25">
      <c r="K1172" s="2"/>
      <c r="L1172" s="2"/>
      <c r="M1172" s="2"/>
      <c r="N1172" s="2"/>
      <c r="O1172" s="2"/>
      <c r="P1172" s="2"/>
      <c r="Q1172" s="2"/>
      <c r="R1172" s="2"/>
      <c r="S1172" s="2"/>
      <c r="T1172" s="2"/>
      <c r="U1172" s="2"/>
      <c r="V1172" s="2"/>
      <c r="W1172" s="2"/>
      <c r="X1172" s="2"/>
      <c r="Y1172" s="2"/>
      <c r="Z1172" s="2"/>
      <c r="AA1172" s="2"/>
      <c r="AB1172" s="2"/>
      <c r="AC1172" s="2"/>
      <c r="AD1172" s="2"/>
      <c r="AE1172" s="2"/>
      <c r="AF1172" s="2"/>
      <c r="AG1172" s="2"/>
      <c r="AH1172" s="2"/>
      <c r="AI1172" s="2"/>
      <c r="AJ1172" s="2"/>
      <c r="AK1172" s="2"/>
      <c r="AL1172" s="2"/>
      <c r="AM1172" s="2"/>
      <c r="AN1172" s="2"/>
      <c r="AO1172" s="2"/>
      <c r="AP1172" s="2"/>
      <c r="AQ1172" s="2"/>
      <c r="AR1172" s="2"/>
      <c r="AS1172" s="2"/>
      <c r="AT1172" s="2"/>
      <c r="AU1172" s="2"/>
      <c r="AV1172" s="2"/>
      <c r="AW1172" s="2"/>
      <c r="AX1172" s="2"/>
      <c r="AY1172" s="2"/>
      <c r="AZ1172" s="2"/>
      <c r="BA1172" s="2"/>
      <c r="BB1172" s="2"/>
      <c r="BC1172" s="2"/>
      <c r="BD1172" s="2"/>
      <c r="BE1172" s="2"/>
      <c r="BF1172" s="2"/>
      <c r="BG1172" s="2"/>
      <c r="BH1172" s="2"/>
      <c r="BI1172" s="2"/>
      <c r="BJ1172" s="2"/>
      <c r="BK1172" s="2"/>
      <c r="BL1172" s="2"/>
      <c r="BM1172" s="2"/>
      <c r="BN1172" s="2"/>
    </row>
    <row r="1173" spans="11:66" x14ac:dyDescent="0.25">
      <c r="K1173" s="2"/>
      <c r="L1173" s="2"/>
      <c r="M1173" s="2"/>
      <c r="N1173" s="2"/>
      <c r="O1173" s="2"/>
      <c r="P1173" s="2"/>
      <c r="Q1173" s="2"/>
      <c r="R1173" s="2"/>
      <c r="S1173" s="2"/>
      <c r="T1173" s="2"/>
      <c r="U1173" s="2"/>
      <c r="V1173" s="2"/>
      <c r="W1173" s="2"/>
      <c r="X1173" s="2"/>
      <c r="Y1173" s="2"/>
      <c r="Z1173" s="2"/>
      <c r="AA1173" s="2"/>
      <c r="AB1173" s="2"/>
      <c r="AC1173" s="2"/>
      <c r="AD1173" s="2"/>
      <c r="AE1173" s="2"/>
      <c r="AF1173" s="2"/>
      <c r="AG1173" s="2"/>
      <c r="AH1173" s="2"/>
      <c r="AI1173" s="2"/>
      <c r="AJ1173" s="2"/>
      <c r="AK1173" s="2"/>
      <c r="AL1173" s="2"/>
      <c r="AM1173" s="2"/>
      <c r="AN1173" s="2"/>
      <c r="AO1173" s="2"/>
      <c r="AP1173" s="2"/>
      <c r="AQ1173" s="2"/>
      <c r="AR1173" s="2"/>
      <c r="AS1173" s="2"/>
      <c r="AT1173" s="2"/>
      <c r="AU1173" s="2"/>
      <c r="AV1173" s="2"/>
      <c r="AW1173" s="2"/>
      <c r="AX1173" s="2"/>
      <c r="AY1173" s="2"/>
      <c r="AZ1173" s="2"/>
      <c r="BA1173" s="2"/>
      <c r="BB1173" s="2"/>
      <c r="BC1173" s="2"/>
      <c r="BD1173" s="2"/>
      <c r="BE1173" s="2"/>
      <c r="BF1173" s="2"/>
      <c r="BG1173" s="2"/>
      <c r="BH1173" s="2"/>
      <c r="BI1173" s="2"/>
      <c r="BJ1173" s="2"/>
      <c r="BK1173" s="2"/>
      <c r="BL1173" s="2"/>
      <c r="BM1173" s="2"/>
      <c r="BN1173" s="2"/>
    </row>
    <row r="1174" spans="11:66" x14ac:dyDescent="0.25">
      <c r="K1174" s="2"/>
      <c r="L1174" s="2"/>
      <c r="M1174" s="2"/>
      <c r="N1174" s="2"/>
      <c r="O1174" s="2"/>
      <c r="P1174" s="2"/>
      <c r="Q1174" s="2"/>
      <c r="R1174" s="2"/>
      <c r="S1174" s="2"/>
      <c r="T1174" s="2"/>
      <c r="U1174" s="2"/>
      <c r="V1174" s="2"/>
      <c r="W1174" s="2"/>
      <c r="X1174" s="2"/>
      <c r="Y1174" s="2"/>
      <c r="Z1174" s="2"/>
      <c r="AA1174" s="2"/>
      <c r="AB1174" s="2"/>
      <c r="AC1174" s="2"/>
      <c r="AD1174" s="2"/>
      <c r="AE1174" s="2"/>
      <c r="AF1174" s="2"/>
      <c r="AG1174" s="2"/>
      <c r="AH1174" s="2"/>
      <c r="AI1174" s="2"/>
      <c r="AJ1174" s="2"/>
      <c r="AK1174" s="2"/>
      <c r="AL1174" s="2"/>
      <c r="AM1174" s="2"/>
      <c r="AN1174" s="2"/>
      <c r="AO1174" s="2"/>
      <c r="AP1174" s="2"/>
      <c r="AQ1174" s="2"/>
      <c r="AR1174" s="2"/>
      <c r="AS1174" s="2"/>
      <c r="AT1174" s="2"/>
      <c r="AU1174" s="2"/>
      <c r="AV1174" s="2"/>
      <c r="AW1174" s="2"/>
      <c r="AX1174" s="2"/>
      <c r="AY1174" s="2"/>
      <c r="AZ1174" s="2"/>
      <c r="BA1174" s="2"/>
      <c r="BB1174" s="2"/>
      <c r="BC1174" s="2"/>
      <c r="BD1174" s="2"/>
      <c r="BE1174" s="2"/>
      <c r="BF1174" s="2"/>
      <c r="BG1174" s="2"/>
      <c r="BH1174" s="2"/>
      <c r="BI1174" s="2"/>
      <c r="BJ1174" s="2"/>
      <c r="BK1174" s="2"/>
      <c r="BL1174" s="2"/>
      <c r="BM1174" s="2"/>
      <c r="BN1174" s="2"/>
    </row>
    <row r="1175" spans="11:66" x14ac:dyDescent="0.25">
      <c r="K1175" s="2"/>
      <c r="L1175" s="2"/>
      <c r="M1175" s="2"/>
      <c r="N1175" s="2"/>
      <c r="O1175" s="2"/>
      <c r="P1175" s="2"/>
      <c r="Q1175" s="2"/>
      <c r="R1175" s="2"/>
      <c r="S1175" s="2"/>
      <c r="T1175" s="2"/>
      <c r="U1175" s="2"/>
      <c r="V1175" s="2"/>
      <c r="W1175" s="2"/>
      <c r="X1175" s="2"/>
      <c r="Y1175" s="2"/>
      <c r="Z1175" s="2"/>
      <c r="AA1175" s="2"/>
      <c r="AB1175" s="2"/>
      <c r="AC1175" s="2"/>
      <c r="AD1175" s="2"/>
      <c r="AE1175" s="2"/>
      <c r="AF1175" s="2"/>
      <c r="AG1175" s="2"/>
      <c r="AH1175" s="2"/>
      <c r="AI1175" s="2"/>
      <c r="AJ1175" s="2"/>
      <c r="AK1175" s="2"/>
      <c r="AL1175" s="2"/>
      <c r="AM1175" s="2"/>
      <c r="AN1175" s="2"/>
      <c r="AO1175" s="2"/>
      <c r="AP1175" s="2"/>
      <c r="AQ1175" s="2"/>
      <c r="AR1175" s="2"/>
      <c r="AS1175" s="2"/>
      <c r="AT1175" s="2"/>
      <c r="AU1175" s="2"/>
      <c r="AV1175" s="2"/>
      <c r="AW1175" s="2"/>
      <c r="AX1175" s="2"/>
      <c r="AY1175" s="2"/>
      <c r="AZ1175" s="2"/>
      <c r="BA1175" s="2"/>
      <c r="BB1175" s="2"/>
      <c r="BC1175" s="2"/>
      <c r="BD1175" s="2"/>
      <c r="BE1175" s="2"/>
      <c r="BF1175" s="2"/>
      <c r="BG1175" s="2"/>
      <c r="BH1175" s="2"/>
      <c r="BI1175" s="2"/>
      <c r="BJ1175" s="2"/>
      <c r="BK1175" s="2"/>
      <c r="BL1175" s="2"/>
      <c r="BM1175" s="2"/>
      <c r="BN1175" s="2"/>
    </row>
    <row r="1176" spans="11:66" x14ac:dyDescent="0.25">
      <c r="K1176" s="2"/>
      <c r="L1176" s="2"/>
      <c r="M1176" s="2"/>
      <c r="N1176" s="2"/>
      <c r="O1176" s="2"/>
      <c r="P1176" s="2"/>
      <c r="Q1176" s="2"/>
      <c r="R1176" s="2"/>
      <c r="S1176" s="2"/>
      <c r="T1176" s="2"/>
      <c r="U1176" s="2"/>
      <c r="V1176" s="2"/>
      <c r="W1176" s="2"/>
      <c r="X1176" s="2"/>
      <c r="Y1176" s="2"/>
      <c r="Z1176" s="2"/>
      <c r="AA1176" s="2"/>
      <c r="AB1176" s="2"/>
      <c r="AC1176" s="2"/>
      <c r="AD1176" s="2"/>
      <c r="AE1176" s="2"/>
      <c r="AF1176" s="2"/>
      <c r="AG1176" s="2"/>
      <c r="AH1176" s="2"/>
      <c r="AI1176" s="2"/>
      <c r="AJ1176" s="2"/>
      <c r="AK1176" s="2"/>
      <c r="AL1176" s="2"/>
      <c r="AM1176" s="2"/>
      <c r="AN1176" s="2"/>
      <c r="AO1176" s="2"/>
      <c r="AP1176" s="2"/>
      <c r="AQ1176" s="2"/>
      <c r="AR1176" s="2"/>
      <c r="AS1176" s="2"/>
      <c r="AT1176" s="2"/>
      <c r="AU1176" s="2"/>
      <c r="AV1176" s="2"/>
      <c r="AW1176" s="2"/>
      <c r="AX1176" s="2"/>
      <c r="AY1176" s="2"/>
      <c r="AZ1176" s="2"/>
      <c r="BA1176" s="2"/>
      <c r="BB1176" s="2"/>
      <c r="BC1176" s="2"/>
      <c r="BD1176" s="2"/>
      <c r="BE1176" s="2"/>
      <c r="BF1176" s="2"/>
      <c r="BG1176" s="2"/>
      <c r="BH1176" s="2"/>
      <c r="BI1176" s="2"/>
      <c r="BJ1176" s="2"/>
      <c r="BK1176" s="2"/>
      <c r="BL1176" s="2"/>
      <c r="BM1176" s="2"/>
      <c r="BN1176" s="2"/>
    </row>
    <row r="1177" spans="11:66" x14ac:dyDescent="0.25">
      <c r="K1177" s="2"/>
      <c r="L1177" s="2"/>
      <c r="M1177" s="2"/>
      <c r="N1177" s="2"/>
      <c r="O1177" s="2"/>
      <c r="P1177" s="2"/>
      <c r="Q1177" s="2"/>
      <c r="R1177" s="2"/>
      <c r="S1177" s="2"/>
      <c r="T1177" s="2"/>
      <c r="U1177" s="2"/>
      <c r="V1177" s="2"/>
      <c r="W1177" s="2"/>
      <c r="X1177" s="2"/>
      <c r="Y1177" s="2"/>
      <c r="Z1177" s="2"/>
      <c r="AA1177" s="2"/>
      <c r="AB1177" s="2"/>
      <c r="AC1177" s="2"/>
      <c r="AD1177" s="2"/>
      <c r="AE1177" s="2"/>
      <c r="AF1177" s="2"/>
      <c r="AG1177" s="2"/>
      <c r="AH1177" s="2"/>
      <c r="AI1177" s="2"/>
      <c r="AJ1177" s="2"/>
      <c r="AK1177" s="2"/>
      <c r="AL1177" s="2"/>
      <c r="AM1177" s="2"/>
      <c r="AN1177" s="2"/>
      <c r="AO1177" s="2"/>
      <c r="AP1177" s="2"/>
      <c r="AQ1177" s="2"/>
      <c r="AR1177" s="2"/>
      <c r="AS1177" s="2"/>
      <c r="AT1177" s="2"/>
      <c r="AU1177" s="2"/>
      <c r="AV1177" s="2"/>
      <c r="AW1177" s="2"/>
      <c r="AX1177" s="2"/>
      <c r="AY1177" s="2"/>
      <c r="AZ1177" s="2"/>
      <c r="BA1177" s="2"/>
      <c r="BB1177" s="2"/>
      <c r="BC1177" s="2"/>
      <c r="BD1177" s="2"/>
      <c r="BE1177" s="2"/>
      <c r="BF1177" s="2"/>
      <c r="BG1177" s="2"/>
      <c r="BH1177" s="2"/>
      <c r="BI1177" s="2"/>
      <c r="BJ1177" s="2"/>
      <c r="BK1177" s="2"/>
      <c r="BL1177" s="2"/>
      <c r="BM1177" s="2"/>
      <c r="BN1177" s="2"/>
    </row>
    <row r="1178" spans="11:66" x14ac:dyDescent="0.25">
      <c r="K1178" s="2"/>
      <c r="L1178" s="2"/>
      <c r="M1178" s="2"/>
      <c r="N1178" s="2"/>
      <c r="O1178" s="2"/>
      <c r="P1178" s="2"/>
      <c r="Q1178" s="2"/>
      <c r="R1178" s="2"/>
      <c r="S1178" s="2"/>
      <c r="T1178" s="2"/>
      <c r="U1178" s="2"/>
      <c r="V1178" s="2"/>
      <c r="W1178" s="2"/>
      <c r="X1178" s="2"/>
      <c r="Y1178" s="2"/>
      <c r="Z1178" s="2"/>
      <c r="AA1178" s="2"/>
      <c r="AB1178" s="2"/>
      <c r="AC1178" s="2"/>
      <c r="AD1178" s="2"/>
      <c r="AE1178" s="2"/>
      <c r="AF1178" s="2"/>
      <c r="AG1178" s="2"/>
      <c r="AH1178" s="2"/>
      <c r="AI1178" s="2"/>
      <c r="AJ1178" s="2"/>
      <c r="AK1178" s="2"/>
      <c r="AL1178" s="2"/>
      <c r="AM1178" s="2"/>
      <c r="AN1178" s="2"/>
      <c r="AO1178" s="2"/>
      <c r="AP1178" s="2"/>
      <c r="AQ1178" s="2"/>
      <c r="AR1178" s="2"/>
      <c r="AS1178" s="2"/>
      <c r="AT1178" s="2"/>
      <c r="AU1178" s="2"/>
      <c r="AV1178" s="2"/>
      <c r="AW1178" s="2"/>
      <c r="AX1178" s="2"/>
      <c r="AY1178" s="2"/>
      <c r="AZ1178" s="2"/>
      <c r="BA1178" s="2"/>
      <c r="BB1178" s="2"/>
      <c r="BC1178" s="2"/>
      <c r="BD1178" s="2"/>
      <c r="BE1178" s="2"/>
      <c r="BF1178" s="2"/>
      <c r="BG1178" s="2"/>
      <c r="BH1178" s="2"/>
      <c r="BI1178" s="2"/>
      <c r="BJ1178" s="2"/>
      <c r="BK1178" s="2"/>
      <c r="BL1178" s="2"/>
      <c r="BM1178" s="2"/>
      <c r="BN1178" s="2"/>
    </row>
    <row r="1179" spans="11:66" x14ac:dyDescent="0.25">
      <c r="K1179" s="2"/>
      <c r="L1179" s="2"/>
      <c r="M1179" s="2"/>
      <c r="N1179" s="2"/>
      <c r="O1179" s="2"/>
      <c r="P1179" s="2"/>
      <c r="Q1179" s="2"/>
      <c r="R1179" s="2"/>
      <c r="S1179" s="2"/>
      <c r="T1179" s="2"/>
      <c r="U1179" s="2"/>
      <c r="V1179" s="2"/>
      <c r="W1179" s="2"/>
      <c r="X1179" s="2"/>
      <c r="Y1179" s="2"/>
      <c r="Z1179" s="2"/>
      <c r="AA1179" s="2"/>
      <c r="AB1179" s="2"/>
      <c r="AC1179" s="2"/>
      <c r="AD1179" s="2"/>
      <c r="AE1179" s="2"/>
      <c r="AF1179" s="2"/>
      <c r="AG1179" s="2"/>
      <c r="AH1179" s="2"/>
      <c r="AI1179" s="2"/>
      <c r="AJ1179" s="2"/>
      <c r="AK1179" s="2"/>
      <c r="AL1179" s="2"/>
      <c r="AM1179" s="2"/>
      <c r="AN1179" s="2"/>
      <c r="AO1179" s="2"/>
      <c r="AP1179" s="2"/>
      <c r="AQ1179" s="2"/>
      <c r="AR1179" s="2"/>
      <c r="AS1179" s="2"/>
      <c r="AT1179" s="2"/>
      <c r="AU1179" s="2"/>
      <c r="AV1179" s="2"/>
      <c r="AW1179" s="2"/>
      <c r="AX1179" s="2"/>
      <c r="AY1179" s="2"/>
      <c r="AZ1179" s="2"/>
      <c r="BA1179" s="2"/>
      <c r="BB1179" s="2"/>
      <c r="BC1179" s="2"/>
      <c r="BD1179" s="2"/>
      <c r="BE1179" s="2"/>
      <c r="BF1179" s="2"/>
      <c r="BG1179" s="2"/>
      <c r="BH1179" s="2"/>
      <c r="BI1179" s="2"/>
      <c r="BJ1179" s="2"/>
      <c r="BK1179" s="2"/>
      <c r="BL1179" s="2"/>
      <c r="BM1179" s="2"/>
      <c r="BN1179" s="2"/>
    </row>
    <row r="1180" spans="11:66" x14ac:dyDescent="0.25">
      <c r="K1180" s="2"/>
      <c r="L1180" s="2"/>
      <c r="M1180" s="2"/>
      <c r="N1180" s="2"/>
      <c r="O1180" s="2"/>
      <c r="P1180" s="2"/>
      <c r="Q1180" s="2"/>
      <c r="R1180" s="2"/>
      <c r="S1180" s="2"/>
      <c r="T1180" s="2"/>
      <c r="U1180" s="2"/>
      <c r="V1180" s="2"/>
      <c r="W1180" s="2"/>
      <c r="X1180" s="2"/>
      <c r="Y1180" s="2"/>
      <c r="Z1180" s="2"/>
      <c r="AA1180" s="2"/>
      <c r="AB1180" s="2"/>
      <c r="AC1180" s="2"/>
      <c r="AD1180" s="2"/>
      <c r="AE1180" s="2"/>
      <c r="AF1180" s="2"/>
      <c r="AG1180" s="2"/>
      <c r="AH1180" s="2"/>
      <c r="AI1180" s="2"/>
      <c r="AJ1180" s="2"/>
      <c r="AK1180" s="2"/>
      <c r="AL1180" s="2"/>
      <c r="AM1180" s="2"/>
      <c r="AN1180" s="2"/>
      <c r="AO1180" s="2"/>
      <c r="AP1180" s="2"/>
      <c r="AQ1180" s="2"/>
      <c r="AR1180" s="2"/>
      <c r="AS1180" s="2"/>
      <c r="AT1180" s="2"/>
      <c r="AU1180" s="2"/>
      <c r="AV1180" s="2"/>
      <c r="AW1180" s="2"/>
      <c r="AX1180" s="2"/>
      <c r="AY1180" s="2"/>
      <c r="AZ1180" s="2"/>
      <c r="BA1180" s="2"/>
      <c r="BB1180" s="2"/>
      <c r="BC1180" s="2"/>
      <c r="BD1180" s="2"/>
      <c r="BE1180" s="2"/>
      <c r="BF1180" s="2"/>
      <c r="BG1180" s="2"/>
      <c r="BH1180" s="2"/>
      <c r="BI1180" s="2"/>
      <c r="BJ1180" s="2"/>
      <c r="BK1180" s="2"/>
      <c r="BL1180" s="2"/>
      <c r="BM1180" s="2"/>
      <c r="BN1180" s="2"/>
    </row>
    <row r="1181" spans="11:66" x14ac:dyDescent="0.25">
      <c r="K1181" s="2"/>
      <c r="L1181" s="2"/>
      <c r="M1181" s="2"/>
      <c r="N1181" s="2"/>
      <c r="O1181" s="2"/>
      <c r="P1181" s="2"/>
      <c r="Q1181" s="2"/>
      <c r="R1181" s="2"/>
      <c r="S1181" s="2"/>
      <c r="T1181" s="2"/>
      <c r="U1181" s="2"/>
      <c r="V1181" s="2"/>
      <c r="W1181" s="2"/>
      <c r="X1181" s="2"/>
      <c r="Y1181" s="2"/>
      <c r="Z1181" s="2"/>
      <c r="AA1181" s="2"/>
      <c r="AB1181" s="2"/>
      <c r="AC1181" s="2"/>
      <c r="AD1181" s="2"/>
      <c r="AE1181" s="2"/>
      <c r="AF1181" s="2"/>
      <c r="AG1181" s="2"/>
      <c r="AH1181" s="2"/>
      <c r="AI1181" s="2"/>
      <c r="AJ1181" s="2"/>
      <c r="AK1181" s="2"/>
      <c r="AL1181" s="2"/>
      <c r="AM1181" s="2"/>
      <c r="AN1181" s="2"/>
      <c r="AO1181" s="2"/>
      <c r="AP1181" s="2"/>
      <c r="AQ1181" s="2"/>
      <c r="AR1181" s="2"/>
      <c r="AS1181" s="2"/>
      <c r="AT1181" s="2"/>
      <c r="AU1181" s="2"/>
      <c r="AV1181" s="2"/>
      <c r="AW1181" s="2"/>
      <c r="AX1181" s="2"/>
      <c r="AY1181" s="2"/>
      <c r="AZ1181" s="2"/>
      <c r="BA1181" s="2"/>
      <c r="BB1181" s="2"/>
      <c r="BC1181" s="2"/>
      <c r="BD1181" s="2"/>
      <c r="BE1181" s="2"/>
      <c r="BF1181" s="2"/>
      <c r="BG1181" s="2"/>
      <c r="BH1181" s="2"/>
      <c r="BI1181" s="2"/>
      <c r="BJ1181" s="2"/>
      <c r="BK1181" s="2"/>
      <c r="BL1181" s="2"/>
      <c r="BM1181" s="2"/>
      <c r="BN1181" s="2"/>
    </row>
    <row r="1182" spans="11:66" x14ac:dyDescent="0.25">
      <c r="K1182" s="2"/>
      <c r="L1182" s="2"/>
      <c r="M1182" s="2"/>
      <c r="N1182" s="2"/>
      <c r="O1182" s="2"/>
      <c r="P1182" s="2"/>
      <c r="Q1182" s="2"/>
      <c r="R1182" s="2"/>
      <c r="S1182" s="2"/>
      <c r="T1182" s="2"/>
      <c r="U1182" s="2"/>
      <c r="V1182" s="2"/>
      <c r="W1182" s="2"/>
      <c r="X1182" s="2"/>
      <c r="Y1182" s="2"/>
      <c r="Z1182" s="2"/>
      <c r="AA1182" s="2"/>
      <c r="AB1182" s="2"/>
      <c r="AC1182" s="2"/>
      <c r="AD1182" s="2"/>
      <c r="AE1182" s="2"/>
      <c r="AF1182" s="2"/>
      <c r="AG1182" s="2"/>
      <c r="AH1182" s="2"/>
      <c r="AI1182" s="2"/>
      <c r="AJ1182" s="2"/>
      <c r="AK1182" s="2"/>
      <c r="AL1182" s="2"/>
      <c r="AM1182" s="2"/>
      <c r="AN1182" s="2"/>
      <c r="AO1182" s="2"/>
      <c r="AP1182" s="2"/>
      <c r="AQ1182" s="2"/>
      <c r="AR1182" s="2"/>
      <c r="AS1182" s="2"/>
      <c r="AT1182" s="2"/>
      <c r="AU1182" s="2"/>
      <c r="AV1182" s="2"/>
      <c r="AW1182" s="2"/>
      <c r="AX1182" s="2"/>
      <c r="AY1182" s="2"/>
      <c r="AZ1182" s="2"/>
      <c r="BA1182" s="2"/>
      <c r="BB1182" s="2"/>
      <c r="BC1182" s="2"/>
      <c r="BD1182" s="2"/>
      <c r="BE1182" s="2"/>
      <c r="BF1182" s="2"/>
      <c r="BG1182" s="2"/>
      <c r="BH1182" s="2"/>
      <c r="BI1182" s="2"/>
      <c r="BJ1182" s="2"/>
      <c r="BK1182" s="2"/>
      <c r="BL1182" s="2"/>
      <c r="BM1182" s="2"/>
      <c r="BN1182" s="2"/>
    </row>
    <row r="1183" spans="11:66" x14ac:dyDescent="0.25">
      <c r="K1183" s="2"/>
      <c r="L1183" s="2"/>
      <c r="M1183" s="2"/>
      <c r="N1183" s="2"/>
      <c r="O1183" s="2"/>
      <c r="P1183" s="2"/>
      <c r="Q1183" s="2"/>
      <c r="R1183" s="2"/>
      <c r="S1183" s="2"/>
      <c r="T1183" s="2"/>
      <c r="U1183" s="2"/>
      <c r="V1183" s="2"/>
      <c r="W1183" s="2"/>
      <c r="X1183" s="2"/>
      <c r="Y1183" s="2"/>
      <c r="Z1183" s="2"/>
      <c r="AA1183" s="2"/>
      <c r="AB1183" s="2"/>
      <c r="AC1183" s="2"/>
      <c r="AD1183" s="2"/>
      <c r="AE1183" s="2"/>
      <c r="AF1183" s="2"/>
      <c r="AG1183" s="2"/>
      <c r="AH1183" s="2"/>
      <c r="AI1183" s="2"/>
      <c r="AJ1183" s="2"/>
      <c r="AK1183" s="2"/>
      <c r="AL1183" s="2"/>
      <c r="AM1183" s="2"/>
      <c r="AN1183" s="2"/>
      <c r="AO1183" s="2"/>
      <c r="AP1183" s="2"/>
      <c r="AQ1183" s="2"/>
      <c r="AR1183" s="2"/>
      <c r="AS1183" s="2"/>
      <c r="AT1183" s="2"/>
      <c r="AU1183" s="2"/>
      <c r="AV1183" s="2"/>
      <c r="AW1183" s="2"/>
      <c r="AX1183" s="2"/>
      <c r="AY1183" s="2"/>
      <c r="AZ1183" s="2"/>
      <c r="BA1183" s="2"/>
      <c r="BB1183" s="2"/>
      <c r="BC1183" s="2"/>
      <c r="BD1183" s="2"/>
      <c r="BE1183" s="2"/>
      <c r="BF1183" s="2"/>
      <c r="BG1183" s="2"/>
      <c r="BH1183" s="2"/>
      <c r="BI1183" s="2"/>
      <c r="BJ1183" s="2"/>
      <c r="BK1183" s="2"/>
      <c r="BL1183" s="2"/>
      <c r="BM1183" s="2"/>
      <c r="BN1183" s="2"/>
    </row>
    <row r="1184" spans="11:66" x14ac:dyDescent="0.25">
      <c r="K1184" s="2"/>
      <c r="L1184" s="2"/>
      <c r="M1184" s="2"/>
      <c r="N1184" s="2"/>
      <c r="O1184" s="2"/>
      <c r="P1184" s="2"/>
      <c r="Q1184" s="2"/>
      <c r="R1184" s="2"/>
      <c r="S1184" s="2"/>
      <c r="T1184" s="2"/>
      <c r="U1184" s="2"/>
      <c r="V1184" s="2"/>
      <c r="W1184" s="2"/>
      <c r="X1184" s="2"/>
      <c r="Y1184" s="2"/>
      <c r="Z1184" s="2"/>
      <c r="AA1184" s="2"/>
      <c r="AB1184" s="2"/>
      <c r="AC1184" s="2"/>
      <c r="AD1184" s="2"/>
      <c r="AE1184" s="2"/>
      <c r="AF1184" s="2"/>
      <c r="AG1184" s="2"/>
      <c r="AH1184" s="2"/>
      <c r="AI1184" s="2"/>
      <c r="AJ1184" s="2"/>
      <c r="AK1184" s="2"/>
      <c r="AL1184" s="2"/>
      <c r="AM1184" s="2"/>
      <c r="AN1184" s="2"/>
      <c r="AO1184" s="2"/>
      <c r="AP1184" s="2"/>
      <c r="AQ1184" s="2"/>
      <c r="AR1184" s="2"/>
      <c r="AS1184" s="2"/>
      <c r="AT1184" s="2"/>
      <c r="AU1184" s="2"/>
      <c r="AV1184" s="2"/>
      <c r="AW1184" s="2"/>
      <c r="AX1184" s="2"/>
      <c r="AY1184" s="2"/>
      <c r="AZ1184" s="2"/>
      <c r="BA1184" s="2"/>
      <c r="BB1184" s="2"/>
      <c r="BC1184" s="2"/>
      <c r="BD1184" s="2"/>
      <c r="BE1184" s="2"/>
      <c r="BF1184" s="2"/>
      <c r="BG1184" s="2"/>
      <c r="BH1184" s="2"/>
      <c r="BI1184" s="2"/>
      <c r="BJ1184" s="2"/>
      <c r="BK1184" s="2"/>
      <c r="BL1184" s="2"/>
      <c r="BM1184" s="2"/>
      <c r="BN1184" s="2"/>
    </row>
    <row r="1185" spans="11:66" x14ac:dyDescent="0.25">
      <c r="K1185" s="2"/>
      <c r="L1185" s="2"/>
      <c r="M1185" s="2"/>
      <c r="N1185" s="2"/>
      <c r="O1185" s="2"/>
      <c r="P1185" s="2"/>
      <c r="Q1185" s="2"/>
      <c r="R1185" s="2"/>
      <c r="S1185" s="2"/>
      <c r="T1185" s="2"/>
      <c r="U1185" s="2"/>
      <c r="V1185" s="2"/>
      <c r="W1185" s="2"/>
      <c r="X1185" s="2"/>
      <c r="Y1185" s="2"/>
      <c r="Z1185" s="2"/>
      <c r="AA1185" s="2"/>
      <c r="AB1185" s="2"/>
      <c r="AC1185" s="2"/>
      <c r="AD1185" s="2"/>
      <c r="AE1185" s="2"/>
      <c r="AF1185" s="2"/>
      <c r="AG1185" s="2"/>
      <c r="AH1185" s="2"/>
      <c r="AI1185" s="2"/>
      <c r="AJ1185" s="2"/>
      <c r="AK1185" s="2"/>
      <c r="AL1185" s="2"/>
      <c r="AM1185" s="2"/>
      <c r="AN1185" s="2"/>
      <c r="AO1185" s="2"/>
      <c r="AP1185" s="2"/>
      <c r="AQ1185" s="2"/>
      <c r="AR1185" s="2"/>
      <c r="AS1185" s="2"/>
      <c r="AT1185" s="2"/>
      <c r="AU1185" s="2"/>
      <c r="AV1185" s="2"/>
      <c r="AW1185" s="2"/>
      <c r="AX1185" s="2"/>
      <c r="AY1185" s="2"/>
      <c r="AZ1185" s="2"/>
      <c r="BA1185" s="2"/>
      <c r="BB1185" s="2"/>
      <c r="BC1185" s="2"/>
      <c r="BD1185" s="2"/>
      <c r="BE1185" s="2"/>
      <c r="BF1185" s="2"/>
      <c r="BG1185" s="2"/>
      <c r="BH1185" s="2"/>
      <c r="BI1185" s="2"/>
      <c r="BJ1185" s="2"/>
      <c r="BK1185" s="2"/>
      <c r="BL1185" s="2"/>
      <c r="BM1185" s="2"/>
      <c r="BN1185" s="2"/>
    </row>
    <row r="1186" spans="11:66" x14ac:dyDescent="0.25">
      <c r="K1186" s="2"/>
      <c r="L1186" s="2"/>
      <c r="M1186" s="2"/>
      <c r="N1186" s="2"/>
      <c r="O1186" s="2"/>
      <c r="P1186" s="2"/>
      <c r="Q1186" s="2"/>
      <c r="R1186" s="2"/>
      <c r="S1186" s="2"/>
      <c r="T1186" s="2"/>
      <c r="U1186" s="2"/>
      <c r="V1186" s="2"/>
      <c r="W1186" s="2"/>
      <c r="X1186" s="2"/>
      <c r="Y1186" s="2"/>
      <c r="Z1186" s="2"/>
      <c r="AA1186" s="2"/>
      <c r="AB1186" s="2"/>
      <c r="AC1186" s="2"/>
      <c r="AD1186" s="2"/>
      <c r="AE1186" s="2"/>
      <c r="AF1186" s="2"/>
      <c r="AG1186" s="2"/>
      <c r="AH1186" s="2"/>
      <c r="AI1186" s="2"/>
      <c r="AJ1186" s="2"/>
      <c r="AK1186" s="2"/>
      <c r="AL1186" s="2"/>
      <c r="AM1186" s="2"/>
      <c r="AN1186" s="2"/>
      <c r="AO1186" s="2"/>
      <c r="AP1186" s="2"/>
      <c r="AQ1186" s="2"/>
      <c r="AR1186" s="2"/>
      <c r="AS1186" s="2"/>
      <c r="AT1186" s="2"/>
      <c r="AU1186" s="2"/>
      <c r="AV1186" s="2"/>
      <c r="AW1186" s="2"/>
      <c r="AX1186" s="2"/>
      <c r="AY1186" s="2"/>
      <c r="AZ1186" s="2"/>
      <c r="BA1186" s="2"/>
      <c r="BB1186" s="2"/>
      <c r="BC1186" s="2"/>
      <c r="BD1186" s="2"/>
      <c r="BE1186" s="2"/>
      <c r="BF1186" s="2"/>
      <c r="BG1186" s="2"/>
      <c r="BH1186" s="2"/>
      <c r="BI1186" s="2"/>
      <c r="BJ1186" s="2"/>
      <c r="BK1186" s="2"/>
      <c r="BL1186" s="2"/>
      <c r="BM1186" s="2"/>
      <c r="BN1186" s="2"/>
    </row>
    <row r="1187" spans="11:66" x14ac:dyDescent="0.25">
      <c r="K1187" s="2"/>
      <c r="L1187" s="2"/>
      <c r="M1187" s="2"/>
      <c r="N1187" s="2"/>
      <c r="O1187" s="2"/>
      <c r="P1187" s="2"/>
      <c r="Q1187" s="2"/>
      <c r="R1187" s="2"/>
      <c r="S1187" s="2"/>
      <c r="T1187" s="2"/>
      <c r="U1187" s="2"/>
      <c r="V1187" s="2"/>
      <c r="W1187" s="2"/>
      <c r="X1187" s="2"/>
      <c r="Y1187" s="2"/>
      <c r="Z1187" s="2"/>
      <c r="AA1187" s="2"/>
      <c r="AB1187" s="2"/>
      <c r="AC1187" s="2"/>
      <c r="AD1187" s="2"/>
      <c r="AE1187" s="2"/>
      <c r="AF1187" s="2"/>
      <c r="AG1187" s="2"/>
      <c r="AH1187" s="2"/>
      <c r="AI1187" s="2"/>
      <c r="AJ1187" s="2"/>
      <c r="AK1187" s="2"/>
      <c r="AL1187" s="2"/>
      <c r="AM1187" s="2"/>
      <c r="AN1187" s="2"/>
      <c r="AO1187" s="2"/>
      <c r="AP1187" s="2"/>
      <c r="AQ1187" s="2"/>
      <c r="AR1187" s="2"/>
      <c r="AS1187" s="2"/>
      <c r="AT1187" s="2"/>
      <c r="AU1187" s="2"/>
      <c r="AV1187" s="2"/>
      <c r="AW1187" s="2"/>
      <c r="AX1187" s="2"/>
      <c r="AY1187" s="2"/>
      <c r="AZ1187" s="2"/>
      <c r="BA1187" s="2"/>
      <c r="BB1187" s="2"/>
      <c r="BC1187" s="2"/>
      <c r="BD1187" s="2"/>
      <c r="BE1187" s="2"/>
      <c r="BF1187" s="2"/>
      <c r="BG1187" s="2"/>
      <c r="BH1187" s="2"/>
      <c r="BI1187" s="2"/>
      <c r="BJ1187" s="2"/>
      <c r="BK1187" s="2"/>
      <c r="BL1187" s="2"/>
      <c r="BM1187" s="2"/>
      <c r="BN1187" s="2"/>
    </row>
    <row r="1188" spans="11:66" x14ac:dyDescent="0.25">
      <c r="K1188" s="2"/>
      <c r="L1188" s="2"/>
      <c r="M1188" s="2"/>
      <c r="N1188" s="2"/>
      <c r="O1188" s="2"/>
      <c r="P1188" s="2"/>
      <c r="Q1188" s="2"/>
      <c r="R1188" s="2"/>
      <c r="S1188" s="2"/>
      <c r="T1188" s="2"/>
      <c r="U1188" s="2"/>
      <c r="V1188" s="2"/>
      <c r="W1188" s="2"/>
      <c r="X1188" s="2"/>
      <c r="Y1188" s="2"/>
      <c r="Z1188" s="2"/>
      <c r="AA1188" s="2"/>
      <c r="AB1188" s="2"/>
      <c r="AC1188" s="2"/>
      <c r="AD1188" s="2"/>
      <c r="AE1188" s="2"/>
      <c r="AF1188" s="2"/>
      <c r="AG1188" s="2"/>
      <c r="AH1188" s="2"/>
      <c r="AI1188" s="2"/>
      <c r="AJ1188" s="2"/>
      <c r="AK1188" s="2"/>
      <c r="AL1188" s="2"/>
      <c r="AM1188" s="2"/>
      <c r="AN1188" s="2"/>
      <c r="AO1188" s="2"/>
      <c r="AP1188" s="2"/>
      <c r="AQ1188" s="2"/>
      <c r="AR1188" s="2"/>
      <c r="AS1188" s="2"/>
      <c r="AT1188" s="2"/>
      <c r="AU1188" s="2"/>
      <c r="AV1188" s="2"/>
      <c r="AW1188" s="2"/>
      <c r="AX1188" s="2"/>
      <c r="AY1188" s="2"/>
      <c r="AZ1188" s="2"/>
      <c r="BA1188" s="2"/>
      <c r="BB1188" s="2"/>
      <c r="BC1188" s="2"/>
      <c r="BD1188" s="2"/>
      <c r="BE1188" s="2"/>
      <c r="BF1188" s="2"/>
      <c r="BG1188" s="2"/>
      <c r="BH1188" s="2"/>
      <c r="BI1188" s="2"/>
      <c r="BJ1188" s="2"/>
      <c r="BK1188" s="2"/>
      <c r="BL1188" s="2"/>
      <c r="BM1188" s="2"/>
      <c r="BN1188" s="2"/>
    </row>
    <row r="1189" spans="11:66" x14ac:dyDescent="0.25">
      <c r="K1189" s="2"/>
      <c r="L1189" s="2"/>
      <c r="M1189" s="2"/>
      <c r="N1189" s="2"/>
      <c r="O1189" s="2"/>
      <c r="P1189" s="2"/>
      <c r="Q1189" s="2"/>
      <c r="R1189" s="2"/>
      <c r="S1189" s="2"/>
      <c r="T1189" s="2"/>
      <c r="U1189" s="2"/>
      <c r="V1189" s="2"/>
      <c r="W1189" s="2"/>
      <c r="X1189" s="2"/>
      <c r="Y1189" s="2"/>
      <c r="Z1189" s="2"/>
      <c r="AA1189" s="2"/>
      <c r="AB1189" s="2"/>
      <c r="AC1189" s="2"/>
      <c r="AD1189" s="2"/>
      <c r="AE1189" s="2"/>
      <c r="AF1189" s="2"/>
      <c r="AG1189" s="2"/>
      <c r="AH1189" s="2"/>
      <c r="AI1189" s="2"/>
      <c r="AJ1189" s="2"/>
      <c r="AK1189" s="2"/>
      <c r="AL1189" s="2"/>
      <c r="AM1189" s="2"/>
      <c r="AN1189" s="2"/>
      <c r="AO1189" s="2"/>
      <c r="AP1189" s="2"/>
      <c r="AQ1189" s="2"/>
      <c r="AR1189" s="2"/>
      <c r="AS1189" s="2"/>
      <c r="AT1189" s="2"/>
      <c r="AU1189" s="2"/>
      <c r="AV1189" s="2"/>
      <c r="AW1189" s="2"/>
      <c r="AX1189" s="2"/>
      <c r="AY1189" s="2"/>
      <c r="AZ1189" s="2"/>
      <c r="BA1189" s="2"/>
      <c r="BB1189" s="2"/>
      <c r="BC1189" s="2"/>
      <c r="BD1189" s="2"/>
      <c r="BE1189" s="2"/>
      <c r="BF1189" s="2"/>
      <c r="BG1189" s="2"/>
      <c r="BH1189" s="2"/>
      <c r="BI1189" s="2"/>
      <c r="BJ1189" s="2"/>
      <c r="BK1189" s="2"/>
      <c r="BL1189" s="2"/>
      <c r="BM1189" s="2"/>
      <c r="BN1189" s="2"/>
    </row>
    <row r="1190" spans="11:66" x14ac:dyDescent="0.25">
      <c r="K1190" s="2"/>
      <c r="L1190" s="2"/>
      <c r="M1190" s="2"/>
      <c r="N1190" s="2"/>
      <c r="O1190" s="2"/>
      <c r="P1190" s="2"/>
      <c r="Q1190" s="2"/>
      <c r="R1190" s="2"/>
      <c r="S1190" s="2"/>
      <c r="T1190" s="2"/>
      <c r="U1190" s="2"/>
      <c r="V1190" s="2"/>
      <c r="W1190" s="2"/>
      <c r="X1190" s="2"/>
      <c r="Y1190" s="2"/>
      <c r="Z1190" s="2"/>
      <c r="AA1190" s="2"/>
      <c r="AB1190" s="2"/>
      <c r="AC1190" s="2"/>
      <c r="AD1190" s="2"/>
      <c r="AE1190" s="2"/>
      <c r="AF1190" s="2"/>
      <c r="AG1190" s="2"/>
      <c r="AH1190" s="2"/>
      <c r="AI1190" s="2"/>
      <c r="AJ1190" s="2"/>
      <c r="AK1190" s="2"/>
      <c r="AL1190" s="2"/>
      <c r="AM1190" s="2"/>
      <c r="AN1190" s="2"/>
      <c r="AO1190" s="2"/>
      <c r="AP1190" s="2"/>
      <c r="AQ1190" s="2"/>
      <c r="AR1190" s="2"/>
      <c r="AS1190" s="2"/>
      <c r="AT1190" s="2"/>
      <c r="AU1190" s="2"/>
      <c r="AV1190" s="2"/>
      <c r="AW1190" s="2"/>
      <c r="AX1190" s="2"/>
      <c r="AY1190" s="2"/>
      <c r="AZ1190" s="2"/>
      <c r="BA1190" s="2"/>
      <c r="BB1190" s="2"/>
      <c r="BC1190" s="2"/>
      <c r="BD1190" s="2"/>
      <c r="BE1190" s="2"/>
      <c r="BF1190" s="2"/>
      <c r="BG1190" s="2"/>
      <c r="BH1190" s="2"/>
      <c r="BI1190" s="2"/>
      <c r="BJ1190" s="2"/>
      <c r="BK1190" s="2"/>
      <c r="BL1190" s="2"/>
      <c r="BM1190" s="2"/>
      <c r="BN1190" s="2"/>
    </row>
    <row r="1191" spans="11:66" x14ac:dyDescent="0.25">
      <c r="K1191" s="2"/>
      <c r="L1191" s="2"/>
      <c r="M1191" s="2"/>
      <c r="N1191" s="2"/>
      <c r="O1191" s="2"/>
      <c r="P1191" s="2"/>
      <c r="Q1191" s="2"/>
      <c r="R1191" s="2"/>
      <c r="S1191" s="2"/>
      <c r="T1191" s="2"/>
      <c r="U1191" s="2"/>
      <c r="V1191" s="2"/>
      <c r="W1191" s="2"/>
      <c r="X1191" s="2"/>
      <c r="Y1191" s="2"/>
      <c r="Z1191" s="2"/>
      <c r="AA1191" s="2"/>
      <c r="AB1191" s="2"/>
      <c r="AC1191" s="2"/>
      <c r="AD1191" s="2"/>
      <c r="AE1191" s="2"/>
      <c r="AF1191" s="2"/>
      <c r="AG1191" s="2"/>
      <c r="AH1191" s="2"/>
      <c r="AI1191" s="2"/>
      <c r="AJ1191" s="2"/>
      <c r="AK1191" s="2"/>
      <c r="AL1191" s="2"/>
      <c r="AM1191" s="2"/>
      <c r="AN1191" s="2"/>
      <c r="AO1191" s="2"/>
      <c r="AP1191" s="2"/>
      <c r="AQ1191" s="2"/>
      <c r="AR1191" s="2"/>
      <c r="AS1191" s="2"/>
      <c r="AT1191" s="2"/>
      <c r="AU1191" s="2"/>
      <c r="AV1191" s="2"/>
      <c r="AW1191" s="2"/>
      <c r="AX1191" s="2"/>
      <c r="AY1191" s="2"/>
      <c r="AZ1191" s="2"/>
      <c r="BA1191" s="2"/>
      <c r="BB1191" s="2"/>
      <c r="BC1191" s="2"/>
      <c r="BD1191" s="2"/>
      <c r="BE1191" s="2"/>
      <c r="BF1191" s="2"/>
      <c r="BG1191" s="2"/>
      <c r="BH1191" s="2"/>
      <c r="BI1191" s="2"/>
      <c r="BJ1191" s="2"/>
      <c r="BK1191" s="2"/>
      <c r="BL1191" s="2"/>
      <c r="BM1191" s="2"/>
      <c r="BN1191" s="2"/>
    </row>
    <row r="1192" spans="11:66" x14ac:dyDescent="0.25">
      <c r="K1192" s="2"/>
      <c r="L1192" s="2"/>
      <c r="M1192" s="2"/>
      <c r="N1192" s="2"/>
      <c r="O1192" s="2"/>
      <c r="P1192" s="2"/>
      <c r="Q1192" s="2"/>
      <c r="R1192" s="2"/>
      <c r="S1192" s="2"/>
      <c r="T1192" s="2"/>
      <c r="U1192" s="2"/>
      <c r="V1192" s="2"/>
      <c r="W1192" s="2"/>
      <c r="X1192" s="2"/>
      <c r="Y1192" s="2"/>
      <c r="Z1192" s="2"/>
      <c r="AA1192" s="2"/>
      <c r="AB1192" s="2"/>
      <c r="AC1192" s="2"/>
      <c r="AD1192" s="2"/>
      <c r="AE1192" s="2"/>
      <c r="AF1192" s="2"/>
      <c r="AG1192" s="2"/>
      <c r="AH1192" s="2"/>
      <c r="AI1192" s="2"/>
      <c r="AJ1192" s="2"/>
      <c r="AK1192" s="2"/>
      <c r="AL1192" s="2"/>
      <c r="AM1192" s="2"/>
      <c r="AN1192" s="2"/>
      <c r="AO1192" s="2"/>
      <c r="AP1192" s="2"/>
      <c r="AQ1192" s="2"/>
      <c r="AR1192" s="2"/>
      <c r="AS1192" s="2"/>
      <c r="AT1192" s="2"/>
      <c r="AU1192" s="2"/>
      <c r="AV1192" s="2"/>
      <c r="AW1192" s="2"/>
      <c r="AX1192" s="2"/>
      <c r="AY1192" s="2"/>
      <c r="AZ1192" s="2"/>
      <c r="BA1192" s="2"/>
      <c r="BB1192" s="2"/>
      <c r="BC1192" s="2"/>
      <c r="BD1192" s="2"/>
      <c r="BE1192" s="2"/>
      <c r="BF1192" s="2"/>
      <c r="BG1192" s="2"/>
      <c r="BH1192" s="2"/>
      <c r="BI1192" s="2"/>
      <c r="BJ1192" s="2"/>
      <c r="BK1192" s="2"/>
      <c r="BL1192" s="2"/>
      <c r="BM1192" s="2"/>
      <c r="BN1192" s="2"/>
    </row>
    <row r="1193" spans="11:66" x14ac:dyDescent="0.25">
      <c r="K1193" s="2"/>
      <c r="L1193" s="2"/>
      <c r="M1193" s="2"/>
      <c r="N1193" s="2"/>
      <c r="O1193" s="2"/>
      <c r="P1193" s="2"/>
      <c r="Q1193" s="2"/>
      <c r="R1193" s="2"/>
      <c r="S1193" s="2"/>
      <c r="T1193" s="2"/>
      <c r="U1193" s="2"/>
      <c r="V1193" s="2"/>
      <c r="W1193" s="2"/>
      <c r="X1193" s="2"/>
      <c r="Y1193" s="2"/>
      <c r="Z1193" s="2"/>
      <c r="AA1193" s="2"/>
      <c r="AB1193" s="2"/>
      <c r="AC1193" s="2"/>
      <c r="AD1193" s="2"/>
      <c r="AE1193" s="2"/>
      <c r="AF1193" s="2"/>
      <c r="AG1193" s="2"/>
      <c r="AH1193" s="2"/>
      <c r="AI1193" s="2"/>
      <c r="AJ1193" s="2"/>
      <c r="AK1193" s="2"/>
      <c r="AL1193" s="2"/>
      <c r="AM1193" s="2"/>
      <c r="AN1193" s="2"/>
      <c r="AO1193" s="2"/>
      <c r="AP1193" s="2"/>
      <c r="AQ1193" s="2"/>
      <c r="AR1193" s="2"/>
      <c r="AS1193" s="2"/>
      <c r="AT1193" s="2"/>
      <c r="AU1193" s="2"/>
      <c r="AV1193" s="2"/>
      <c r="AW1193" s="2"/>
      <c r="AX1193" s="2"/>
      <c r="AY1193" s="2"/>
      <c r="AZ1193" s="2"/>
      <c r="BA1193" s="2"/>
      <c r="BB1193" s="2"/>
      <c r="BC1193" s="2"/>
      <c r="BD1193" s="2"/>
      <c r="BE1193" s="2"/>
      <c r="BF1193" s="2"/>
      <c r="BG1193" s="2"/>
      <c r="BH1193" s="2"/>
      <c r="BI1193" s="2"/>
      <c r="BJ1193" s="2"/>
      <c r="BK1193" s="2"/>
      <c r="BL1193" s="2"/>
      <c r="BM1193" s="2"/>
      <c r="BN1193" s="2"/>
    </row>
    <row r="1194" spans="11:66" x14ac:dyDescent="0.25">
      <c r="K1194" s="2"/>
      <c r="L1194" s="2"/>
      <c r="M1194" s="2"/>
      <c r="N1194" s="2"/>
      <c r="O1194" s="2"/>
      <c r="P1194" s="2"/>
      <c r="Q1194" s="2"/>
      <c r="R1194" s="2"/>
      <c r="S1194" s="2"/>
      <c r="T1194" s="2"/>
      <c r="U1194" s="2"/>
      <c r="V1194" s="2"/>
      <c r="W1194" s="2"/>
      <c r="X1194" s="2"/>
      <c r="Y1194" s="2"/>
      <c r="Z1194" s="2"/>
      <c r="AA1194" s="2"/>
      <c r="AB1194" s="2"/>
      <c r="AC1194" s="2"/>
      <c r="AD1194" s="2"/>
      <c r="AE1194" s="2"/>
      <c r="AF1194" s="2"/>
      <c r="AG1194" s="2"/>
      <c r="AH1194" s="2"/>
      <c r="AI1194" s="2"/>
      <c r="AJ1194" s="2"/>
      <c r="AK1194" s="2"/>
      <c r="AL1194" s="2"/>
      <c r="AM1194" s="2"/>
      <c r="AN1194" s="2"/>
      <c r="AO1194" s="2"/>
      <c r="AP1194" s="2"/>
      <c r="AQ1194" s="2"/>
      <c r="AR1194" s="2"/>
      <c r="AS1194" s="2"/>
      <c r="AT1194" s="2"/>
      <c r="AU1194" s="2"/>
      <c r="AV1194" s="2"/>
      <c r="AW1194" s="2"/>
      <c r="AX1194" s="2"/>
      <c r="AY1194" s="2"/>
      <c r="AZ1194" s="2"/>
      <c r="BA1194" s="2"/>
      <c r="BB1194" s="2"/>
      <c r="BC1194" s="2"/>
      <c r="BD1194" s="2"/>
      <c r="BE1194" s="2"/>
      <c r="BF1194" s="2"/>
      <c r="BG1194" s="2"/>
      <c r="BH1194" s="2"/>
      <c r="BI1194" s="2"/>
      <c r="BJ1194" s="2"/>
      <c r="BK1194" s="2"/>
      <c r="BL1194" s="2"/>
      <c r="BM1194" s="2"/>
      <c r="BN1194" s="2"/>
    </row>
    <row r="1195" spans="11:66" x14ac:dyDescent="0.25">
      <c r="K1195" s="2"/>
      <c r="L1195" s="2"/>
      <c r="M1195" s="2"/>
      <c r="N1195" s="2"/>
      <c r="O1195" s="2"/>
      <c r="P1195" s="2"/>
      <c r="Q1195" s="2"/>
      <c r="R1195" s="2"/>
      <c r="S1195" s="2"/>
      <c r="T1195" s="2"/>
      <c r="U1195" s="2"/>
      <c r="V1195" s="2"/>
      <c r="W1195" s="2"/>
      <c r="X1195" s="2"/>
      <c r="Y1195" s="2"/>
      <c r="Z1195" s="2"/>
      <c r="AA1195" s="2"/>
      <c r="AB1195" s="2"/>
      <c r="AC1195" s="2"/>
      <c r="AD1195" s="2"/>
      <c r="AE1195" s="2"/>
      <c r="AF1195" s="2"/>
      <c r="AG1195" s="2"/>
      <c r="AH1195" s="2"/>
      <c r="AI1195" s="2"/>
      <c r="AJ1195" s="2"/>
      <c r="AK1195" s="2"/>
      <c r="AL1195" s="2"/>
      <c r="AM1195" s="2"/>
      <c r="AN1195" s="2"/>
      <c r="AO1195" s="2"/>
      <c r="AP1195" s="2"/>
      <c r="AQ1195" s="2"/>
      <c r="AR1195" s="2"/>
      <c r="AS1195" s="2"/>
      <c r="AT1195" s="2"/>
      <c r="AU1195" s="2"/>
      <c r="AV1195" s="2"/>
      <c r="AW1195" s="2"/>
      <c r="AX1195" s="2"/>
      <c r="AY1195" s="2"/>
      <c r="AZ1195" s="2"/>
      <c r="BA1195" s="2"/>
      <c r="BB1195" s="2"/>
      <c r="BC1195" s="2"/>
      <c r="BD1195" s="2"/>
      <c r="BE1195" s="2"/>
      <c r="BF1195" s="2"/>
      <c r="BG1195" s="2"/>
      <c r="BH1195" s="2"/>
      <c r="BI1195" s="2"/>
      <c r="BJ1195" s="2"/>
      <c r="BK1195" s="2"/>
      <c r="BL1195" s="2"/>
      <c r="BM1195" s="2"/>
      <c r="BN1195" s="2"/>
    </row>
    <row r="1196" spans="11:66" x14ac:dyDescent="0.25">
      <c r="K1196" s="2"/>
      <c r="L1196" s="2"/>
      <c r="M1196" s="2"/>
      <c r="N1196" s="2"/>
      <c r="O1196" s="2"/>
      <c r="P1196" s="2"/>
      <c r="Q1196" s="2"/>
      <c r="R1196" s="2"/>
      <c r="S1196" s="2"/>
      <c r="T1196" s="2"/>
      <c r="U1196" s="2"/>
      <c r="V1196" s="2"/>
      <c r="W1196" s="2"/>
      <c r="X1196" s="2"/>
      <c r="Y1196" s="2"/>
      <c r="Z1196" s="2"/>
      <c r="AA1196" s="2"/>
      <c r="AB1196" s="2"/>
      <c r="AC1196" s="2"/>
      <c r="AD1196" s="2"/>
      <c r="AE1196" s="2"/>
      <c r="AF1196" s="2"/>
      <c r="AG1196" s="2"/>
      <c r="AH1196" s="2"/>
      <c r="AI1196" s="2"/>
      <c r="AJ1196" s="2"/>
      <c r="AK1196" s="2"/>
      <c r="AL1196" s="2"/>
      <c r="AM1196" s="2"/>
      <c r="AN1196" s="2"/>
      <c r="AO1196" s="2"/>
      <c r="AP1196" s="2"/>
      <c r="AQ1196" s="2"/>
      <c r="AR1196" s="2"/>
      <c r="AS1196" s="2"/>
      <c r="AT1196" s="2"/>
      <c r="AU1196" s="2"/>
      <c r="AV1196" s="2"/>
      <c r="AW1196" s="2"/>
      <c r="AX1196" s="2"/>
      <c r="AY1196" s="2"/>
      <c r="AZ1196" s="2"/>
      <c r="BA1196" s="2"/>
      <c r="BB1196" s="2"/>
      <c r="BC1196" s="2"/>
      <c r="BD1196" s="2"/>
      <c r="BE1196" s="2"/>
      <c r="BF1196" s="2"/>
      <c r="BG1196" s="2"/>
      <c r="BH1196" s="2"/>
      <c r="BI1196" s="2"/>
      <c r="BJ1196" s="2"/>
      <c r="BK1196" s="2"/>
      <c r="BL1196" s="2"/>
      <c r="BM1196" s="2"/>
      <c r="BN1196" s="2"/>
    </row>
    <row r="1197" spans="11:66" x14ac:dyDescent="0.25">
      <c r="K1197" s="2"/>
      <c r="L1197" s="2"/>
      <c r="M1197" s="2"/>
      <c r="N1197" s="2"/>
      <c r="O1197" s="2"/>
      <c r="P1197" s="2"/>
      <c r="Q1197" s="2"/>
      <c r="R1197" s="2"/>
      <c r="S1197" s="2"/>
      <c r="T1197" s="2"/>
      <c r="U1197" s="2"/>
      <c r="V1197" s="2"/>
      <c r="W1197" s="2"/>
      <c r="X1197" s="2"/>
      <c r="Y1197" s="2"/>
      <c r="Z1197" s="2"/>
      <c r="AA1197" s="2"/>
      <c r="AB1197" s="2"/>
      <c r="AC1197" s="2"/>
      <c r="AD1197" s="2"/>
      <c r="AE1197" s="2"/>
      <c r="AF1197" s="2"/>
      <c r="AG1197" s="2"/>
      <c r="AH1197" s="2"/>
      <c r="AI1197" s="2"/>
      <c r="AJ1197" s="2"/>
      <c r="AK1197" s="2"/>
      <c r="AL1197" s="2"/>
      <c r="AM1197" s="2"/>
      <c r="AN1197" s="2"/>
      <c r="AO1197" s="2"/>
      <c r="AP1197" s="2"/>
      <c r="AQ1197" s="2"/>
      <c r="AR1197" s="2"/>
      <c r="AS1197" s="2"/>
      <c r="AT1197" s="2"/>
      <c r="AU1197" s="2"/>
      <c r="AV1197" s="2"/>
      <c r="AW1197" s="2"/>
      <c r="AX1197" s="2"/>
      <c r="AY1197" s="2"/>
      <c r="AZ1197" s="2"/>
      <c r="BA1197" s="2"/>
      <c r="BB1197" s="2"/>
      <c r="BC1197" s="2"/>
      <c r="BD1197" s="2"/>
      <c r="BE1197" s="2"/>
      <c r="BF1197" s="2"/>
      <c r="BG1197" s="2"/>
      <c r="BH1197" s="2"/>
      <c r="BI1197" s="2"/>
      <c r="BJ1197" s="2"/>
      <c r="BK1197" s="2"/>
      <c r="BL1197" s="2"/>
      <c r="BM1197" s="2"/>
      <c r="BN1197" s="2"/>
    </row>
    <row r="1198" spans="11:66" x14ac:dyDescent="0.25">
      <c r="K1198" s="2"/>
      <c r="L1198" s="2"/>
      <c r="M1198" s="2"/>
      <c r="N1198" s="2"/>
      <c r="O1198" s="2"/>
      <c r="P1198" s="2"/>
      <c r="Q1198" s="2"/>
      <c r="R1198" s="2"/>
      <c r="S1198" s="2"/>
      <c r="T1198" s="2"/>
      <c r="U1198" s="2"/>
      <c r="V1198" s="2"/>
      <c r="W1198" s="2"/>
      <c r="X1198" s="2"/>
      <c r="Y1198" s="2"/>
      <c r="Z1198" s="2"/>
      <c r="AA1198" s="2"/>
      <c r="AB1198" s="2"/>
      <c r="AC1198" s="2"/>
      <c r="AD1198" s="2"/>
      <c r="AE1198" s="2"/>
      <c r="AF1198" s="2"/>
      <c r="AG1198" s="2"/>
      <c r="AH1198" s="2"/>
      <c r="AI1198" s="2"/>
      <c r="AJ1198" s="2"/>
      <c r="AK1198" s="2"/>
      <c r="AL1198" s="2"/>
      <c r="AM1198" s="2"/>
      <c r="AN1198" s="2"/>
      <c r="AO1198" s="2"/>
      <c r="AP1198" s="2"/>
      <c r="AQ1198" s="2"/>
      <c r="AR1198" s="2"/>
      <c r="AS1198" s="2"/>
      <c r="AT1198" s="2"/>
      <c r="AU1198" s="2"/>
      <c r="AV1198" s="2"/>
      <c r="AW1198" s="2"/>
      <c r="AX1198" s="2"/>
      <c r="AY1198" s="2"/>
      <c r="AZ1198" s="2"/>
      <c r="BA1198" s="2"/>
      <c r="BB1198" s="2"/>
      <c r="BC1198" s="2"/>
      <c r="BD1198" s="2"/>
      <c r="BE1198" s="2"/>
      <c r="BF1198" s="2"/>
      <c r="BG1198" s="2"/>
      <c r="BH1198" s="2"/>
      <c r="BI1198" s="2"/>
      <c r="BJ1198" s="2"/>
      <c r="BK1198" s="2"/>
      <c r="BL1198" s="2"/>
      <c r="BM1198" s="2"/>
      <c r="BN1198" s="2"/>
    </row>
    <row r="1199" spans="11:66" x14ac:dyDescent="0.25">
      <c r="K1199" s="2"/>
      <c r="L1199" s="2"/>
      <c r="M1199" s="2"/>
      <c r="N1199" s="2"/>
      <c r="O1199" s="2"/>
      <c r="P1199" s="2"/>
      <c r="Q1199" s="2"/>
      <c r="R1199" s="2"/>
      <c r="S1199" s="2"/>
      <c r="T1199" s="2"/>
      <c r="U1199" s="2"/>
      <c r="V1199" s="2"/>
      <c r="W1199" s="2"/>
      <c r="X1199" s="2"/>
      <c r="Y1199" s="2"/>
      <c r="Z1199" s="2"/>
      <c r="AA1199" s="2"/>
      <c r="AB1199" s="2"/>
      <c r="AC1199" s="2"/>
      <c r="AD1199" s="2"/>
      <c r="AE1199" s="2"/>
      <c r="AF1199" s="2"/>
      <c r="AG1199" s="2"/>
      <c r="AH1199" s="2"/>
      <c r="AI1199" s="2"/>
      <c r="AJ1199" s="2"/>
      <c r="AK1199" s="2"/>
      <c r="AL1199" s="2"/>
      <c r="AM1199" s="2"/>
      <c r="AN1199" s="2"/>
      <c r="AO1199" s="2"/>
      <c r="AP1199" s="2"/>
      <c r="AQ1199" s="2"/>
      <c r="AR1199" s="2"/>
      <c r="AS1199" s="2"/>
      <c r="AT1199" s="2"/>
      <c r="AU1199" s="2"/>
      <c r="AV1199" s="2"/>
      <c r="AW1199" s="2"/>
      <c r="AX1199" s="2"/>
      <c r="AY1199" s="2"/>
      <c r="AZ1199" s="2"/>
      <c r="BA1199" s="2"/>
      <c r="BB1199" s="2"/>
      <c r="BC1199" s="2"/>
      <c r="BD1199" s="2"/>
      <c r="BE1199" s="2"/>
      <c r="BF1199" s="2"/>
      <c r="BG1199" s="2"/>
      <c r="BH1199" s="2"/>
      <c r="BI1199" s="2"/>
      <c r="BJ1199" s="2"/>
      <c r="BK1199" s="2"/>
      <c r="BL1199" s="2"/>
      <c r="BM1199" s="2"/>
      <c r="BN1199" s="2"/>
    </row>
    <row r="1200" spans="11:66" x14ac:dyDescent="0.25">
      <c r="K1200" s="2"/>
      <c r="L1200" s="2"/>
      <c r="M1200" s="2"/>
      <c r="N1200" s="2"/>
      <c r="O1200" s="2"/>
      <c r="P1200" s="2"/>
      <c r="Q1200" s="2"/>
      <c r="R1200" s="2"/>
      <c r="S1200" s="2"/>
      <c r="T1200" s="2"/>
      <c r="U1200" s="2"/>
      <c r="V1200" s="2"/>
      <c r="W1200" s="2"/>
      <c r="X1200" s="2"/>
      <c r="Y1200" s="2"/>
      <c r="Z1200" s="2"/>
      <c r="AA1200" s="2"/>
      <c r="AB1200" s="2"/>
      <c r="AC1200" s="2"/>
      <c r="AD1200" s="2"/>
      <c r="AE1200" s="2"/>
      <c r="AF1200" s="2"/>
      <c r="AG1200" s="2"/>
      <c r="AH1200" s="2"/>
      <c r="AI1200" s="2"/>
      <c r="AJ1200" s="2"/>
      <c r="AK1200" s="2"/>
      <c r="AL1200" s="2"/>
      <c r="AM1200" s="2"/>
      <c r="AN1200" s="2"/>
      <c r="AO1200" s="2"/>
      <c r="AP1200" s="2"/>
      <c r="AQ1200" s="2"/>
      <c r="AR1200" s="2"/>
      <c r="AS1200" s="2"/>
      <c r="AT1200" s="2"/>
      <c r="AU1200" s="2"/>
      <c r="AV1200" s="2"/>
      <c r="AW1200" s="2"/>
      <c r="AX1200" s="2"/>
      <c r="AY1200" s="2"/>
      <c r="AZ1200" s="2"/>
      <c r="BA1200" s="2"/>
      <c r="BB1200" s="2"/>
      <c r="BC1200" s="2"/>
      <c r="BD1200" s="2"/>
      <c r="BE1200" s="2"/>
      <c r="BF1200" s="2"/>
      <c r="BG1200" s="2"/>
      <c r="BH1200" s="2"/>
      <c r="BI1200" s="2"/>
      <c r="BJ1200" s="2"/>
      <c r="BK1200" s="2"/>
      <c r="BL1200" s="2"/>
      <c r="BM1200" s="2"/>
      <c r="BN1200" s="2"/>
    </row>
    <row r="1201" spans="11:66" x14ac:dyDescent="0.25">
      <c r="K1201" s="2"/>
      <c r="L1201" s="2"/>
      <c r="M1201" s="2"/>
      <c r="N1201" s="2"/>
      <c r="O1201" s="2"/>
      <c r="P1201" s="2"/>
      <c r="Q1201" s="2"/>
      <c r="R1201" s="2"/>
      <c r="S1201" s="2"/>
      <c r="T1201" s="2"/>
      <c r="U1201" s="2"/>
      <c r="V1201" s="2"/>
      <c r="W1201" s="2"/>
      <c r="X1201" s="2"/>
      <c r="Y1201" s="2"/>
      <c r="Z1201" s="2"/>
      <c r="AA1201" s="2"/>
      <c r="AB1201" s="2"/>
      <c r="AC1201" s="2"/>
      <c r="AD1201" s="2"/>
      <c r="AE1201" s="2"/>
      <c r="AF1201" s="2"/>
      <c r="AG1201" s="2"/>
      <c r="AH1201" s="2"/>
      <c r="AI1201" s="2"/>
      <c r="AJ1201" s="2"/>
      <c r="AK1201" s="2"/>
      <c r="AL1201" s="2"/>
      <c r="AM1201" s="2"/>
      <c r="AN1201" s="2"/>
      <c r="AO1201" s="2"/>
      <c r="AP1201" s="2"/>
      <c r="AQ1201" s="2"/>
      <c r="AR1201" s="2"/>
      <c r="AS1201" s="2"/>
      <c r="AT1201" s="2"/>
      <c r="AU1201" s="2"/>
      <c r="AV1201" s="2"/>
      <c r="AW1201" s="2"/>
      <c r="AX1201" s="2"/>
      <c r="AY1201" s="2"/>
      <c r="AZ1201" s="2"/>
      <c r="BA1201" s="2"/>
      <c r="BB1201" s="2"/>
      <c r="BC1201" s="2"/>
      <c r="BD1201" s="2"/>
      <c r="BE1201" s="2"/>
      <c r="BF1201" s="2"/>
      <c r="BG1201" s="2"/>
      <c r="BH1201" s="2"/>
      <c r="BI1201" s="2"/>
      <c r="BJ1201" s="2"/>
      <c r="BK1201" s="2"/>
      <c r="BL1201" s="2"/>
      <c r="BM1201" s="2"/>
      <c r="BN1201" s="2"/>
    </row>
    <row r="1202" spans="11:66" x14ac:dyDescent="0.25">
      <c r="K1202" s="2"/>
      <c r="L1202" s="2"/>
      <c r="M1202" s="2"/>
      <c r="N1202" s="2"/>
      <c r="O1202" s="2"/>
      <c r="P1202" s="2"/>
      <c r="Q1202" s="2"/>
      <c r="R1202" s="2"/>
      <c r="S1202" s="2"/>
      <c r="T1202" s="2"/>
      <c r="U1202" s="2"/>
      <c r="V1202" s="2"/>
      <c r="W1202" s="2"/>
      <c r="X1202" s="2"/>
      <c r="Y1202" s="2"/>
      <c r="Z1202" s="2"/>
      <c r="AA1202" s="2"/>
      <c r="AB1202" s="2"/>
      <c r="AC1202" s="2"/>
      <c r="AD1202" s="2"/>
      <c r="AE1202" s="2"/>
      <c r="AF1202" s="2"/>
      <c r="AG1202" s="2"/>
      <c r="AH1202" s="2"/>
      <c r="AI1202" s="2"/>
      <c r="AJ1202" s="2"/>
      <c r="AK1202" s="2"/>
      <c r="AL1202" s="2"/>
      <c r="AM1202" s="2"/>
      <c r="AN1202" s="2"/>
      <c r="AO1202" s="2"/>
      <c r="AP1202" s="2"/>
      <c r="AQ1202" s="2"/>
      <c r="AR1202" s="2"/>
      <c r="AS1202" s="2"/>
      <c r="AT1202" s="2"/>
      <c r="AU1202" s="2"/>
      <c r="AV1202" s="2"/>
      <c r="AW1202" s="2"/>
      <c r="AX1202" s="2"/>
      <c r="AY1202" s="2"/>
      <c r="AZ1202" s="2"/>
      <c r="BA1202" s="2"/>
      <c r="BB1202" s="2"/>
      <c r="BC1202" s="2"/>
      <c r="BD1202" s="2"/>
      <c r="BE1202" s="2"/>
      <c r="BF1202" s="2"/>
      <c r="BG1202" s="2"/>
      <c r="BH1202" s="2"/>
      <c r="BI1202" s="2"/>
      <c r="BJ1202" s="2"/>
      <c r="BK1202" s="2"/>
      <c r="BL1202" s="2"/>
      <c r="BM1202" s="2"/>
      <c r="BN1202" s="2"/>
    </row>
    <row r="1203" spans="11:66" x14ac:dyDescent="0.25">
      <c r="K1203" s="2"/>
      <c r="L1203" s="2"/>
      <c r="M1203" s="2"/>
      <c r="N1203" s="2"/>
      <c r="O1203" s="2"/>
      <c r="P1203" s="2"/>
      <c r="Q1203" s="2"/>
      <c r="R1203" s="2"/>
      <c r="S1203" s="2"/>
      <c r="T1203" s="2"/>
      <c r="U1203" s="2"/>
      <c r="V1203" s="2"/>
      <c r="W1203" s="2"/>
      <c r="X1203" s="2"/>
      <c r="Y1203" s="2"/>
      <c r="Z1203" s="2"/>
      <c r="AA1203" s="2"/>
      <c r="AB1203" s="2"/>
      <c r="AC1203" s="2"/>
      <c r="AD1203" s="2"/>
      <c r="AE1203" s="2"/>
      <c r="AF1203" s="2"/>
      <c r="AG1203" s="2"/>
      <c r="AH1203" s="2"/>
      <c r="AI1203" s="2"/>
      <c r="AJ1203" s="2"/>
      <c r="AK1203" s="2"/>
      <c r="AL1203" s="2"/>
      <c r="AM1203" s="2"/>
      <c r="AN1203" s="2"/>
      <c r="AO1203" s="2"/>
      <c r="AP1203" s="2"/>
      <c r="AQ1203" s="2"/>
      <c r="AR1203" s="2"/>
      <c r="AS1203" s="2"/>
      <c r="AT1203" s="2"/>
      <c r="AU1203" s="2"/>
      <c r="AV1203" s="2"/>
      <c r="AW1203" s="2"/>
      <c r="AX1203" s="2"/>
      <c r="AY1203" s="2"/>
      <c r="AZ1203" s="2"/>
      <c r="BA1203" s="2"/>
      <c r="BB1203" s="2"/>
      <c r="BC1203" s="2"/>
      <c r="BD1203" s="2"/>
      <c r="BE1203" s="2"/>
      <c r="BF1203" s="2"/>
      <c r="BG1203" s="2"/>
      <c r="BH1203" s="2"/>
      <c r="BI1203" s="2"/>
      <c r="BJ1203" s="2"/>
      <c r="BK1203" s="2"/>
      <c r="BL1203" s="2"/>
      <c r="BM1203" s="2"/>
      <c r="BN1203" s="2"/>
    </row>
    <row r="1204" spans="11:66" x14ac:dyDescent="0.25">
      <c r="K1204" s="2"/>
      <c r="L1204" s="2"/>
      <c r="M1204" s="2"/>
      <c r="N1204" s="2"/>
      <c r="O1204" s="2"/>
      <c r="P1204" s="2"/>
      <c r="Q1204" s="2"/>
      <c r="R1204" s="2"/>
      <c r="S1204" s="2"/>
      <c r="T1204" s="2"/>
      <c r="U1204" s="2"/>
      <c r="V1204" s="2"/>
      <c r="W1204" s="2"/>
      <c r="X1204" s="2"/>
      <c r="Y1204" s="2"/>
      <c r="Z1204" s="2"/>
      <c r="AA1204" s="2"/>
      <c r="AB1204" s="2"/>
      <c r="AC1204" s="2"/>
      <c r="AD1204" s="2"/>
      <c r="AE1204" s="2"/>
      <c r="AF1204" s="2"/>
      <c r="AG1204" s="2"/>
      <c r="AH1204" s="2"/>
      <c r="AI1204" s="2"/>
      <c r="AJ1204" s="2"/>
      <c r="AK1204" s="2"/>
      <c r="AL1204" s="2"/>
      <c r="AM1204" s="2"/>
      <c r="AN1204" s="2"/>
      <c r="AO1204" s="2"/>
      <c r="AP1204" s="2"/>
      <c r="AQ1204" s="2"/>
      <c r="AR1204" s="2"/>
      <c r="AS1204" s="2"/>
      <c r="AT1204" s="2"/>
      <c r="AU1204" s="2"/>
      <c r="AV1204" s="2"/>
      <c r="AW1204" s="2"/>
      <c r="AX1204" s="2"/>
      <c r="AY1204" s="2"/>
      <c r="AZ1204" s="2"/>
      <c r="BA1204" s="2"/>
      <c r="BB1204" s="2"/>
      <c r="BC1204" s="2"/>
      <c r="BD1204" s="2"/>
      <c r="BE1204" s="2"/>
      <c r="BF1204" s="2"/>
      <c r="BG1204" s="2"/>
      <c r="BH1204" s="2"/>
      <c r="BI1204" s="2"/>
      <c r="BJ1204" s="2"/>
      <c r="BK1204" s="2"/>
      <c r="BL1204" s="2"/>
      <c r="BM1204" s="2"/>
      <c r="BN1204" s="2"/>
    </row>
    <row r="1205" spans="11:66" x14ac:dyDescent="0.25">
      <c r="K1205" s="2"/>
      <c r="L1205" s="2"/>
      <c r="M1205" s="2"/>
      <c r="N1205" s="2"/>
      <c r="O1205" s="2"/>
      <c r="P1205" s="2"/>
      <c r="Q1205" s="2"/>
      <c r="R1205" s="2"/>
      <c r="S1205" s="2"/>
      <c r="T1205" s="2"/>
      <c r="U1205" s="2"/>
      <c r="V1205" s="2"/>
      <c r="W1205" s="2"/>
      <c r="X1205" s="2"/>
      <c r="Y1205" s="2"/>
      <c r="Z1205" s="2"/>
      <c r="AA1205" s="2"/>
      <c r="AB1205" s="2"/>
      <c r="AC1205" s="2"/>
      <c r="AD1205" s="2"/>
      <c r="AE1205" s="2"/>
      <c r="AF1205" s="2"/>
      <c r="AG1205" s="2"/>
      <c r="AH1205" s="2"/>
      <c r="AI1205" s="2"/>
      <c r="AJ1205" s="2"/>
      <c r="AK1205" s="2"/>
      <c r="AL1205" s="2"/>
      <c r="AM1205" s="2"/>
      <c r="AN1205" s="2"/>
      <c r="AO1205" s="2"/>
      <c r="AP1205" s="2"/>
      <c r="AQ1205" s="2"/>
      <c r="AR1205" s="2"/>
      <c r="AS1205" s="2"/>
      <c r="AT1205" s="2"/>
      <c r="AU1205" s="2"/>
      <c r="AV1205" s="2"/>
      <c r="AW1205" s="2"/>
      <c r="AX1205" s="2"/>
      <c r="AY1205" s="2"/>
      <c r="AZ1205" s="2"/>
      <c r="BA1205" s="2"/>
      <c r="BB1205" s="2"/>
      <c r="BC1205" s="2"/>
      <c r="BD1205" s="2"/>
      <c r="BE1205" s="2"/>
      <c r="BF1205" s="2"/>
      <c r="BG1205" s="2"/>
      <c r="BH1205" s="2"/>
      <c r="BI1205" s="2"/>
      <c r="BJ1205" s="2"/>
      <c r="BK1205" s="2"/>
      <c r="BL1205" s="2"/>
      <c r="BM1205" s="2"/>
      <c r="BN1205" s="2"/>
    </row>
    <row r="1206" spans="11:66" x14ac:dyDescent="0.25">
      <c r="K1206" s="2"/>
      <c r="L1206" s="2"/>
      <c r="M1206" s="2"/>
      <c r="N1206" s="2"/>
      <c r="O1206" s="2"/>
      <c r="P1206" s="2"/>
      <c r="Q1206" s="2"/>
      <c r="R1206" s="2"/>
      <c r="S1206" s="2"/>
      <c r="T1206" s="2"/>
      <c r="U1206" s="2"/>
      <c r="V1206" s="2"/>
      <c r="W1206" s="2"/>
      <c r="X1206" s="2"/>
      <c r="Y1206" s="2"/>
      <c r="Z1206" s="2"/>
      <c r="AA1206" s="2"/>
      <c r="AB1206" s="2"/>
      <c r="AC1206" s="2"/>
      <c r="AD1206" s="2"/>
      <c r="AE1206" s="2"/>
      <c r="AF1206" s="2"/>
      <c r="AG1206" s="2"/>
      <c r="AH1206" s="2"/>
      <c r="AI1206" s="2"/>
      <c r="AJ1206" s="2"/>
      <c r="AK1206" s="2"/>
      <c r="AL1206" s="2"/>
      <c r="AM1206" s="2"/>
      <c r="AN1206" s="2"/>
      <c r="AO1206" s="2"/>
      <c r="AP1206" s="2"/>
      <c r="AQ1206" s="2"/>
      <c r="AR1206" s="2"/>
      <c r="AS1206" s="2"/>
      <c r="AT1206" s="2"/>
      <c r="AU1206" s="2"/>
      <c r="AV1206" s="2"/>
      <c r="AW1206" s="2"/>
      <c r="AX1206" s="2"/>
      <c r="AY1206" s="2"/>
      <c r="AZ1206" s="2"/>
      <c r="BA1206" s="2"/>
      <c r="BB1206" s="2"/>
      <c r="BC1206" s="2"/>
      <c r="BD1206" s="2"/>
      <c r="BE1206" s="2"/>
      <c r="BF1206" s="2"/>
      <c r="BG1206" s="2"/>
      <c r="BH1206" s="2"/>
      <c r="BI1206" s="2"/>
      <c r="BJ1206" s="2"/>
      <c r="BK1206" s="2"/>
      <c r="BL1206" s="2"/>
      <c r="BM1206" s="2"/>
      <c r="BN1206" s="2"/>
    </row>
    <row r="1207" spans="11:66" x14ac:dyDescent="0.25">
      <c r="K1207" s="2"/>
      <c r="L1207" s="2"/>
      <c r="M1207" s="2"/>
      <c r="N1207" s="2"/>
      <c r="O1207" s="2"/>
      <c r="P1207" s="2"/>
      <c r="Q1207" s="2"/>
      <c r="R1207" s="2"/>
      <c r="S1207" s="2"/>
      <c r="T1207" s="2"/>
      <c r="U1207" s="2"/>
      <c r="V1207" s="2"/>
      <c r="W1207" s="2"/>
      <c r="X1207" s="2"/>
      <c r="Y1207" s="2"/>
      <c r="Z1207" s="2"/>
      <c r="AA1207" s="2"/>
      <c r="AB1207" s="2"/>
      <c r="AC1207" s="2"/>
      <c r="AD1207" s="2"/>
      <c r="AE1207" s="2"/>
      <c r="AF1207" s="2"/>
      <c r="AG1207" s="2"/>
      <c r="AH1207" s="2"/>
      <c r="AI1207" s="2"/>
      <c r="AJ1207" s="2"/>
      <c r="AK1207" s="2"/>
      <c r="AL1207" s="2"/>
      <c r="AM1207" s="2"/>
      <c r="AN1207" s="2"/>
      <c r="AO1207" s="2"/>
      <c r="AP1207" s="2"/>
      <c r="AQ1207" s="2"/>
      <c r="AR1207" s="2"/>
      <c r="AS1207" s="2"/>
      <c r="AT1207" s="2"/>
      <c r="AU1207" s="2"/>
      <c r="AV1207" s="2"/>
      <c r="AW1207" s="2"/>
      <c r="AX1207" s="2"/>
      <c r="AY1207" s="2"/>
      <c r="AZ1207" s="2"/>
      <c r="BA1207" s="2"/>
      <c r="BB1207" s="2"/>
      <c r="BC1207" s="2"/>
      <c r="BD1207" s="2"/>
      <c r="BE1207" s="2"/>
      <c r="BF1207" s="2"/>
      <c r="BG1207" s="2"/>
      <c r="BH1207" s="2"/>
      <c r="BI1207" s="2"/>
      <c r="BJ1207" s="2"/>
      <c r="BK1207" s="2"/>
      <c r="BL1207" s="2"/>
      <c r="BM1207" s="2"/>
      <c r="BN1207" s="2"/>
    </row>
    <row r="1208" spans="11:66" x14ac:dyDescent="0.25">
      <c r="K1208" s="2"/>
      <c r="L1208" s="2"/>
      <c r="M1208" s="2"/>
      <c r="N1208" s="2"/>
      <c r="O1208" s="2"/>
      <c r="P1208" s="2"/>
      <c r="Q1208" s="2"/>
      <c r="R1208" s="2"/>
      <c r="S1208" s="2"/>
      <c r="T1208" s="2"/>
      <c r="U1208" s="2"/>
      <c r="V1208" s="2"/>
      <c r="W1208" s="2"/>
      <c r="X1208" s="2"/>
      <c r="Y1208" s="2"/>
      <c r="Z1208" s="2"/>
      <c r="AA1208" s="2"/>
      <c r="AB1208" s="2"/>
      <c r="AC1208" s="2"/>
      <c r="AD1208" s="2"/>
      <c r="AE1208" s="2"/>
      <c r="AF1208" s="2"/>
      <c r="AG1208" s="2"/>
      <c r="AH1208" s="2"/>
      <c r="AI1208" s="2"/>
      <c r="AJ1208" s="2"/>
      <c r="AK1208" s="2"/>
      <c r="AL1208" s="2"/>
      <c r="AM1208" s="2"/>
      <c r="AN1208" s="2"/>
      <c r="AO1208" s="2"/>
      <c r="AP1208" s="2"/>
      <c r="AQ1208" s="2"/>
      <c r="AR1208" s="2"/>
      <c r="AS1208" s="2"/>
      <c r="AT1208" s="2"/>
      <c r="AU1208" s="2"/>
      <c r="AV1208" s="2"/>
      <c r="AW1208" s="2"/>
      <c r="AX1208" s="2"/>
      <c r="AY1208" s="2"/>
      <c r="AZ1208" s="2"/>
      <c r="BA1208" s="2"/>
      <c r="BB1208" s="2"/>
      <c r="BC1208" s="2"/>
      <c r="BD1208" s="2"/>
      <c r="BE1208" s="2"/>
      <c r="BF1208" s="2"/>
      <c r="BG1208" s="2"/>
      <c r="BH1208" s="2"/>
      <c r="BI1208" s="2"/>
      <c r="BJ1208" s="2"/>
      <c r="BK1208" s="2"/>
      <c r="BL1208" s="2"/>
      <c r="BM1208" s="2"/>
      <c r="BN1208" s="2"/>
    </row>
    <row r="1209" spans="11:66" x14ac:dyDescent="0.25">
      <c r="K1209" s="2"/>
      <c r="L1209" s="2"/>
      <c r="M1209" s="2"/>
      <c r="N1209" s="2"/>
      <c r="O1209" s="2"/>
      <c r="P1209" s="2"/>
      <c r="Q1209" s="2"/>
      <c r="R1209" s="2"/>
      <c r="S1209" s="2"/>
      <c r="T1209" s="2"/>
      <c r="U1209" s="2"/>
      <c r="V1209" s="2"/>
      <c r="W1209" s="2"/>
      <c r="X1209" s="2"/>
      <c r="Y1209" s="2"/>
      <c r="Z1209" s="2"/>
      <c r="AA1209" s="2"/>
      <c r="AB1209" s="2"/>
      <c r="AC1209" s="2"/>
      <c r="AD1209" s="2"/>
      <c r="AE1209" s="2"/>
      <c r="AF1209" s="2"/>
      <c r="AG1209" s="2"/>
      <c r="AH1209" s="2"/>
      <c r="AI1209" s="2"/>
      <c r="AJ1209" s="2"/>
      <c r="AK1209" s="2"/>
      <c r="AL1209" s="2"/>
      <c r="AM1209" s="2"/>
      <c r="AN1209" s="2"/>
      <c r="AO1209" s="2"/>
      <c r="AP1209" s="2"/>
      <c r="AQ1209" s="2"/>
      <c r="AR1209" s="2"/>
      <c r="AS1209" s="2"/>
      <c r="AT1209" s="2"/>
      <c r="AU1209" s="2"/>
      <c r="AV1209" s="2"/>
      <c r="AW1209" s="2"/>
      <c r="AX1209" s="2"/>
      <c r="AY1209" s="2"/>
      <c r="AZ1209" s="2"/>
      <c r="BA1209" s="2"/>
      <c r="BB1209" s="2"/>
      <c r="BC1209" s="2"/>
      <c r="BD1209" s="2"/>
      <c r="BE1209" s="2"/>
      <c r="BF1209" s="2"/>
      <c r="BG1209" s="2"/>
      <c r="BH1209" s="2"/>
      <c r="BI1209" s="2"/>
      <c r="BJ1209" s="2"/>
      <c r="BK1209" s="2"/>
      <c r="BL1209" s="2"/>
      <c r="BM1209" s="2"/>
      <c r="BN1209" s="2"/>
    </row>
    <row r="1210" spans="11:66" x14ac:dyDescent="0.25">
      <c r="K1210" s="2"/>
      <c r="L1210" s="2"/>
      <c r="M1210" s="2"/>
      <c r="N1210" s="2"/>
      <c r="O1210" s="2"/>
      <c r="P1210" s="2"/>
      <c r="Q1210" s="2"/>
      <c r="R1210" s="2"/>
      <c r="S1210" s="2"/>
      <c r="T1210" s="2"/>
      <c r="U1210" s="2"/>
      <c r="V1210" s="2"/>
      <c r="W1210" s="2"/>
      <c r="X1210" s="2"/>
      <c r="Y1210" s="2"/>
      <c r="Z1210" s="2"/>
      <c r="AA1210" s="2"/>
      <c r="AB1210" s="2"/>
      <c r="AC1210" s="2"/>
      <c r="AD1210" s="2"/>
      <c r="AE1210" s="2"/>
      <c r="AF1210" s="2"/>
      <c r="AG1210" s="2"/>
      <c r="AH1210" s="2"/>
      <c r="AI1210" s="2"/>
      <c r="AJ1210" s="2"/>
      <c r="AK1210" s="2"/>
      <c r="AL1210" s="2"/>
      <c r="AM1210" s="2"/>
      <c r="AN1210" s="2"/>
      <c r="AO1210" s="2"/>
      <c r="AP1210" s="2"/>
      <c r="AQ1210" s="2"/>
      <c r="AR1210" s="2"/>
      <c r="AS1210" s="2"/>
      <c r="AT1210" s="2"/>
      <c r="AU1210" s="2"/>
      <c r="AV1210" s="2"/>
      <c r="AW1210" s="2"/>
      <c r="AX1210" s="2"/>
      <c r="AY1210" s="2"/>
      <c r="AZ1210" s="2"/>
      <c r="BA1210" s="2"/>
      <c r="BB1210" s="2"/>
      <c r="BC1210" s="2"/>
      <c r="BD1210" s="2"/>
      <c r="BE1210" s="2"/>
      <c r="BF1210" s="2"/>
      <c r="BG1210" s="2"/>
      <c r="BH1210" s="2"/>
      <c r="BI1210" s="2"/>
      <c r="BJ1210" s="2"/>
      <c r="BK1210" s="2"/>
      <c r="BL1210" s="2"/>
      <c r="BM1210" s="2"/>
      <c r="BN1210" s="2"/>
    </row>
    <row r="1211" spans="11:66" x14ac:dyDescent="0.25">
      <c r="K1211" s="2"/>
      <c r="L1211" s="2"/>
      <c r="M1211" s="2"/>
      <c r="N1211" s="2"/>
      <c r="O1211" s="2"/>
      <c r="P1211" s="2"/>
      <c r="Q1211" s="2"/>
      <c r="R1211" s="2"/>
      <c r="S1211" s="2"/>
      <c r="T1211" s="2"/>
      <c r="U1211" s="2"/>
      <c r="V1211" s="2"/>
      <c r="W1211" s="2"/>
      <c r="X1211" s="2"/>
      <c r="Y1211" s="2"/>
      <c r="Z1211" s="2"/>
      <c r="AA1211" s="2"/>
      <c r="AB1211" s="2"/>
      <c r="AC1211" s="2"/>
      <c r="AD1211" s="2"/>
      <c r="AE1211" s="2"/>
      <c r="AF1211" s="2"/>
      <c r="AG1211" s="2"/>
      <c r="AH1211" s="2"/>
      <c r="AI1211" s="2"/>
      <c r="AJ1211" s="2"/>
      <c r="AK1211" s="2"/>
      <c r="AL1211" s="2"/>
      <c r="AM1211" s="2"/>
      <c r="AN1211" s="2"/>
      <c r="AO1211" s="2"/>
      <c r="AP1211" s="2"/>
      <c r="AQ1211" s="2"/>
      <c r="AR1211" s="2"/>
      <c r="AS1211" s="2"/>
      <c r="AT1211" s="2"/>
      <c r="AU1211" s="2"/>
      <c r="AV1211" s="2"/>
      <c r="AW1211" s="2"/>
      <c r="AX1211" s="2"/>
      <c r="AY1211" s="2"/>
      <c r="AZ1211" s="2"/>
      <c r="BA1211" s="2"/>
      <c r="BB1211" s="2"/>
      <c r="BC1211" s="2"/>
      <c r="BD1211" s="2"/>
      <c r="BE1211" s="2"/>
      <c r="BF1211" s="2"/>
      <c r="BG1211" s="2"/>
      <c r="BH1211" s="2"/>
      <c r="BI1211" s="2"/>
      <c r="BJ1211" s="2"/>
      <c r="BK1211" s="2"/>
      <c r="BL1211" s="2"/>
      <c r="BM1211" s="2"/>
      <c r="BN1211" s="2"/>
    </row>
    <row r="1212" spans="11:66" x14ac:dyDescent="0.25">
      <c r="K1212" s="2"/>
      <c r="L1212" s="2"/>
      <c r="M1212" s="2"/>
      <c r="N1212" s="2"/>
      <c r="O1212" s="2"/>
      <c r="P1212" s="2"/>
      <c r="Q1212" s="2"/>
      <c r="R1212" s="2"/>
      <c r="S1212" s="2"/>
      <c r="T1212" s="2"/>
      <c r="U1212" s="2"/>
      <c r="V1212" s="2"/>
      <c r="W1212" s="2"/>
      <c r="X1212" s="2"/>
      <c r="Y1212" s="2"/>
      <c r="Z1212" s="2"/>
      <c r="AA1212" s="2"/>
      <c r="AB1212" s="2"/>
      <c r="AC1212" s="2"/>
      <c r="AD1212" s="2"/>
      <c r="AE1212" s="2"/>
      <c r="AF1212" s="2"/>
      <c r="AG1212" s="2"/>
      <c r="AH1212" s="2"/>
      <c r="AI1212" s="2"/>
      <c r="AJ1212" s="2"/>
      <c r="AK1212" s="2"/>
      <c r="AL1212" s="2"/>
      <c r="AM1212" s="2"/>
      <c r="AN1212" s="2"/>
      <c r="AO1212" s="2"/>
      <c r="AP1212" s="2"/>
      <c r="AQ1212" s="2"/>
      <c r="AR1212" s="2"/>
      <c r="AS1212" s="2"/>
      <c r="AT1212" s="2"/>
      <c r="AU1212" s="2"/>
      <c r="AV1212" s="2"/>
      <c r="AW1212" s="2"/>
      <c r="AX1212" s="2"/>
      <c r="AY1212" s="2"/>
      <c r="AZ1212" s="2"/>
      <c r="BA1212" s="2"/>
      <c r="BB1212" s="2"/>
      <c r="BC1212" s="2"/>
      <c r="BD1212" s="2"/>
      <c r="BE1212" s="2"/>
      <c r="BF1212" s="2"/>
      <c r="BG1212" s="2"/>
      <c r="BH1212" s="2"/>
      <c r="BI1212" s="2"/>
      <c r="BJ1212" s="2"/>
      <c r="BK1212" s="2"/>
      <c r="BL1212" s="2"/>
      <c r="BM1212" s="2"/>
      <c r="BN1212" s="2"/>
    </row>
    <row r="1213" spans="11:66" x14ac:dyDescent="0.25">
      <c r="K1213" s="2"/>
      <c r="L1213" s="2"/>
      <c r="M1213" s="2"/>
      <c r="N1213" s="2"/>
      <c r="O1213" s="2"/>
      <c r="P1213" s="2"/>
      <c r="Q1213" s="2"/>
      <c r="R1213" s="2"/>
      <c r="S1213" s="2"/>
      <c r="T1213" s="2"/>
      <c r="U1213" s="2"/>
      <c r="V1213" s="2"/>
      <c r="W1213" s="2"/>
      <c r="X1213" s="2"/>
      <c r="Y1213" s="2"/>
      <c r="Z1213" s="2"/>
      <c r="AA1213" s="2"/>
      <c r="AB1213" s="2"/>
      <c r="AC1213" s="2"/>
      <c r="AD1213" s="2"/>
      <c r="AE1213" s="2"/>
      <c r="AF1213" s="2"/>
      <c r="AG1213" s="2"/>
      <c r="AH1213" s="2"/>
      <c r="AI1213" s="2"/>
      <c r="AJ1213" s="2"/>
      <c r="AK1213" s="2"/>
      <c r="AL1213" s="2"/>
      <c r="AM1213" s="2"/>
      <c r="AN1213" s="2"/>
      <c r="AO1213" s="2"/>
      <c r="AP1213" s="2"/>
      <c r="AQ1213" s="2"/>
      <c r="AR1213" s="2"/>
      <c r="AS1213" s="2"/>
      <c r="AT1213" s="2"/>
      <c r="AU1213" s="2"/>
      <c r="AV1213" s="2"/>
      <c r="AW1213" s="2"/>
      <c r="AX1213" s="2"/>
      <c r="AY1213" s="2"/>
      <c r="AZ1213" s="2"/>
      <c r="BA1213" s="2"/>
      <c r="BB1213" s="2"/>
      <c r="BC1213" s="2"/>
      <c r="BD1213" s="2"/>
      <c r="BE1213" s="2"/>
      <c r="BF1213" s="2"/>
      <c r="BG1213" s="2"/>
      <c r="BH1213" s="2"/>
      <c r="BI1213" s="2"/>
      <c r="BJ1213" s="2"/>
      <c r="BK1213" s="2"/>
      <c r="BL1213" s="2"/>
      <c r="BM1213" s="2"/>
      <c r="BN1213" s="2"/>
    </row>
    <row r="1214" spans="11:66" x14ac:dyDescent="0.25">
      <c r="K1214" s="2"/>
      <c r="L1214" s="2"/>
      <c r="M1214" s="2"/>
      <c r="N1214" s="2"/>
      <c r="O1214" s="2"/>
      <c r="P1214" s="2"/>
      <c r="Q1214" s="2"/>
      <c r="R1214" s="2"/>
      <c r="S1214" s="2"/>
      <c r="T1214" s="2"/>
      <c r="U1214" s="2"/>
      <c r="V1214" s="2"/>
      <c r="W1214" s="2"/>
      <c r="X1214" s="2"/>
      <c r="Y1214" s="2"/>
      <c r="Z1214" s="2"/>
      <c r="AA1214" s="2"/>
      <c r="AB1214" s="2"/>
      <c r="AC1214" s="2"/>
      <c r="AD1214" s="2"/>
      <c r="AE1214" s="2"/>
      <c r="AF1214" s="2"/>
      <c r="AG1214" s="2"/>
      <c r="AH1214" s="2"/>
      <c r="AI1214" s="2"/>
      <c r="AJ1214" s="2"/>
      <c r="AK1214" s="2"/>
      <c r="AL1214" s="2"/>
      <c r="AM1214" s="2"/>
      <c r="AN1214" s="2"/>
      <c r="AO1214" s="2"/>
      <c r="AP1214" s="2"/>
      <c r="AQ1214" s="2"/>
      <c r="AR1214" s="2"/>
      <c r="AS1214" s="2"/>
      <c r="AT1214" s="2"/>
      <c r="AU1214" s="2"/>
      <c r="AV1214" s="2"/>
      <c r="AW1214" s="2"/>
      <c r="AX1214" s="2"/>
      <c r="AY1214" s="2"/>
      <c r="AZ1214" s="2"/>
      <c r="BA1214" s="2"/>
      <c r="BB1214" s="2"/>
      <c r="BC1214" s="2"/>
      <c r="BD1214" s="2"/>
      <c r="BE1214" s="2"/>
      <c r="BF1214" s="2"/>
      <c r="BG1214" s="2"/>
      <c r="BH1214" s="2"/>
      <c r="BI1214" s="2"/>
      <c r="BJ1214" s="2"/>
      <c r="BK1214" s="2"/>
      <c r="BL1214" s="2"/>
      <c r="BM1214" s="2"/>
      <c r="BN1214" s="2"/>
    </row>
    <row r="1215" spans="11:66" x14ac:dyDescent="0.25">
      <c r="K1215" s="2"/>
      <c r="L1215" s="2"/>
      <c r="M1215" s="2"/>
      <c r="N1215" s="2"/>
      <c r="O1215" s="2"/>
      <c r="P1215" s="2"/>
      <c r="Q1215" s="2"/>
      <c r="R1215" s="2"/>
      <c r="S1215" s="2"/>
      <c r="T1215" s="2"/>
      <c r="U1215" s="2"/>
      <c r="V1215" s="2"/>
      <c r="W1215" s="2"/>
      <c r="X1215" s="2"/>
      <c r="Y1215" s="2"/>
      <c r="Z1215" s="2"/>
      <c r="AA1215" s="2"/>
      <c r="AB1215" s="2"/>
      <c r="AC1215" s="2"/>
      <c r="AD1215" s="2"/>
      <c r="AE1215" s="2"/>
      <c r="AF1215" s="2"/>
      <c r="AG1215" s="2"/>
      <c r="AH1215" s="2"/>
      <c r="AI1215" s="2"/>
      <c r="AJ1215" s="2"/>
      <c r="AK1215" s="2"/>
      <c r="AL1215" s="2"/>
      <c r="AM1215" s="2"/>
      <c r="AN1215" s="2"/>
      <c r="AO1215" s="2"/>
      <c r="AP1215" s="2"/>
      <c r="AQ1215" s="2"/>
      <c r="AR1215" s="2"/>
      <c r="AS1215" s="2"/>
      <c r="AT1215" s="2"/>
      <c r="AU1215" s="2"/>
      <c r="AV1215" s="2"/>
      <c r="AW1215" s="2"/>
      <c r="AX1215" s="2"/>
      <c r="AY1215" s="2"/>
      <c r="AZ1215" s="2"/>
      <c r="BA1215" s="2"/>
      <c r="BB1215" s="2"/>
      <c r="BC1215" s="2"/>
      <c r="BD1215" s="2"/>
      <c r="BE1215" s="2"/>
      <c r="BF1215" s="2"/>
      <c r="BG1215" s="2"/>
      <c r="BH1215" s="2"/>
      <c r="BI1215" s="2"/>
      <c r="BJ1215" s="2"/>
      <c r="BK1215" s="2"/>
      <c r="BL1215" s="2"/>
      <c r="BM1215" s="2"/>
      <c r="BN1215" s="2"/>
    </row>
    <row r="1216" spans="11:66" x14ac:dyDescent="0.25">
      <c r="K1216" s="2"/>
      <c r="L1216" s="2"/>
      <c r="M1216" s="2"/>
      <c r="N1216" s="2"/>
      <c r="O1216" s="2"/>
      <c r="P1216" s="2"/>
      <c r="Q1216" s="2"/>
      <c r="R1216" s="2"/>
      <c r="S1216" s="2"/>
      <c r="T1216" s="2"/>
      <c r="U1216" s="2"/>
      <c r="V1216" s="2"/>
      <c r="W1216" s="2"/>
      <c r="X1216" s="2"/>
      <c r="Y1216" s="2"/>
      <c r="Z1216" s="2"/>
      <c r="AA1216" s="2"/>
      <c r="AB1216" s="2"/>
      <c r="AC1216" s="2"/>
      <c r="AD1216" s="2"/>
      <c r="AE1216" s="2"/>
      <c r="AF1216" s="2"/>
      <c r="AG1216" s="2"/>
      <c r="AH1216" s="2"/>
      <c r="AI1216" s="2"/>
      <c r="AJ1216" s="2"/>
      <c r="AK1216" s="2"/>
      <c r="AL1216" s="2"/>
      <c r="AM1216" s="2"/>
      <c r="AN1216" s="2"/>
      <c r="AO1216" s="2"/>
      <c r="AP1216" s="2"/>
      <c r="AQ1216" s="2"/>
      <c r="AR1216" s="2"/>
      <c r="AS1216" s="2"/>
      <c r="AT1216" s="2"/>
      <c r="AU1216" s="2"/>
      <c r="AV1216" s="2"/>
      <c r="AW1216" s="2"/>
      <c r="AX1216" s="2"/>
      <c r="AY1216" s="2"/>
      <c r="AZ1216" s="2"/>
      <c r="BA1216" s="2"/>
      <c r="BB1216" s="2"/>
      <c r="BC1216" s="2"/>
      <c r="BD1216" s="2"/>
      <c r="BE1216" s="2"/>
      <c r="BF1216" s="2"/>
      <c r="BG1216" s="2"/>
      <c r="BH1216" s="2"/>
      <c r="BI1216" s="2"/>
      <c r="BJ1216" s="2"/>
      <c r="BK1216" s="2"/>
      <c r="BL1216" s="2"/>
      <c r="BM1216" s="2"/>
      <c r="BN1216" s="2"/>
    </row>
    <row r="1217" spans="11:66" x14ac:dyDescent="0.25">
      <c r="K1217" s="2"/>
      <c r="L1217" s="2"/>
      <c r="M1217" s="2"/>
      <c r="N1217" s="2"/>
      <c r="O1217" s="2"/>
      <c r="P1217" s="2"/>
      <c r="Q1217" s="2"/>
      <c r="R1217" s="2"/>
      <c r="S1217" s="2"/>
      <c r="T1217" s="2"/>
      <c r="U1217" s="2"/>
      <c r="V1217" s="2"/>
      <c r="W1217" s="2"/>
      <c r="X1217" s="2"/>
      <c r="Y1217" s="2"/>
      <c r="Z1217" s="2"/>
      <c r="AA1217" s="2"/>
      <c r="AB1217" s="2"/>
      <c r="AC1217" s="2"/>
      <c r="AD1217" s="2"/>
      <c r="AE1217" s="2"/>
      <c r="AF1217" s="2"/>
      <c r="AG1217" s="2"/>
      <c r="AH1217" s="2"/>
      <c r="AI1217" s="2"/>
      <c r="AJ1217" s="2"/>
      <c r="AK1217" s="2"/>
      <c r="AL1217" s="2"/>
      <c r="AM1217" s="2"/>
      <c r="AN1217" s="2"/>
      <c r="AO1217" s="2"/>
      <c r="AP1217" s="2"/>
      <c r="AQ1217" s="2"/>
      <c r="AR1217" s="2"/>
      <c r="AS1217" s="2"/>
      <c r="AT1217" s="2"/>
      <c r="AU1217" s="2"/>
      <c r="AV1217" s="2"/>
      <c r="AW1217" s="2"/>
      <c r="AX1217" s="2"/>
      <c r="AY1217" s="2"/>
      <c r="AZ1217" s="2"/>
      <c r="BA1217" s="2"/>
      <c r="BB1217" s="2"/>
      <c r="BC1217" s="2"/>
      <c r="BD1217" s="2"/>
      <c r="BE1217" s="2"/>
      <c r="BF1217" s="2"/>
      <c r="BG1217" s="2"/>
      <c r="BH1217" s="2"/>
      <c r="BI1217" s="2"/>
      <c r="BJ1217" s="2"/>
      <c r="BK1217" s="2"/>
      <c r="BL1217" s="2"/>
      <c r="BM1217" s="2"/>
      <c r="BN1217" s="2"/>
    </row>
    <row r="1218" spans="11:66" x14ac:dyDescent="0.25">
      <c r="K1218" s="2"/>
      <c r="L1218" s="2"/>
      <c r="M1218" s="2"/>
      <c r="N1218" s="2"/>
      <c r="O1218" s="2"/>
      <c r="P1218" s="2"/>
      <c r="Q1218" s="2"/>
      <c r="R1218" s="2"/>
      <c r="S1218" s="2"/>
      <c r="T1218" s="2"/>
      <c r="U1218" s="2"/>
      <c r="V1218" s="2"/>
      <c r="W1218" s="2"/>
      <c r="X1218" s="2"/>
      <c r="Y1218" s="2"/>
      <c r="Z1218" s="2"/>
      <c r="AA1218" s="2"/>
      <c r="AB1218" s="2"/>
      <c r="AC1218" s="2"/>
      <c r="AD1218" s="2"/>
      <c r="AE1218" s="2"/>
      <c r="AF1218" s="2"/>
      <c r="AG1218" s="2"/>
      <c r="AH1218" s="2"/>
      <c r="AI1218" s="2"/>
      <c r="AJ1218" s="2"/>
      <c r="AK1218" s="2"/>
      <c r="AL1218" s="2"/>
      <c r="AM1218" s="2"/>
      <c r="AN1218" s="2"/>
      <c r="AO1218" s="2"/>
      <c r="AP1218" s="2"/>
      <c r="AQ1218" s="2"/>
      <c r="AR1218" s="2"/>
      <c r="AS1218" s="2"/>
      <c r="AT1218" s="2"/>
      <c r="AU1218" s="2"/>
      <c r="AV1218" s="2"/>
      <c r="AW1218" s="2"/>
      <c r="AX1218" s="2"/>
      <c r="AY1218" s="2"/>
      <c r="AZ1218" s="2"/>
      <c r="BA1218" s="2"/>
      <c r="BB1218" s="2"/>
      <c r="BC1218" s="2"/>
      <c r="BD1218" s="2"/>
      <c r="BE1218" s="2"/>
      <c r="BF1218" s="2"/>
      <c r="BG1218" s="2"/>
      <c r="BH1218" s="2"/>
      <c r="BI1218" s="2"/>
      <c r="BJ1218" s="2"/>
      <c r="BK1218" s="2"/>
      <c r="BL1218" s="2"/>
      <c r="BM1218" s="2"/>
      <c r="BN1218" s="2"/>
    </row>
    <row r="1219" spans="11:66" x14ac:dyDescent="0.25">
      <c r="K1219" s="2"/>
      <c r="L1219" s="2"/>
      <c r="M1219" s="2"/>
      <c r="N1219" s="2"/>
      <c r="O1219" s="2"/>
      <c r="P1219" s="2"/>
      <c r="Q1219" s="2"/>
      <c r="R1219" s="2"/>
      <c r="S1219" s="2"/>
      <c r="T1219" s="2"/>
      <c r="U1219" s="2"/>
      <c r="V1219" s="2"/>
      <c r="W1219" s="2"/>
      <c r="X1219" s="2"/>
      <c r="Y1219" s="2"/>
      <c r="Z1219" s="2"/>
      <c r="AA1219" s="2"/>
      <c r="AB1219" s="2"/>
      <c r="AC1219" s="2"/>
      <c r="AD1219" s="2"/>
      <c r="AE1219" s="2"/>
      <c r="AF1219" s="2"/>
      <c r="AG1219" s="2"/>
      <c r="AH1219" s="2"/>
      <c r="AI1219" s="2"/>
      <c r="AJ1219" s="2"/>
      <c r="AK1219" s="2"/>
      <c r="AL1219" s="2"/>
      <c r="AM1219" s="2"/>
      <c r="AN1219" s="2"/>
      <c r="AO1219" s="2"/>
      <c r="AP1219" s="2"/>
      <c r="AQ1219" s="2"/>
      <c r="AR1219" s="2"/>
      <c r="AS1219" s="2"/>
      <c r="AT1219" s="2"/>
      <c r="AU1219" s="2"/>
      <c r="AV1219" s="2"/>
      <c r="AW1219" s="2"/>
      <c r="AX1219" s="2"/>
      <c r="AY1219" s="2"/>
      <c r="AZ1219" s="2"/>
      <c r="BA1219" s="2"/>
      <c r="BB1219" s="2"/>
      <c r="BC1219" s="2"/>
      <c r="BD1219" s="2"/>
      <c r="BE1219" s="2"/>
      <c r="BF1219" s="2"/>
      <c r="BG1219" s="2"/>
      <c r="BH1219" s="2"/>
      <c r="BI1219" s="2"/>
      <c r="BJ1219" s="2"/>
      <c r="BK1219" s="2"/>
      <c r="BL1219" s="2"/>
      <c r="BM1219" s="2"/>
      <c r="BN1219" s="2"/>
    </row>
    <row r="1220" spans="11:66" x14ac:dyDescent="0.25">
      <c r="K1220" s="2"/>
      <c r="L1220" s="2"/>
      <c r="M1220" s="2"/>
      <c r="N1220" s="2"/>
      <c r="O1220" s="2"/>
      <c r="P1220" s="2"/>
      <c r="Q1220" s="2"/>
      <c r="R1220" s="2"/>
      <c r="S1220" s="2"/>
      <c r="T1220" s="2"/>
      <c r="U1220" s="2"/>
      <c r="V1220" s="2"/>
      <c r="W1220" s="2"/>
      <c r="X1220" s="2"/>
      <c r="Y1220" s="2"/>
      <c r="Z1220" s="2"/>
      <c r="AA1220" s="2"/>
      <c r="AB1220" s="2"/>
      <c r="AC1220" s="2"/>
      <c r="AD1220" s="2"/>
      <c r="AE1220" s="2"/>
      <c r="AF1220" s="2"/>
      <c r="AG1220" s="2"/>
      <c r="AH1220" s="2"/>
      <c r="AI1220" s="2"/>
      <c r="AJ1220" s="2"/>
      <c r="AK1220" s="2"/>
      <c r="AL1220" s="2"/>
      <c r="AM1220" s="2"/>
      <c r="AN1220" s="2"/>
      <c r="AO1220" s="2"/>
      <c r="AP1220" s="2"/>
      <c r="AQ1220" s="2"/>
      <c r="AR1220" s="2"/>
      <c r="AS1220" s="2"/>
      <c r="AT1220" s="2"/>
      <c r="AU1220" s="2"/>
      <c r="AV1220" s="2"/>
      <c r="AW1220" s="2"/>
      <c r="AX1220" s="2"/>
      <c r="AY1220" s="2"/>
      <c r="AZ1220" s="2"/>
      <c r="BA1220" s="2"/>
      <c r="BB1220" s="2"/>
      <c r="BC1220" s="2"/>
      <c r="BD1220" s="2"/>
      <c r="BE1220" s="2"/>
      <c r="BF1220" s="2"/>
      <c r="BG1220" s="2"/>
      <c r="BH1220" s="2"/>
      <c r="BI1220" s="2"/>
      <c r="BJ1220" s="2"/>
      <c r="BK1220" s="2"/>
      <c r="BL1220" s="2"/>
      <c r="BM1220" s="2"/>
      <c r="BN1220" s="2"/>
    </row>
    <row r="1221" spans="11:66" x14ac:dyDescent="0.25">
      <c r="K1221" s="2"/>
      <c r="L1221" s="2"/>
      <c r="M1221" s="2"/>
      <c r="N1221" s="2"/>
      <c r="O1221" s="2"/>
      <c r="P1221" s="2"/>
      <c r="Q1221" s="2"/>
      <c r="R1221" s="2"/>
      <c r="S1221" s="2"/>
      <c r="T1221" s="2"/>
      <c r="U1221" s="2"/>
      <c r="V1221" s="2"/>
      <c r="W1221" s="2"/>
      <c r="X1221" s="2"/>
      <c r="Y1221" s="2"/>
      <c r="Z1221" s="2"/>
      <c r="AA1221" s="2"/>
      <c r="AB1221" s="2"/>
      <c r="AC1221" s="2"/>
      <c r="AD1221" s="2"/>
      <c r="AE1221" s="2"/>
      <c r="AF1221" s="2"/>
      <c r="AG1221" s="2"/>
      <c r="AH1221" s="2"/>
      <c r="AI1221" s="2"/>
      <c r="AJ1221" s="2"/>
      <c r="AK1221" s="2"/>
      <c r="AL1221" s="2"/>
      <c r="AM1221" s="2"/>
      <c r="AN1221" s="2"/>
      <c r="AO1221" s="2"/>
      <c r="AP1221" s="2"/>
      <c r="AQ1221" s="2"/>
      <c r="AR1221" s="2"/>
      <c r="AS1221" s="2"/>
      <c r="AT1221" s="2"/>
      <c r="AU1221" s="2"/>
      <c r="AV1221" s="2"/>
      <c r="AW1221" s="2"/>
      <c r="AX1221" s="2"/>
      <c r="AY1221" s="2"/>
      <c r="AZ1221" s="2"/>
      <c r="BA1221" s="2"/>
      <c r="BB1221" s="2"/>
      <c r="BC1221" s="2"/>
      <c r="BD1221" s="2"/>
      <c r="BE1221" s="2"/>
      <c r="BF1221" s="2"/>
      <c r="BG1221" s="2"/>
      <c r="BH1221" s="2"/>
      <c r="BI1221" s="2"/>
      <c r="BJ1221" s="2"/>
      <c r="BK1221" s="2"/>
      <c r="BL1221" s="2"/>
      <c r="BM1221" s="2"/>
      <c r="BN1221" s="2"/>
    </row>
    <row r="1222" spans="11:66" x14ac:dyDescent="0.25">
      <c r="K1222" s="2"/>
      <c r="L1222" s="2"/>
      <c r="M1222" s="2"/>
      <c r="N1222" s="2"/>
      <c r="O1222" s="2"/>
      <c r="P1222" s="2"/>
      <c r="Q1222" s="2"/>
      <c r="R1222" s="2"/>
      <c r="S1222" s="2"/>
      <c r="T1222" s="2"/>
      <c r="U1222" s="2"/>
      <c r="V1222" s="2"/>
      <c r="W1222" s="2"/>
      <c r="X1222" s="2"/>
      <c r="Y1222" s="2"/>
      <c r="Z1222" s="2"/>
      <c r="AA1222" s="2"/>
      <c r="AB1222" s="2"/>
      <c r="AC1222" s="2"/>
      <c r="AD1222" s="2"/>
      <c r="AE1222" s="2"/>
      <c r="AF1222" s="2"/>
      <c r="AG1222" s="2"/>
      <c r="AH1222" s="2"/>
      <c r="AI1222" s="2"/>
      <c r="AJ1222" s="2"/>
      <c r="AK1222" s="2"/>
      <c r="AL1222" s="2"/>
      <c r="AM1222" s="2"/>
      <c r="AN1222" s="2"/>
      <c r="AO1222" s="2"/>
      <c r="AP1222" s="2"/>
      <c r="AQ1222" s="2"/>
      <c r="AR1222" s="2"/>
      <c r="AS1222" s="2"/>
      <c r="AT1222" s="2"/>
      <c r="AU1222" s="2"/>
      <c r="AV1222" s="2"/>
      <c r="AW1222" s="2"/>
      <c r="AX1222" s="2"/>
      <c r="AY1222" s="2"/>
      <c r="AZ1222" s="2"/>
      <c r="BA1222" s="2"/>
      <c r="BB1222" s="2"/>
      <c r="BC1222" s="2"/>
      <c r="BD1222" s="2"/>
      <c r="BE1222" s="2"/>
      <c r="BF1222" s="2"/>
      <c r="BG1222" s="2"/>
      <c r="BH1222" s="2"/>
      <c r="BI1222" s="2"/>
      <c r="BJ1222" s="2"/>
      <c r="BK1222" s="2"/>
      <c r="BL1222" s="2"/>
      <c r="BM1222" s="2"/>
      <c r="BN1222" s="2"/>
    </row>
    <row r="1223" spans="11:66" x14ac:dyDescent="0.25">
      <c r="K1223" s="2"/>
      <c r="L1223" s="2"/>
      <c r="M1223" s="2"/>
      <c r="N1223" s="2"/>
      <c r="O1223" s="2"/>
      <c r="P1223" s="2"/>
      <c r="Q1223" s="2"/>
      <c r="R1223" s="2"/>
      <c r="S1223" s="2"/>
      <c r="T1223" s="2"/>
      <c r="U1223" s="2"/>
      <c r="V1223" s="2"/>
      <c r="W1223" s="2"/>
      <c r="X1223" s="2"/>
      <c r="Y1223" s="2"/>
      <c r="Z1223" s="2"/>
      <c r="AA1223" s="2"/>
      <c r="AB1223" s="2"/>
      <c r="AC1223" s="2"/>
      <c r="AD1223" s="2"/>
      <c r="AE1223" s="2"/>
      <c r="AF1223" s="2"/>
      <c r="AG1223" s="2"/>
      <c r="AH1223" s="2"/>
      <c r="AI1223" s="2"/>
      <c r="AJ1223" s="2"/>
      <c r="AK1223" s="2"/>
      <c r="AL1223" s="2"/>
      <c r="AM1223" s="2"/>
      <c r="AN1223" s="2"/>
      <c r="AO1223" s="2"/>
      <c r="AP1223" s="2"/>
      <c r="AQ1223" s="2"/>
      <c r="AR1223" s="2"/>
      <c r="AS1223" s="2"/>
      <c r="AT1223" s="2"/>
      <c r="AU1223" s="2"/>
      <c r="AV1223" s="2"/>
      <c r="AW1223" s="2"/>
      <c r="AX1223" s="2"/>
      <c r="AY1223" s="2"/>
      <c r="AZ1223" s="2"/>
      <c r="BA1223" s="2"/>
      <c r="BB1223" s="2"/>
      <c r="BC1223" s="2"/>
      <c r="BD1223" s="2"/>
      <c r="BE1223" s="2"/>
      <c r="BF1223" s="2"/>
      <c r="BG1223" s="2"/>
      <c r="BH1223" s="2"/>
      <c r="BI1223" s="2"/>
      <c r="BJ1223" s="2"/>
      <c r="BK1223" s="2"/>
      <c r="BL1223" s="2"/>
      <c r="BM1223" s="2"/>
      <c r="BN1223" s="2"/>
    </row>
    <row r="1224" spans="11:66" x14ac:dyDescent="0.25">
      <c r="K1224" s="2"/>
      <c r="L1224" s="2"/>
      <c r="M1224" s="2"/>
      <c r="N1224" s="2"/>
      <c r="O1224" s="2"/>
      <c r="P1224" s="2"/>
      <c r="Q1224" s="2"/>
      <c r="R1224" s="2"/>
      <c r="S1224" s="2"/>
      <c r="T1224" s="2"/>
      <c r="U1224" s="2"/>
      <c r="V1224" s="2"/>
      <c r="W1224" s="2"/>
      <c r="X1224" s="2"/>
      <c r="Y1224" s="2"/>
      <c r="Z1224" s="2"/>
      <c r="AA1224" s="2"/>
      <c r="AB1224" s="2"/>
      <c r="AC1224" s="2"/>
      <c r="AD1224" s="2"/>
      <c r="AE1224" s="2"/>
      <c r="AF1224" s="2"/>
      <c r="AG1224" s="2"/>
      <c r="AH1224" s="2"/>
      <c r="AI1224" s="2"/>
      <c r="AJ1224" s="2"/>
      <c r="AK1224" s="2"/>
      <c r="AL1224" s="2"/>
      <c r="AM1224" s="2"/>
      <c r="AN1224" s="2"/>
      <c r="AO1224" s="2"/>
      <c r="AP1224" s="2"/>
      <c r="AQ1224" s="2"/>
      <c r="AR1224" s="2"/>
      <c r="AS1224" s="2"/>
      <c r="AT1224" s="2"/>
      <c r="AU1224" s="2"/>
      <c r="AV1224" s="2"/>
      <c r="AW1224" s="2"/>
      <c r="AX1224" s="2"/>
      <c r="AY1224" s="2"/>
      <c r="AZ1224" s="2"/>
      <c r="BA1224" s="2"/>
      <c r="BB1224" s="2"/>
      <c r="BC1224" s="2"/>
      <c r="BD1224" s="2"/>
      <c r="BE1224" s="2"/>
      <c r="BF1224" s="2"/>
      <c r="BG1224" s="2"/>
      <c r="BH1224" s="2"/>
      <c r="BI1224" s="2"/>
      <c r="BJ1224" s="2"/>
      <c r="BK1224" s="2"/>
      <c r="BL1224" s="2"/>
      <c r="BM1224" s="2"/>
      <c r="BN1224" s="2"/>
    </row>
    <row r="1225" spans="11:66" x14ac:dyDescent="0.25">
      <c r="K1225" s="2"/>
      <c r="L1225" s="2"/>
      <c r="M1225" s="2"/>
      <c r="N1225" s="2"/>
      <c r="O1225" s="2"/>
      <c r="P1225" s="2"/>
      <c r="Q1225" s="2"/>
      <c r="R1225" s="2"/>
      <c r="S1225" s="2"/>
      <c r="T1225" s="2"/>
      <c r="U1225" s="2"/>
      <c r="V1225" s="2"/>
      <c r="W1225" s="2"/>
      <c r="X1225" s="2"/>
      <c r="Y1225" s="2"/>
      <c r="Z1225" s="2"/>
      <c r="AA1225" s="2"/>
      <c r="AB1225" s="2"/>
      <c r="AC1225" s="2"/>
      <c r="AD1225" s="2"/>
      <c r="AE1225" s="2"/>
      <c r="AF1225" s="2"/>
      <c r="AG1225" s="2"/>
      <c r="AH1225" s="2"/>
      <c r="AI1225" s="2"/>
      <c r="AJ1225" s="2"/>
      <c r="AK1225" s="2"/>
      <c r="AL1225" s="2"/>
      <c r="AM1225" s="2"/>
      <c r="AN1225" s="2"/>
      <c r="AO1225" s="2"/>
      <c r="AP1225" s="2"/>
      <c r="AQ1225" s="2"/>
      <c r="AR1225" s="2"/>
      <c r="AS1225" s="2"/>
      <c r="AT1225" s="2"/>
      <c r="AU1225" s="2"/>
      <c r="AV1225" s="2"/>
      <c r="AW1225" s="2"/>
      <c r="AX1225" s="2"/>
      <c r="AY1225" s="2"/>
      <c r="AZ1225" s="2"/>
      <c r="BA1225" s="2"/>
      <c r="BB1225" s="2"/>
      <c r="BC1225" s="2"/>
      <c r="BD1225" s="2"/>
      <c r="BE1225" s="2"/>
      <c r="BF1225" s="2"/>
      <c r="BG1225" s="2"/>
      <c r="BH1225" s="2"/>
      <c r="BI1225" s="2"/>
      <c r="BJ1225" s="2"/>
      <c r="BK1225" s="2"/>
      <c r="BL1225" s="2"/>
      <c r="BM1225" s="2"/>
      <c r="BN1225" s="2"/>
    </row>
    <row r="1226" spans="11:66" x14ac:dyDescent="0.25">
      <c r="K1226" s="2"/>
      <c r="L1226" s="2"/>
      <c r="M1226" s="2"/>
      <c r="N1226" s="2"/>
      <c r="O1226" s="2"/>
      <c r="P1226" s="2"/>
      <c r="Q1226" s="2"/>
      <c r="R1226" s="2"/>
      <c r="S1226" s="2"/>
      <c r="T1226" s="2"/>
      <c r="U1226" s="2"/>
      <c r="V1226" s="2"/>
      <c r="W1226" s="2"/>
      <c r="X1226" s="2"/>
      <c r="Y1226" s="2"/>
      <c r="Z1226" s="2"/>
      <c r="AA1226" s="2"/>
      <c r="AB1226" s="2"/>
      <c r="AC1226" s="2"/>
      <c r="AD1226" s="2"/>
      <c r="AE1226" s="2"/>
      <c r="AF1226" s="2"/>
      <c r="AG1226" s="2"/>
      <c r="AH1226" s="2"/>
      <c r="AI1226" s="2"/>
      <c r="AJ1226" s="2"/>
      <c r="AK1226" s="2"/>
      <c r="AL1226" s="2"/>
      <c r="AM1226" s="2"/>
      <c r="AN1226" s="2"/>
      <c r="AO1226" s="2"/>
      <c r="AP1226" s="2"/>
      <c r="AQ1226" s="2"/>
      <c r="AR1226" s="2"/>
      <c r="AS1226" s="2"/>
      <c r="AT1226" s="2"/>
      <c r="AU1226" s="2"/>
      <c r="AV1226" s="2"/>
      <c r="AW1226" s="2"/>
      <c r="AX1226" s="2"/>
      <c r="AY1226" s="2"/>
      <c r="AZ1226" s="2"/>
      <c r="BA1226" s="2"/>
      <c r="BB1226" s="2"/>
      <c r="BC1226" s="2"/>
      <c r="BD1226" s="2"/>
      <c r="BE1226" s="2"/>
      <c r="BF1226" s="2"/>
      <c r="BG1226" s="2"/>
      <c r="BH1226" s="2"/>
      <c r="BI1226" s="2"/>
      <c r="BJ1226" s="2"/>
      <c r="BK1226" s="2"/>
      <c r="BL1226" s="2"/>
      <c r="BM1226" s="2"/>
      <c r="BN1226" s="2"/>
    </row>
    <row r="1227" spans="11:66" x14ac:dyDescent="0.25">
      <c r="K1227" s="2"/>
      <c r="L1227" s="2"/>
      <c r="M1227" s="2"/>
      <c r="N1227" s="2"/>
      <c r="O1227" s="2"/>
      <c r="P1227" s="2"/>
      <c r="Q1227" s="2"/>
      <c r="R1227" s="2"/>
      <c r="S1227" s="2"/>
      <c r="T1227" s="2"/>
      <c r="U1227" s="2"/>
      <c r="V1227" s="2"/>
      <c r="W1227" s="2"/>
      <c r="X1227" s="2"/>
      <c r="Y1227" s="2"/>
      <c r="Z1227" s="2"/>
      <c r="AA1227" s="2"/>
      <c r="AB1227" s="2"/>
      <c r="AC1227" s="2"/>
      <c r="AD1227" s="2"/>
      <c r="AE1227" s="2"/>
      <c r="AF1227" s="2"/>
      <c r="AG1227" s="2"/>
      <c r="AH1227" s="2"/>
      <c r="AI1227" s="2"/>
      <c r="AJ1227" s="2"/>
      <c r="AK1227" s="2"/>
      <c r="AL1227" s="2"/>
      <c r="AM1227" s="2"/>
      <c r="AN1227" s="2"/>
      <c r="AO1227" s="2"/>
      <c r="AP1227" s="2"/>
      <c r="AQ1227" s="2"/>
      <c r="AR1227" s="2"/>
      <c r="AS1227" s="2"/>
      <c r="AT1227" s="2"/>
      <c r="AU1227" s="2"/>
      <c r="AV1227" s="2"/>
      <c r="AW1227" s="2"/>
      <c r="AX1227" s="2"/>
      <c r="AY1227" s="2"/>
      <c r="AZ1227" s="2"/>
      <c r="BA1227" s="2"/>
      <c r="BB1227" s="2"/>
      <c r="BC1227" s="2"/>
      <c r="BD1227" s="2"/>
      <c r="BE1227" s="2"/>
      <c r="BF1227" s="2"/>
      <c r="BG1227" s="2"/>
      <c r="BH1227" s="2"/>
      <c r="BI1227" s="2"/>
      <c r="BJ1227" s="2"/>
      <c r="BK1227" s="2"/>
      <c r="BL1227" s="2"/>
      <c r="BM1227" s="2"/>
      <c r="BN1227" s="2"/>
    </row>
    <row r="1228" spans="11:66" x14ac:dyDescent="0.25">
      <c r="K1228" s="2"/>
      <c r="L1228" s="2"/>
      <c r="M1228" s="2"/>
      <c r="N1228" s="2"/>
      <c r="O1228" s="2"/>
      <c r="P1228" s="2"/>
      <c r="Q1228" s="2"/>
      <c r="R1228" s="2"/>
      <c r="S1228" s="2"/>
      <c r="T1228" s="2"/>
      <c r="U1228" s="2"/>
      <c r="V1228" s="2"/>
      <c r="W1228" s="2"/>
      <c r="X1228" s="2"/>
      <c r="Y1228" s="2"/>
      <c r="Z1228" s="2"/>
      <c r="AA1228" s="2"/>
      <c r="AB1228" s="2"/>
      <c r="AC1228" s="2"/>
      <c r="AD1228" s="2"/>
      <c r="AE1228" s="2"/>
      <c r="AF1228" s="2"/>
      <c r="AG1228" s="2"/>
      <c r="AH1228" s="2"/>
      <c r="AI1228" s="2"/>
      <c r="AJ1228" s="2"/>
      <c r="AK1228" s="2"/>
      <c r="AL1228" s="2"/>
      <c r="AM1228" s="2"/>
      <c r="AN1228" s="2"/>
      <c r="AO1228" s="2"/>
      <c r="AP1228" s="2"/>
      <c r="AQ1228" s="2"/>
      <c r="AR1228" s="2"/>
      <c r="AS1228" s="2"/>
      <c r="AT1228" s="2"/>
      <c r="AU1228" s="2"/>
      <c r="AV1228" s="2"/>
      <c r="AW1228" s="2"/>
      <c r="AX1228" s="2"/>
      <c r="AY1228" s="2"/>
      <c r="AZ1228" s="2"/>
      <c r="BA1228" s="2"/>
      <c r="BB1228" s="2"/>
      <c r="BC1228" s="2"/>
      <c r="BD1228" s="2"/>
      <c r="BE1228" s="2"/>
      <c r="BF1228" s="2"/>
      <c r="BG1228" s="2"/>
      <c r="BH1228" s="2"/>
      <c r="BI1228" s="2"/>
      <c r="BJ1228" s="2"/>
      <c r="BK1228" s="2"/>
      <c r="BL1228" s="2"/>
      <c r="BM1228" s="2"/>
      <c r="BN1228" s="2"/>
    </row>
    <row r="1229" spans="11:66" x14ac:dyDescent="0.25">
      <c r="K1229" s="2"/>
      <c r="L1229" s="2"/>
      <c r="M1229" s="2"/>
      <c r="N1229" s="2"/>
      <c r="O1229" s="2"/>
      <c r="P1229" s="2"/>
      <c r="Q1229" s="2"/>
      <c r="R1229" s="2"/>
      <c r="S1229" s="2"/>
      <c r="T1229" s="2"/>
      <c r="U1229" s="2"/>
      <c r="V1229" s="2"/>
      <c r="W1229" s="2"/>
      <c r="X1229" s="2"/>
      <c r="Y1229" s="2"/>
      <c r="Z1229" s="2"/>
      <c r="AA1229" s="2"/>
      <c r="AB1229" s="2"/>
      <c r="AC1229" s="2"/>
      <c r="AD1229" s="2"/>
      <c r="AE1229" s="2"/>
      <c r="AF1229" s="2"/>
      <c r="AG1229" s="2"/>
      <c r="AH1229" s="2"/>
      <c r="AI1229" s="2"/>
      <c r="AJ1229" s="2"/>
      <c r="AK1229" s="2"/>
      <c r="AL1229" s="2"/>
      <c r="AM1229" s="2"/>
      <c r="AN1229" s="2"/>
      <c r="AO1229" s="2"/>
      <c r="AP1229" s="2"/>
      <c r="AQ1229" s="2"/>
      <c r="AR1229" s="2"/>
      <c r="AS1229" s="2"/>
      <c r="AT1229" s="2"/>
      <c r="AU1229" s="2"/>
      <c r="AV1229" s="2"/>
      <c r="AW1229" s="2"/>
      <c r="AX1229" s="2"/>
      <c r="AY1229" s="2"/>
      <c r="AZ1229" s="2"/>
      <c r="BA1229" s="2"/>
      <c r="BB1229" s="2"/>
      <c r="BC1229" s="2"/>
      <c r="BD1229" s="2"/>
      <c r="BE1229" s="2"/>
      <c r="BF1229" s="2"/>
      <c r="BG1229" s="2"/>
      <c r="BH1229" s="2"/>
      <c r="BI1229" s="2"/>
      <c r="BJ1229" s="2"/>
      <c r="BK1229" s="2"/>
      <c r="BL1229" s="2"/>
      <c r="BM1229" s="2"/>
      <c r="BN1229" s="2"/>
    </row>
    <row r="1230" spans="11:66" x14ac:dyDescent="0.25">
      <c r="K1230" s="2"/>
      <c r="L1230" s="2"/>
      <c r="M1230" s="2"/>
      <c r="N1230" s="2"/>
      <c r="O1230" s="2"/>
      <c r="P1230" s="2"/>
      <c r="Q1230" s="2"/>
      <c r="R1230" s="2"/>
      <c r="S1230" s="2"/>
      <c r="T1230" s="2"/>
      <c r="U1230" s="2"/>
      <c r="V1230" s="2"/>
      <c r="W1230" s="2"/>
      <c r="X1230" s="2"/>
      <c r="Y1230" s="2"/>
      <c r="Z1230" s="2"/>
      <c r="AA1230" s="2"/>
      <c r="AB1230" s="2"/>
      <c r="AC1230" s="2"/>
      <c r="AD1230" s="2"/>
      <c r="AE1230" s="2"/>
      <c r="AF1230" s="2"/>
      <c r="AG1230" s="2"/>
      <c r="AH1230" s="2"/>
      <c r="AI1230" s="2"/>
      <c r="AJ1230" s="2"/>
      <c r="AK1230" s="2"/>
      <c r="AL1230" s="2"/>
      <c r="AM1230" s="2"/>
      <c r="AN1230" s="2"/>
      <c r="AO1230" s="2"/>
      <c r="AP1230" s="2"/>
      <c r="AQ1230" s="2"/>
      <c r="AR1230" s="2"/>
      <c r="AS1230" s="2"/>
      <c r="AT1230" s="2"/>
      <c r="AU1230" s="2"/>
      <c r="AV1230" s="2"/>
      <c r="AW1230" s="2"/>
      <c r="AX1230" s="2"/>
      <c r="AY1230" s="2"/>
      <c r="AZ1230" s="2"/>
      <c r="BA1230" s="2"/>
      <c r="BB1230" s="2"/>
      <c r="BC1230" s="2"/>
      <c r="BD1230" s="2"/>
      <c r="BE1230" s="2"/>
      <c r="BF1230" s="2"/>
      <c r="BG1230" s="2"/>
      <c r="BH1230" s="2"/>
      <c r="BI1230" s="2"/>
      <c r="BJ1230" s="2"/>
      <c r="BK1230" s="2"/>
      <c r="BL1230" s="2"/>
      <c r="BM1230" s="2"/>
      <c r="BN1230" s="2"/>
    </row>
    <row r="1231" spans="11:66" x14ac:dyDescent="0.25">
      <c r="K1231" s="2"/>
      <c r="L1231" s="2"/>
      <c r="M1231" s="2"/>
      <c r="N1231" s="2"/>
      <c r="O1231" s="2"/>
      <c r="P1231" s="2"/>
      <c r="Q1231" s="2"/>
      <c r="R1231" s="2"/>
      <c r="S1231" s="2"/>
      <c r="T1231" s="2"/>
      <c r="U1231" s="2"/>
      <c r="V1231" s="2"/>
      <c r="W1231" s="2"/>
      <c r="X1231" s="2"/>
      <c r="Y1231" s="2"/>
      <c r="Z1231" s="2"/>
      <c r="AA1231" s="2"/>
      <c r="AB1231" s="2"/>
      <c r="AC1231" s="2"/>
      <c r="AD1231" s="2"/>
      <c r="AE1231" s="2"/>
      <c r="AF1231" s="2"/>
      <c r="AG1231" s="2"/>
      <c r="AH1231" s="2"/>
      <c r="AI1231" s="2"/>
      <c r="AJ1231" s="2"/>
      <c r="AK1231" s="2"/>
      <c r="AL1231" s="2"/>
      <c r="AM1231" s="2"/>
      <c r="AN1231" s="2"/>
      <c r="AO1231" s="2"/>
      <c r="AP1231" s="2"/>
      <c r="AQ1231" s="2"/>
      <c r="AR1231" s="2"/>
      <c r="AS1231" s="2"/>
      <c r="AT1231" s="2"/>
      <c r="AU1231" s="2"/>
      <c r="AV1231" s="2"/>
      <c r="AW1231" s="2"/>
      <c r="AX1231" s="2"/>
      <c r="AY1231" s="2"/>
      <c r="AZ1231" s="2"/>
      <c r="BA1231" s="2"/>
      <c r="BB1231" s="2"/>
      <c r="BC1231" s="2"/>
      <c r="BD1231" s="2"/>
      <c r="BE1231" s="2"/>
      <c r="BF1231" s="2"/>
      <c r="BG1231" s="2"/>
      <c r="BH1231" s="2"/>
      <c r="BI1231" s="2"/>
      <c r="BJ1231" s="2"/>
      <c r="BK1231" s="2"/>
      <c r="BL1231" s="2"/>
      <c r="BM1231" s="2"/>
      <c r="BN1231" s="2"/>
    </row>
    <row r="1232" spans="11:66" x14ac:dyDescent="0.25">
      <c r="K1232" s="2"/>
      <c r="L1232" s="2"/>
      <c r="M1232" s="2"/>
      <c r="N1232" s="2"/>
      <c r="O1232" s="2"/>
      <c r="P1232" s="2"/>
      <c r="Q1232" s="2"/>
      <c r="R1232" s="2"/>
      <c r="S1232" s="2"/>
      <c r="T1232" s="2"/>
      <c r="U1232" s="2"/>
      <c r="V1232" s="2"/>
      <c r="W1232" s="2"/>
      <c r="X1232" s="2"/>
      <c r="Y1232" s="2"/>
      <c r="Z1232" s="2"/>
      <c r="AA1232" s="2"/>
      <c r="AB1232" s="2"/>
      <c r="AC1232" s="2"/>
      <c r="AD1232" s="2"/>
      <c r="AE1232" s="2"/>
      <c r="AF1232" s="2"/>
      <c r="AG1232" s="2"/>
      <c r="AH1232" s="2"/>
      <c r="AI1232" s="2"/>
      <c r="AJ1232" s="2"/>
      <c r="AK1232" s="2"/>
      <c r="AL1232" s="2"/>
      <c r="AM1232" s="2"/>
      <c r="AN1232" s="2"/>
      <c r="AO1232" s="2"/>
      <c r="AP1232" s="2"/>
      <c r="AQ1232" s="2"/>
      <c r="AR1232" s="2"/>
      <c r="AS1232" s="2"/>
      <c r="AT1232" s="2"/>
      <c r="AU1232" s="2"/>
      <c r="AV1232" s="2"/>
      <c r="AW1232" s="2"/>
      <c r="AX1232" s="2"/>
      <c r="AY1232" s="2"/>
      <c r="AZ1232" s="2"/>
      <c r="BA1232" s="2"/>
      <c r="BB1232" s="2"/>
      <c r="BC1232" s="2"/>
      <c r="BD1232" s="2"/>
      <c r="BE1232" s="2"/>
      <c r="BF1232" s="2"/>
      <c r="BG1232" s="2"/>
      <c r="BH1232" s="2"/>
      <c r="BI1232" s="2"/>
      <c r="BJ1232" s="2"/>
      <c r="BK1232" s="2"/>
      <c r="BL1232" s="2"/>
      <c r="BM1232" s="2"/>
      <c r="BN1232" s="2"/>
    </row>
    <row r="1233" spans="11:66" x14ac:dyDescent="0.25">
      <c r="K1233" s="2"/>
      <c r="L1233" s="2"/>
      <c r="M1233" s="2"/>
      <c r="N1233" s="2"/>
      <c r="O1233" s="2"/>
      <c r="P1233" s="2"/>
      <c r="Q1233" s="2"/>
      <c r="R1233" s="2"/>
      <c r="S1233" s="2"/>
      <c r="T1233" s="2"/>
      <c r="U1233" s="2"/>
      <c r="V1233" s="2"/>
      <c r="W1233" s="2"/>
      <c r="X1233" s="2"/>
      <c r="Y1233" s="2"/>
      <c r="Z1233" s="2"/>
      <c r="AA1233" s="2"/>
      <c r="AB1233" s="2"/>
      <c r="AC1233" s="2"/>
      <c r="AD1233" s="2"/>
      <c r="AE1233" s="2"/>
      <c r="AF1233" s="2"/>
      <c r="AG1233" s="2"/>
      <c r="AH1233" s="2"/>
      <c r="AI1233" s="2"/>
      <c r="AJ1233" s="2"/>
      <c r="AK1233" s="2"/>
      <c r="AL1233" s="2"/>
      <c r="AM1233" s="2"/>
      <c r="AN1233" s="2"/>
      <c r="AO1233" s="2"/>
      <c r="AP1233" s="2"/>
      <c r="AQ1233" s="2"/>
      <c r="AR1233" s="2"/>
      <c r="AS1233" s="2"/>
      <c r="AT1233" s="2"/>
      <c r="AU1233" s="2"/>
      <c r="AV1233" s="2"/>
      <c r="AW1233" s="2"/>
      <c r="AX1233" s="2"/>
      <c r="AY1233" s="2"/>
      <c r="AZ1233" s="2"/>
      <c r="BA1233" s="2"/>
      <c r="BB1233" s="2"/>
      <c r="BC1233" s="2"/>
      <c r="BD1233" s="2"/>
      <c r="BE1233" s="2"/>
      <c r="BF1233" s="2"/>
      <c r="BG1233" s="2"/>
      <c r="BH1233" s="2"/>
      <c r="BI1233" s="2"/>
      <c r="BJ1233" s="2"/>
      <c r="BK1233" s="2"/>
      <c r="BL1233" s="2"/>
      <c r="BM1233" s="2"/>
      <c r="BN1233" s="2"/>
    </row>
    <row r="1234" spans="11:66" x14ac:dyDescent="0.25">
      <c r="K1234" s="2"/>
      <c r="L1234" s="2"/>
      <c r="M1234" s="2"/>
      <c r="N1234" s="2"/>
      <c r="O1234" s="2"/>
      <c r="P1234" s="2"/>
      <c r="Q1234" s="2"/>
      <c r="R1234" s="2"/>
      <c r="S1234" s="2"/>
      <c r="T1234" s="2"/>
      <c r="U1234" s="2"/>
      <c r="V1234" s="2"/>
      <c r="W1234" s="2"/>
      <c r="X1234" s="2"/>
      <c r="Y1234" s="2"/>
      <c r="Z1234" s="2"/>
      <c r="AA1234" s="2"/>
      <c r="AB1234" s="2"/>
      <c r="AC1234" s="2"/>
      <c r="AD1234" s="2"/>
      <c r="AE1234" s="2"/>
      <c r="AF1234" s="2"/>
      <c r="AG1234" s="2"/>
      <c r="AH1234" s="2"/>
      <c r="AI1234" s="2"/>
      <c r="AJ1234" s="2"/>
      <c r="AK1234" s="2"/>
      <c r="AL1234" s="2"/>
      <c r="AM1234" s="2"/>
      <c r="AN1234" s="2"/>
      <c r="AO1234" s="2"/>
      <c r="AP1234" s="2"/>
      <c r="AQ1234" s="2"/>
      <c r="AR1234" s="2"/>
      <c r="AS1234" s="2"/>
      <c r="AT1234" s="2"/>
      <c r="AU1234" s="2"/>
      <c r="AV1234" s="2"/>
      <c r="AW1234" s="2"/>
      <c r="AX1234" s="2"/>
      <c r="AY1234" s="2"/>
      <c r="AZ1234" s="2"/>
      <c r="BA1234" s="2"/>
      <c r="BB1234" s="2"/>
      <c r="BC1234" s="2"/>
      <c r="BD1234" s="2"/>
      <c r="BE1234" s="2"/>
      <c r="BF1234" s="2"/>
      <c r="BG1234" s="2"/>
      <c r="BH1234" s="2"/>
      <c r="BI1234" s="2"/>
      <c r="BJ1234" s="2"/>
      <c r="BK1234" s="2"/>
      <c r="BL1234" s="2"/>
      <c r="BM1234" s="2"/>
      <c r="BN1234" s="2"/>
    </row>
    <row r="1235" spans="11:66" x14ac:dyDescent="0.25">
      <c r="K1235" s="2"/>
      <c r="L1235" s="2"/>
      <c r="M1235" s="2"/>
      <c r="N1235" s="2"/>
      <c r="O1235" s="2"/>
      <c r="P1235" s="2"/>
      <c r="Q1235" s="2"/>
      <c r="R1235" s="2"/>
      <c r="S1235" s="2"/>
      <c r="T1235" s="2"/>
      <c r="U1235" s="2"/>
      <c r="V1235" s="2"/>
      <c r="W1235" s="2"/>
      <c r="X1235" s="2"/>
      <c r="Y1235" s="2"/>
      <c r="Z1235" s="2"/>
      <c r="AA1235" s="2"/>
      <c r="AB1235" s="2"/>
      <c r="AC1235" s="2"/>
      <c r="AD1235" s="2"/>
      <c r="AE1235" s="2"/>
      <c r="AF1235" s="2"/>
      <c r="AG1235" s="2"/>
      <c r="AH1235" s="2"/>
      <c r="AI1235" s="2"/>
      <c r="AJ1235" s="2"/>
      <c r="AK1235" s="2"/>
      <c r="AL1235" s="2"/>
      <c r="AM1235" s="2"/>
      <c r="AN1235" s="2"/>
      <c r="AO1235" s="2"/>
      <c r="AP1235" s="2"/>
      <c r="AQ1235" s="2"/>
      <c r="AR1235" s="2"/>
      <c r="AS1235" s="2"/>
      <c r="AT1235" s="2"/>
      <c r="AU1235" s="2"/>
      <c r="AV1235" s="2"/>
      <c r="AW1235" s="2"/>
      <c r="AX1235" s="2"/>
      <c r="AY1235" s="2"/>
      <c r="AZ1235" s="2"/>
      <c r="BA1235" s="2"/>
      <c r="BB1235" s="2"/>
      <c r="BC1235" s="2"/>
      <c r="BD1235" s="2"/>
      <c r="BE1235" s="2"/>
      <c r="BF1235" s="2"/>
      <c r="BG1235" s="2"/>
      <c r="BH1235" s="2"/>
      <c r="BI1235" s="2"/>
      <c r="BJ1235" s="2"/>
      <c r="BK1235" s="2"/>
      <c r="BL1235" s="2"/>
      <c r="BM1235" s="2"/>
      <c r="BN1235" s="2"/>
    </row>
    <row r="1236" spans="11:66" x14ac:dyDescent="0.25">
      <c r="K1236" s="2"/>
      <c r="L1236" s="2"/>
      <c r="M1236" s="2"/>
      <c r="N1236" s="2"/>
      <c r="O1236" s="2"/>
      <c r="P1236" s="2"/>
      <c r="Q1236" s="2"/>
      <c r="R1236" s="2"/>
      <c r="S1236" s="2"/>
      <c r="T1236" s="2"/>
      <c r="U1236" s="2"/>
      <c r="V1236" s="2"/>
      <c r="W1236" s="2"/>
      <c r="X1236" s="2"/>
      <c r="Y1236" s="2"/>
      <c r="Z1236" s="2"/>
      <c r="AA1236" s="2"/>
      <c r="AB1236" s="2"/>
      <c r="AC1236" s="2"/>
      <c r="AD1236" s="2"/>
      <c r="AE1236" s="2"/>
      <c r="AF1236" s="2"/>
      <c r="AG1236" s="2"/>
      <c r="AH1236" s="2"/>
      <c r="AI1236" s="2"/>
      <c r="AJ1236" s="2"/>
      <c r="AK1236" s="2"/>
      <c r="AL1236" s="2"/>
      <c r="AM1236" s="2"/>
      <c r="AN1236" s="2"/>
      <c r="AO1236" s="2"/>
      <c r="AP1236" s="2"/>
      <c r="AQ1236" s="2"/>
      <c r="AR1236" s="2"/>
      <c r="AS1236" s="2"/>
      <c r="AT1236" s="2"/>
      <c r="AU1236" s="2"/>
      <c r="AV1236" s="2"/>
      <c r="AW1236" s="2"/>
      <c r="AX1236" s="2"/>
      <c r="AY1236" s="2"/>
      <c r="AZ1236" s="2"/>
      <c r="BA1236" s="2"/>
      <c r="BB1236" s="2"/>
      <c r="BC1236" s="2"/>
      <c r="BD1236" s="2"/>
      <c r="BE1236" s="2"/>
      <c r="BF1236" s="2"/>
      <c r="BG1236" s="2"/>
      <c r="BH1236" s="2"/>
      <c r="BI1236" s="2"/>
      <c r="BJ1236" s="2"/>
      <c r="BK1236" s="2"/>
      <c r="BL1236" s="2"/>
      <c r="BM1236" s="2"/>
      <c r="BN1236" s="2"/>
    </row>
    <row r="1237" spans="11:66" x14ac:dyDescent="0.25">
      <c r="K1237" s="2"/>
      <c r="L1237" s="2"/>
      <c r="M1237" s="2"/>
      <c r="N1237" s="2"/>
      <c r="O1237" s="2"/>
      <c r="P1237" s="2"/>
      <c r="Q1237" s="2"/>
      <c r="R1237" s="2"/>
      <c r="S1237" s="2"/>
      <c r="T1237" s="2"/>
      <c r="U1237" s="2"/>
      <c r="V1237" s="2"/>
      <c r="W1237" s="2"/>
      <c r="X1237" s="2"/>
      <c r="Y1237" s="2"/>
      <c r="Z1237" s="2"/>
      <c r="AA1237" s="2"/>
      <c r="AB1237" s="2"/>
      <c r="AC1237" s="2"/>
      <c r="AD1237" s="2"/>
      <c r="AE1237" s="2"/>
      <c r="AF1237" s="2"/>
      <c r="AG1237" s="2"/>
      <c r="AH1237" s="2"/>
      <c r="AI1237" s="2"/>
      <c r="AJ1237" s="2"/>
      <c r="AK1237" s="2"/>
      <c r="AL1237" s="2"/>
      <c r="AM1237" s="2"/>
      <c r="AN1237" s="2"/>
      <c r="AO1237" s="2"/>
      <c r="AP1237" s="2"/>
      <c r="AQ1237" s="2"/>
      <c r="AR1237" s="2"/>
      <c r="AS1237" s="2"/>
      <c r="AT1237" s="2"/>
      <c r="AU1237" s="2"/>
      <c r="AV1237" s="2"/>
      <c r="AW1237" s="2"/>
      <c r="AX1237" s="2"/>
      <c r="AY1237" s="2"/>
      <c r="AZ1237" s="2"/>
      <c r="BA1237" s="2"/>
      <c r="BB1237" s="2"/>
      <c r="BC1237" s="2"/>
      <c r="BD1237" s="2"/>
      <c r="BE1237" s="2"/>
      <c r="BF1237" s="2"/>
      <c r="BG1237" s="2"/>
      <c r="BH1237" s="2"/>
      <c r="BI1237" s="2"/>
      <c r="BJ1237" s="2"/>
      <c r="BK1237" s="2"/>
      <c r="BL1237" s="2"/>
      <c r="BM1237" s="2"/>
      <c r="BN1237" s="2"/>
    </row>
    <row r="1238" spans="11:66" x14ac:dyDescent="0.25">
      <c r="K1238" s="2"/>
      <c r="L1238" s="2"/>
      <c r="M1238" s="2"/>
      <c r="N1238" s="2"/>
      <c r="O1238" s="2"/>
      <c r="P1238" s="2"/>
      <c r="Q1238" s="2"/>
      <c r="R1238" s="2"/>
      <c r="S1238" s="2"/>
      <c r="T1238" s="2"/>
      <c r="U1238" s="2"/>
      <c r="V1238" s="2"/>
      <c r="W1238" s="2"/>
      <c r="X1238" s="2"/>
      <c r="Y1238" s="2"/>
      <c r="Z1238" s="2"/>
      <c r="AA1238" s="2"/>
      <c r="AB1238" s="2"/>
      <c r="AC1238" s="2"/>
      <c r="AD1238" s="2"/>
      <c r="AE1238" s="2"/>
      <c r="AF1238" s="2"/>
      <c r="AG1238" s="2"/>
      <c r="AH1238" s="2"/>
      <c r="AI1238" s="2"/>
      <c r="AJ1238" s="2"/>
      <c r="AK1238" s="2"/>
      <c r="AL1238" s="2"/>
      <c r="AM1238" s="2"/>
      <c r="AN1238" s="2"/>
      <c r="AO1238" s="2"/>
      <c r="AP1238" s="2"/>
      <c r="AQ1238" s="2"/>
      <c r="AR1238" s="2"/>
      <c r="AS1238" s="2"/>
      <c r="AT1238" s="2"/>
      <c r="AU1238" s="2"/>
      <c r="AV1238" s="2"/>
      <c r="AW1238" s="2"/>
      <c r="AX1238" s="2"/>
      <c r="AY1238" s="2"/>
      <c r="AZ1238" s="2"/>
      <c r="BA1238" s="2"/>
      <c r="BB1238" s="2"/>
      <c r="BC1238" s="2"/>
      <c r="BD1238" s="2"/>
      <c r="BE1238" s="2"/>
      <c r="BF1238" s="2"/>
      <c r="BG1238" s="2"/>
      <c r="BH1238" s="2"/>
      <c r="BI1238" s="2"/>
      <c r="BJ1238" s="2"/>
      <c r="BK1238" s="2"/>
      <c r="BL1238" s="2"/>
      <c r="BM1238" s="2"/>
      <c r="BN1238" s="2"/>
    </row>
    <row r="1239" spans="11:66" x14ac:dyDescent="0.25">
      <c r="K1239" s="2"/>
      <c r="L1239" s="2"/>
      <c r="M1239" s="2"/>
      <c r="N1239" s="2"/>
      <c r="O1239" s="2"/>
      <c r="P1239" s="2"/>
      <c r="Q1239" s="2"/>
      <c r="R1239" s="2"/>
      <c r="S1239" s="2"/>
      <c r="T1239" s="2"/>
      <c r="U1239" s="2"/>
      <c r="V1239" s="2"/>
      <c r="W1239" s="2"/>
      <c r="X1239" s="2"/>
      <c r="Y1239" s="2"/>
      <c r="Z1239" s="2"/>
      <c r="AA1239" s="2"/>
      <c r="AB1239" s="2"/>
      <c r="AC1239" s="2"/>
      <c r="AD1239" s="2"/>
      <c r="AE1239" s="2"/>
      <c r="AF1239" s="2"/>
      <c r="AG1239" s="2"/>
      <c r="AH1239" s="2"/>
      <c r="AI1239" s="2"/>
      <c r="AJ1239" s="2"/>
      <c r="AK1239" s="2"/>
      <c r="AL1239" s="2"/>
      <c r="AM1239" s="2"/>
      <c r="AN1239" s="2"/>
      <c r="AO1239" s="2"/>
      <c r="AP1239" s="2"/>
      <c r="AQ1239" s="2"/>
      <c r="AR1239" s="2"/>
      <c r="AS1239" s="2"/>
      <c r="AT1239" s="2"/>
      <c r="AU1239" s="2"/>
      <c r="AV1239" s="2"/>
      <c r="AW1239" s="2"/>
      <c r="AX1239" s="2"/>
      <c r="AY1239" s="2"/>
      <c r="AZ1239" s="2"/>
      <c r="BA1239" s="2"/>
      <c r="BB1239" s="2"/>
      <c r="BC1239" s="2"/>
      <c r="BD1239" s="2"/>
      <c r="BE1239" s="2"/>
      <c r="BF1239" s="2"/>
      <c r="BG1239" s="2"/>
      <c r="BH1239" s="2"/>
      <c r="BI1239" s="2"/>
      <c r="BJ1239" s="2"/>
      <c r="BK1239" s="2"/>
      <c r="BL1239" s="2"/>
      <c r="BM1239" s="2"/>
      <c r="BN1239" s="2"/>
    </row>
    <row r="1240" spans="11:66" x14ac:dyDescent="0.25">
      <c r="K1240" s="2"/>
      <c r="L1240" s="2"/>
      <c r="M1240" s="2"/>
      <c r="N1240" s="2"/>
      <c r="O1240" s="2"/>
      <c r="P1240" s="2"/>
      <c r="Q1240" s="2"/>
      <c r="R1240" s="2"/>
      <c r="S1240" s="2"/>
      <c r="T1240" s="2"/>
      <c r="U1240" s="2"/>
      <c r="V1240" s="2"/>
      <c r="W1240" s="2"/>
      <c r="X1240" s="2"/>
      <c r="Y1240" s="2"/>
      <c r="Z1240" s="2"/>
      <c r="AA1240" s="2"/>
      <c r="AB1240" s="2"/>
      <c r="AC1240" s="2"/>
      <c r="AD1240" s="2"/>
      <c r="AE1240" s="2"/>
      <c r="AF1240" s="2"/>
      <c r="AG1240" s="2"/>
      <c r="AH1240" s="2"/>
      <c r="AI1240" s="2"/>
      <c r="AJ1240" s="2"/>
      <c r="AK1240" s="2"/>
      <c r="AL1240" s="2"/>
      <c r="AM1240" s="2"/>
      <c r="AN1240" s="2"/>
      <c r="AO1240" s="2"/>
      <c r="AP1240" s="2"/>
      <c r="AQ1240" s="2"/>
      <c r="AR1240" s="2"/>
      <c r="AS1240" s="2"/>
      <c r="AT1240" s="2"/>
      <c r="AU1240" s="2"/>
      <c r="AV1240" s="2"/>
      <c r="AW1240" s="2"/>
      <c r="AX1240" s="2"/>
      <c r="AY1240" s="2"/>
      <c r="AZ1240" s="2"/>
      <c r="BA1240" s="2"/>
      <c r="BB1240" s="2"/>
      <c r="BC1240" s="2"/>
      <c r="BD1240" s="2"/>
      <c r="BE1240" s="2"/>
      <c r="BF1240" s="2"/>
      <c r="BG1240" s="2"/>
      <c r="BH1240" s="2"/>
      <c r="BI1240" s="2"/>
      <c r="BJ1240" s="2"/>
      <c r="BK1240" s="2"/>
      <c r="BL1240" s="2"/>
      <c r="BM1240" s="2"/>
      <c r="BN1240" s="2"/>
    </row>
    <row r="1241" spans="11:66" x14ac:dyDescent="0.25">
      <c r="K1241" s="2"/>
      <c r="L1241" s="2"/>
      <c r="M1241" s="2"/>
      <c r="N1241" s="2"/>
      <c r="O1241" s="2"/>
      <c r="P1241" s="2"/>
      <c r="Q1241" s="2"/>
      <c r="R1241" s="2"/>
      <c r="S1241" s="2"/>
      <c r="T1241" s="2"/>
      <c r="U1241" s="2"/>
      <c r="V1241" s="2"/>
      <c r="W1241" s="2"/>
      <c r="X1241" s="2"/>
      <c r="Y1241" s="2"/>
      <c r="Z1241" s="2"/>
      <c r="AA1241" s="2"/>
      <c r="AB1241" s="2"/>
      <c r="AC1241" s="2"/>
      <c r="AD1241" s="2"/>
      <c r="AE1241" s="2"/>
      <c r="AF1241" s="2"/>
      <c r="AG1241" s="2"/>
      <c r="AH1241" s="2"/>
      <c r="AI1241" s="2"/>
      <c r="AJ1241" s="2"/>
      <c r="AK1241" s="2"/>
      <c r="AL1241" s="2"/>
      <c r="AM1241" s="2"/>
      <c r="AN1241" s="2"/>
      <c r="AO1241" s="2"/>
      <c r="AP1241" s="2"/>
      <c r="AQ1241" s="2"/>
      <c r="AR1241" s="2"/>
      <c r="AS1241" s="2"/>
      <c r="AT1241" s="2"/>
      <c r="AU1241" s="2"/>
      <c r="AV1241" s="2"/>
      <c r="AW1241" s="2"/>
      <c r="AX1241" s="2"/>
      <c r="AY1241" s="2"/>
      <c r="AZ1241" s="2"/>
      <c r="BA1241" s="2"/>
      <c r="BB1241" s="2"/>
      <c r="BC1241" s="2"/>
      <c r="BD1241" s="2"/>
      <c r="BE1241" s="2"/>
      <c r="BF1241" s="2"/>
      <c r="BG1241" s="2"/>
      <c r="BH1241" s="2"/>
      <c r="BI1241" s="2"/>
      <c r="BJ1241" s="2"/>
      <c r="BK1241" s="2"/>
      <c r="BL1241" s="2"/>
      <c r="BM1241" s="2"/>
      <c r="BN1241" s="2"/>
    </row>
    <row r="1242" spans="11:66" x14ac:dyDescent="0.25">
      <c r="K1242" s="2"/>
      <c r="L1242" s="2"/>
      <c r="M1242" s="2"/>
      <c r="N1242" s="2"/>
      <c r="O1242" s="2"/>
      <c r="P1242" s="2"/>
      <c r="Q1242" s="2"/>
      <c r="R1242" s="2"/>
      <c r="S1242" s="2"/>
      <c r="T1242" s="2"/>
      <c r="U1242" s="2"/>
      <c r="V1242" s="2"/>
      <c r="W1242" s="2"/>
      <c r="X1242" s="2"/>
      <c r="Y1242" s="2"/>
      <c r="Z1242" s="2"/>
      <c r="AA1242" s="2"/>
      <c r="AB1242" s="2"/>
      <c r="AC1242" s="2"/>
      <c r="AD1242" s="2"/>
      <c r="AE1242" s="2"/>
      <c r="AF1242" s="2"/>
      <c r="AG1242" s="2"/>
      <c r="AH1242" s="2"/>
      <c r="AI1242" s="2"/>
      <c r="AJ1242" s="2"/>
      <c r="AK1242" s="2"/>
      <c r="AL1242" s="2"/>
      <c r="AM1242" s="2"/>
      <c r="AN1242" s="2"/>
      <c r="AO1242" s="2"/>
      <c r="AP1242" s="2"/>
      <c r="AQ1242" s="2"/>
      <c r="AR1242" s="2"/>
      <c r="AS1242" s="2"/>
      <c r="AT1242" s="2"/>
      <c r="AU1242" s="2"/>
      <c r="AV1242" s="2"/>
      <c r="AW1242" s="2"/>
      <c r="AX1242" s="2"/>
      <c r="AY1242" s="2"/>
      <c r="AZ1242" s="2"/>
      <c r="BA1242" s="2"/>
      <c r="BB1242" s="2"/>
      <c r="BC1242" s="2"/>
      <c r="BD1242" s="2"/>
      <c r="BE1242" s="2"/>
      <c r="BF1242" s="2"/>
      <c r="BG1242" s="2"/>
      <c r="BH1242" s="2"/>
      <c r="BI1242" s="2"/>
      <c r="BJ1242" s="2"/>
      <c r="BK1242" s="2"/>
      <c r="BL1242" s="2"/>
      <c r="BM1242" s="2"/>
      <c r="BN1242" s="2"/>
    </row>
    <row r="1243" spans="11:66" x14ac:dyDescent="0.25">
      <c r="K1243" s="2"/>
      <c r="L1243" s="2"/>
      <c r="M1243" s="2"/>
      <c r="N1243" s="2"/>
      <c r="O1243" s="2"/>
      <c r="P1243" s="2"/>
      <c r="Q1243" s="2"/>
      <c r="R1243" s="2"/>
      <c r="S1243" s="2"/>
      <c r="T1243" s="2"/>
      <c r="U1243" s="2"/>
      <c r="V1243" s="2"/>
      <c r="W1243" s="2"/>
      <c r="X1243" s="2"/>
      <c r="Y1243" s="2"/>
      <c r="Z1243" s="2"/>
      <c r="AA1243" s="2"/>
      <c r="AB1243" s="2"/>
      <c r="AC1243" s="2"/>
      <c r="AD1243" s="2"/>
      <c r="AE1243" s="2"/>
      <c r="AF1243" s="2"/>
      <c r="AG1243" s="2"/>
      <c r="AH1243" s="2"/>
      <c r="AI1243" s="2"/>
      <c r="AJ1243" s="2"/>
      <c r="AK1243" s="2"/>
      <c r="AL1243" s="2"/>
      <c r="AM1243" s="2"/>
      <c r="AN1243" s="2"/>
      <c r="AO1243" s="2"/>
      <c r="AP1243" s="2"/>
      <c r="AQ1243" s="2"/>
      <c r="AR1243" s="2"/>
      <c r="AS1243" s="2"/>
      <c r="AT1243" s="2"/>
      <c r="AU1243" s="2"/>
      <c r="AV1243" s="2"/>
      <c r="AW1243" s="2"/>
      <c r="AX1243" s="2"/>
      <c r="AY1243" s="2"/>
      <c r="AZ1243" s="2"/>
      <c r="BA1243" s="2"/>
      <c r="BB1243" s="2"/>
      <c r="BC1243" s="2"/>
      <c r="BD1243" s="2"/>
      <c r="BE1243" s="2"/>
      <c r="BF1243" s="2"/>
      <c r="BG1243" s="2"/>
      <c r="BH1243" s="2"/>
      <c r="BI1243" s="2"/>
      <c r="BJ1243" s="2"/>
      <c r="BK1243" s="2"/>
      <c r="BL1243" s="2"/>
      <c r="BM1243" s="2"/>
      <c r="BN1243" s="2"/>
    </row>
    <row r="1244" spans="11:66" x14ac:dyDescent="0.25">
      <c r="K1244" s="2"/>
      <c r="L1244" s="2"/>
      <c r="M1244" s="2"/>
      <c r="N1244" s="2"/>
      <c r="O1244" s="2"/>
      <c r="P1244" s="2"/>
      <c r="Q1244" s="2"/>
      <c r="R1244" s="2"/>
      <c r="S1244" s="2"/>
      <c r="T1244" s="2"/>
      <c r="U1244" s="2"/>
      <c r="V1244" s="2"/>
      <c r="W1244" s="2"/>
      <c r="X1244" s="2"/>
      <c r="Y1244" s="2"/>
      <c r="Z1244" s="2"/>
      <c r="AA1244" s="2"/>
      <c r="AB1244" s="2"/>
      <c r="AC1244" s="2"/>
      <c r="AD1244" s="2"/>
      <c r="AE1244" s="2"/>
      <c r="AF1244" s="2"/>
      <c r="AG1244" s="2"/>
      <c r="AH1244" s="2"/>
      <c r="AI1244" s="2"/>
      <c r="AJ1244" s="2"/>
      <c r="AK1244" s="2"/>
      <c r="AL1244" s="2"/>
      <c r="AM1244" s="2"/>
      <c r="AN1244" s="2"/>
      <c r="AO1244" s="2"/>
      <c r="AP1244" s="2"/>
      <c r="AQ1244" s="2"/>
      <c r="AR1244" s="2"/>
      <c r="AS1244" s="2"/>
      <c r="AT1244" s="2"/>
      <c r="AU1244" s="2"/>
      <c r="AV1244" s="2"/>
      <c r="AW1244" s="2"/>
      <c r="AX1244" s="2"/>
      <c r="AY1244" s="2"/>
      <c r="AZ1244" s="2"/>
      <c r="BA1244" s="2"/>
      <c r="BB1244" s="2"/>
      <c r="BC1244" s="2"/>
      <c r="BD1244" s="2"/>
      <c r="BE1244" s="2"/>
      <c r="BF1244" s="2"/>
      <c r="BG1244" s="2"/>
      <c r="BH1244" s="2"/>
      <c r="BI1244" s="2"/>
      <c r="BJ1244" s="2"/>
      <c r="BK1244" s="2"/>
      <c r="BL1244" s="2"/>
      <c r="BM1244" s="2"/>
      <c r="BN1244" s="2"/>
    </row>
    <row r="1245" spans="11:66" x14ac:dyDescent="0.25">
      <c r="K1245" s="2"/>
      <c r="L1245" s="2"/>
      <c r="M1245" s="2"/>
      <c r="N1245" s="2"/>
      <c r="O1245" s="2"/>
      <c r="P1245" s="2"/>
      <c r="Q1245" s="2"/>
      <c r="R1245" s="2"/>
      <c r="S1245" s="2"/>
      <c r="T1245" s="2"/>
      <c r="U1245" s="2"/>
      <c r="V1245" s="2"/>
      <c r="W1245" s="2"/>
      <c r="X1245" s="2"/>
      <c r="Y1245" s="2"/>
      <c r="Z1245" s="2"/>
      <c r="AA1245" s="2"/>
      <c r="AB1245" s="2"/>
      <c r="AC1245" s="2"/>
      <c r="AD1245" s="2"/>
      <c r="AE1245" s="2"/>
      <c r="AF1245" s="2"/>
      <c r="AG1245" s="2"/>
      <c r="AH1245" s="2"/>
      <c r="AI1245" s="2"/>
      <c r="AJ1245" s="2"/>
      <c r="AK1245" s="2"/>
      <c r="AL1245" s="2"/>
      <c r="AM1245" s="2"/>
      <c r="AN1245" s="2"/>
      <c r="AO1245" s="2"/>
      <c r="AP1245" s="2"/>
      <c r="AQ1245" s="2"/>
      <c r="AR1245" s="2"/>
      <c r="AS1245" s="2"/>
      <c r="AT1245" s="2"/>
      <c r="AU1245" s="2"/>
      <c r="AV1245" s="2"/>
      <c r="AW1245" s="2"/>
      <c r="AX1245" s="2"/>
      <c r="AY1245" s="2"/>
      <c r="AZ1245" s="2"/>
      <c r="BA1245" s="2"/>
      <c r="BB1245" s="2"/>
      <c r="BC1245" s="2"/>
      <c r="BD1245" s="2"/>
      <c r="BE1245" s="2"/>
      <c r="BF1245" s="2"/>
      <c r="BG1245" s="2"/>
      <c r="BH1245" s="2"/>
      <c r="BI1245" s="2"/>
      <c r="BJ1245" s="2"/>
      <c r="BK1245" s="2"/>
      <c r="BL1245" s="2"/>
      <c r="BM1245" s="2"/>
      <c r="BN1245" s="2"/>
    </row>
    <row r="1246" spans="11:66" x14ac:dyDescent="0.25">
      <c r="K1246" s="2"/>
      <c r="L1246" s="2"/>
      <c r="M1246" s="2"/>
      <c r="N1246" s="2"/>
      <c r="O1246" s="2"/>
      <c r="P1246" s="2"/>
      <c r="Q1246" s="2"/>
      <c r="R1246" s="2"/>
      <c r="S1246" s="2"/>
      <c r="T1246" s="2"/>
      <c r="U1246" s="2"/>
      <c r="V1246" s="2"/>
      <c r="W1246" s="2"/>
      <c r="X1246" s="2"/>
      <c r="Y1246" s="2"/>
      <c r="Z1246" s="2"/>
      <c r="AA1246" s="2"/>
      <c r="AB1246" s="2"/>
      <c r="AC1246" s="2"/>
      <c r="AD1246" s="2"/>
      <c r="AE1246" s="2"/>
      <c r="AF1246" s="2"/>
      <c r="AG1246" s="2"/>
      <c r="AH1246" s="2"/>
      <c r="AI1246" s="2"/>
      <c r="AJ1246" s="2"/>
      <c r="AK1246" s="2"/>
      <c r="AL1246" s="2"/>
      <c r="AM1246" s="2"/>
      <c r="AN1246" s="2"/>
      <c r="AO1246" s="2"/>
      <c r="AP1246" s="2"/>
      <c r="AQ1246" s="2"/>
      <c r="AR1246" s="2"/>
      <c r="AS1246" s="2"/>
      <c r="AT1246" s="2"/>
      <c r="AU1246" s="2"/>
      <c r="AV1246" s="2"/>
      <c r="AW1246" s="2"/>
      <c r="AX1246" s="2"/>
      <c r="AY1246" s="2"/>
      <c r="AZ1246" s="2"/>
      <c r="BA1246" s="2"/>
      <c r="BB1246" s="2"/>
      <c r="BC1246" s="2"/>
      <c r="BD1246" s="2"/>
      <c r="BE1246" s="2"/>
      <c r="BF1246" s="2"/>
      <c r="BG1246" s="2"/>
      <c r="BH1246" s="2"/>
      <c r="BI1246" s="2"/>
      <c r="BJ1246" s="2"/>
      <c r="BK1246" s="2"/>
      <c r="BL1246" s="2"/>
      <c r="BM1246" s="2"/>
      <c r="BN1246" s="2"/>
    </row>
    <row r="1247" spans="11:66" x14ac:dyDescent="0.25">
      <c r="K1247" s="2"/>
      <c r="L1247" s="2"/>
      <c r="M1247" s="2"/>
      <c r="N1247" s="2"/>
      <c r="O1247" s="2"/>
      <c r="P1247" s="2"/>
      <c r="Q1247" s="2"/>
      <c r="R1247" s="2"/>
      <c r="S1247" s="2"/>
      <c r="T1247" s="2"/>
      <c r="U1247" s="2"/>
      <c r="V1247" s="2"/>
      <c r="W1247" s="2"/>
      <c r="X1247" s="2"/>
      <c r="Y1247" s="2"/>
      <c r="Z1247" s="2"/>
      <c r="AA1247" s="2"/>
      <c r="AB1247" s="2"/>
      <c r="AC1247" s="2"/>
      <c r="AD1247" s="2"/>
      <c r="AE1247" s="2"/>
      <c r="AF1247" s="2"/>
      <c r="AG1247" s="2"/>
      <c r="AH1247" s="2"/>
      <c r="AI1247" s="2"/>
      <c r="AJ1247" s="2"/>
      <c r="AK1247" s="2"/>
      <c r="AL1247" s="2"/>
      <c r="AM1247" s="2"/>
      <c r="AN1247" s="2"/>
      <c r="AO1247" s="2"/>
      <c r="AP1247" s="2"/>
      <c r="AQ1247" s="2"/>
      <c r="AR1247" s="2"/>
      <c r="AS1247" s="2"/>
      <c r="AT1247" s="2"/>
      <c r="AU1247" s="2"/>
      <c r="AV1247" s="2"/>
      <c r="AW1247" s="2"/>
      <c r="AX1247" s="2"/>
      <c r="AY1247" s="2"/>
      <c r="AZ1247" s="2"/>
      <c r="BA1247" s="2"/>
      <c r="BB1247" s="2"/>
      <c r="BC1247" s="2"/>
      <c r="BD1247" s="2"/>
      <c r="BE1247" s="2"/>
      <c r="BF1247" s="2"/>
      <c r="BG1247" s="2"/>
      <c r="BH1247" s="2"/>
      <c r="BI1247" s="2"/>
      <c r="BJ1247" s="2"/>
      <c r="BK1247" s="2"/>
      <c r="BL1247" s="2"/>
      <c r="BM1247" s="2"/>
      <c r="BN1247" s="2"/>
    </row>
    <row r="1248" spans="11:66" x14ac:dyDescent="0.25">
      <c r="K1248" s="2"/>
      <c r="L1248" s="2"/>
      <c r="M1248" s="2"/>
      <c r="N1248" s="2"/>
      <c r="O1248" s="2"/>
      <c r="P1248" s="2"/>
      <c r="Q1248" s="2"/>
      <c r="R1248" s="2"/>
      <c r="S1248" s="2"/>
      <c r="T1248" s="2"/>
      <c r="U1248" s="2"/>
      <c r="V1248" s="2"/>
      <c r="W1248" s="2"/>
      <c r="X1248" s="2"/>
      <c r="Y1248" s="2"/>
      <c r="Z1248" s="2"/>
      <c r="AA1248" s="2"/>
      <c r="AB1248" s="2"/>
      <c r="AC1248" s="2"/>
      <c r="AD1248" s="2"/>
      <c r="AE1248" s="2"/>
      <c r="AF1248" s="2"/>
      <c r="AG1248" s="2"/>
      <c r="AH1248" s="2"/>
      <c r="AI1248" s="2"/>
      <c r="AJ1248" s="2"/>
      <c r="AK1248" s="2"/>
      <c r="AL1248" s="2"/>
      <c r="AM1248" s="2"/>
      <c r="AN1248" s="2"/>
      <c r="AO1248" s="2"/>
      <c r="AP1248" s="2"/>
      <c r="AQ1248" s="2"/>
      <c r="AR1248" s="2"/>
      <c r="AS1248" s="2"/>
      <c r="AT1248" s="2"/>
      <c r="AU1248" s="2"/>
      <c r="AV1248" s="2"/>
      <c r="AW1248" s="2"/>
      <c r="AX1248" s="2"/>
      <c r="AY1248" s="2"/>
      <c r="AZ1248" s="2"/>
      <c r="BA1248" s="2"/>
      <c r="BB1248" s="2"/>
      <c r="BC1248" s="2"/>
      <c r="BD1248" s="2"/>
      <c r="BE1248" s="2"/>
      <c r="BF1248" s="2"/>
      <c r="BG1248" s="2"/>
      <c r="BH1248" s="2"/>
      <c r="BI1248" s="2"/>
      <c r="BJ1248" s="2"/>
      <c r="BK1248" s="2"/>
      <c r="BL1248" s="2"/>
      <c r="BM1248" s="2"/>
      <c r="BN1248" s="2"/>
    </row>
    <row r="1249" spans="11:66" x14ac:dyDescent="0.25">
      <c r="K1249" s="2"/>
      <c r="L1249" s="2"/>
      <c r="M1249" s="2"/>
      <c r="N1249" s="2"/>
      <c r="O1249" s="2"/>
      <c r="P1249" s="2"/>
      <c r="Q1249" s="2"/>
      <c r="R1249" s="2"/>
      <c r="S1249" s="2"/>
      <c r="T1249" s="2"/>
      <c r="U1249" s="2"/>
      <c r="V1249" s="2"/>
      <c r="W1249" s="2"/>
      <c r="X1249" s="2"/>
      <c r="Y1249" s="2"/>
      <c r="Z1249" s="2"/>
      <c r="AA1249" s="2"/>
      <c r="AB1249" s="2"/>
      <c r="AC1249" s="2"/>
      <c r="AD1249" s="2"/>
      <c r="AE1249" s="2"/>
      <c r="AF1249" s="2"/>
      <c r="AG1249" s="2"/>
      <c r="AH1249" s="2"/>
      <c r="AI1249" s="2"/>
      <c r="AJ1249" s="2"/>
      <c r="AK1249" s="2"/>
      <c r="AL1249" s="2"/>
      <c r="AM1249" s="2"/>
      <c r="AN1249" s="2"/>
      <c r="AO1249" s="2"/>
      <c r="AP1249" s="2"/>
      <c r="AQ1249" s="2"/>
      <c r="AR1249" s="2"/>
      <c r="AS1249" s="2"/>
      <c r="AT1249" s="2"/>
      <c r="AU1249" s="2"/>
      <c r="AV1249" s="2"/>
      <c r="AW1249" s="2"/>
      <c r="AX1249" s="2"/>
      <c r="AY1249" s="2"/>
      <c r="AZ1249" s="2"/>
      <c r="BA1249" s="2"/>
      <c r="BB1249" s="2"/>
      <c r="BC1249" s="2"/>
      <c r="BD1249" s="2"/>
      <c r="BE1249" s="2"/>
      <c r="BF1249" s="2"/>
      <c r="BG1249" s="2"/>
      <c r="BH1249" s="2"/>
      <c r="BI1249" s="2"/>
      <c r="BJ1249" s="2"/>
      <c r="BK1249" s="2"/>
      <c r="BL1249" s="2"/>
      <c r="BM1249" s="2"/>
      <c r="BN1249" s="2"/>
    </row>
    <row r="1250" spans="11:66" x14ac:dyDescent="0.25">
      <c r="K1250" s="2"/>
      <c r="L1250" s="2"/>
      <c r="M1250" s="2"/>
      <c r="N1250" s="2"/>
      <c r="O1250" s="2"/>
      <c r="P1250" s="2"/>
      <c r="Q1250" s="2"/>
      <c r="R1250" s="2"/>
      <c r="S1250" s="2"/>
      <c r="T1250" s="2"/>
      <c r="U1250" s="2"/>
      <c r="V1250" s="2"/>
      <c r="W1250" s="2"/>
      <c r="X1250" s="2"/>
      <c r="Y1250" s="2"/>
      <c r="Z1250" s="2"/>
      <c r="AA1250" s="2"/>
      <c r="AB1250" s="2"/>
      <c r="AC1250" s="2"/>
      <c r="AD1250" s="2"/>
      <c r="AE1250" s="2"/>
      <c r="AF1250" s="2"/>
      <c r="AG1250" s="2"/>
      <c r="AH1250" s="2"/>
      <c r="AI1250" s="2"/>
      <c r="AJ1250" s="2"/>
      <c r="AK1250" s="2"/>
      <c r="AL1250" s="2"/>
      <c r="AM1250" s="2"/>
      <c r="AN1250" s="2"/>
      <c r="AO1250" s="2"/>
      <c r="AP1250" s="2"/>
      <c r="AQ1250" s="2"/>
      <c r="AR1250" s="2"/>
      <c r="AS1250" s="2"/>
      <c r="AT1250" s="2"/>
      <c r="AU1250" s="2"/>
      <c r="AV1250" s="2"/>
      <c r="AW1250" s="2"/>
      <c r="AX1250" s="2"/>
      <c r="AY1250" s="2"/>
      <c r="AZ1250" s="2"/>
      <c r="BA1250" s="2"/>
      <c r="BB1250" s="2"/>
      <c r="BC1250" s="2"/>
      <c r="BD1250" s="2"/>
      <c r="BE1250" s="2"/>
      <c r="BF1250" s="2"/>
      <c r="BG1250" s="2"/>
      <c r="BH1250" s="2"/>
      <c r="BI1250" s="2"/>
      <c r="BJ1250" s="2"/>
      <c r="BK1250" s="2"/>
      <c r="BL1250" s="2"/>
      <c r="BM1250" s="2"/>
      <c r="BN1250" s="2"/>
    </row>
    <row r="1251" spans="11:66" x14ac:dyDescent="0.25">
      <c r="K1251" s="2"/>
      <c r="L1251" s="2"/>
      <c r="M1251" s="2"/>
      <c r="N1251" s="2"/>
      <c r="O1251" s="2"/>
      <c r="P1251" s="2"/>
      <c r="Q1251" s="2"/>
      <c r="R1251" s="2"/>
      <c r="S1251" s="2"/>
      <c r="T1251" s="2"/>
      <c r="U1251" s="2"/>
      <c r="V1251" s="2"/>
      <c r="W1251" s="2"/>
      <c r="X1251" s="2"/>
      <c r="Y1251" s="2"/>
      <c r="Z1251" s="2"/>
      <c r="AA1251" s="2"/>
      <c r="AB1251" s="2"/>
      <c r="AC1251" s="2"/>
      <c r="AD1251" s="2"/>
      <c r="AE1251" s="2"/>
      <c r="AF1251" s="2"/>
      <c r="AG1251" s="2"/>
      <c r="AH1251" s="2"/>
      <c r="AI1251" s="2"/>
      <c r="AJ1251" s="2"/>
      <c r="AK1251" s="2"/>
      <c r="AL1251" s="2"/>
      <c r="AM1251" s="2"/>
      <c r="AN1251" s="2"/>
      <c r="AO1251" s="2"/>
      <c r="AP1251" s="2"/>
      <c r="AQ1251" s="2"/>
      <c r="AR1251" s="2"/>
      <c r="AS1251" s="2"/>
      <c r="AT1251" s="2"/>
      <c r="AU1251" s="2"/>
      <c r="AV1251" s="2"/>
      <c r="AW1251" s="2"/>
      <c r="AX1251" s="2"/>
      <c r="AY1251" s="2"/>
      <c r="AZ1251" s="2"/>
      <c r="BA1251" s="2"/>
      <c r="BB1251" s="2"/>
      <c r="BC1251" s="2"/>
      <c r="BD1251" s="2"/>
      <c r="BE1251" s="2"/>
      <c r="BF1251" s="2"/>
      <c r="BG1251" s="2"/>
      <c r="BH1251" s="2"/>
      <c r="BI1251" s="2"/>
      <c r="BJ1251" s="2"/>
      <c r="BK1251" s="2"/>
      <c r="BL1251" s="2"/>
      <c r="BM1251" s="2"/>
      <c r="BN1251" s="2"/>
    </row>
    <row r="1252" spans="11:66" x14ac:dyDescent="0.25">
      <c r="K1252" s="2"/>
      <c r="L1252" s="2"/>
      <c r="M1252" s="2"/>
      <c r="N1252" s="2"/>
      <c r="O1252" s="2"/>
      <c r="P1252" s="2"/>
      <c r="Q1252" s="2"/>
      <c r="R1252" s="2"/>
      <c r="S1252" s="2"/>
      <c r="T1252" s="2"/>
      <c r="U1252" s="2"/>
      <c r="V1252" s="2"/>
      <c r="W1252" s="2"/>
      <c r="X1252" s="2"/>
      <c r="Y1252" s="2"/>
      <c r="Z1252" s="2"/>
      <c r="AA1252" s="2"/>
      <c r="AB1252" s="2"/>
      <c r="AC1252" s="2"/>
      <c r="AD1252" s="2"/>
      <c r="AE1252" s="2"/>
      <c r="AF1252" s="2"/>
      <c r="AG1252" s="2"/>
      <c r="AH1252" s="2"/>
      <c r="AI1252" s="2"/>
      <c r="AJ1252" s="2"/>
      <c r="AK1252" s="2"/>
      <c r="AL1252" s="2"/>
      <c r="AM1252" s="2"/>
      <c r="AN1252" s="2"/>
      <c r="AO1252" s="2"/>
      <c r="AP1252" s="2"/>
      <c r="AQ1252" s="2"/>
      <c r="AR1252" s="2"/>
      <c r="AS1252" s="2"/>
      <c r="AT1252" s="2"/>
      <c r="AU1252" s="2"/>
      <c r="AV1252" s="2"/>
      <c r="AW1252" s="2"/>
      <c r="AX1252" s="2"/>
      <c r="AY1252" s="2"/>
      <c r="AZ1252" s="2"/>
      <c r="BA1252" s="2"/>
      <c r="BB1252" s="2"/>
      <c r="BC1252" s="2"/>
      <c r="BD1252" s="2"/>
      <c r="BE1252" s="2"/>
      <c r="BF1252" s="2"/>
      <c r="BG1252" s="2"/>
      <c r="BH1252" s="2"/>
      <c r="BI1252" s="2"/>
      <c r="BJ1252" s="2"/>
      <c r="BK1252" s="2"/>
      <c r="BL1252" s="2"/>
      <c r="BM1252" s="2"/>
      <c r="BN1252" s="2"/>
    </row>
    <row r="1253" spans="11:66" x14ac:dyDescent="0.25">
      <c r="K1253" s="2"/>
      <c r="L1253" s="2"/>
      <c r="M1253" s="2"/>
      <c r="N1253" s="2"/>
      <c r="O1253" s="2"/>
      <c r="P1253" s="2"/>
      <c r="Q1253" s="2"/>
      <c r="R1253" s="2"/>
      <c r="S1253" s="2"/>
      <c r="T1253" s="2"/>
      <c r="U1253" s="2"/>
      <c r="V1253" s="2"/>
      <c r="W1253" s="2"/>
      <c r="X1253" s="2"/>
      <c r="Y1253" s="2"/>
      <c r="Z1253" s="2"/>
      <c r="AA1253" s="2"/>
      <c r="AB1253" s="2"/>
      <c r="AC1253" s="2"/>
      <c r="AD1253" s="2"/>
      <c r="AE1253" s="2"/>
      <c r="AF1253" s="2"/>
      <c r="AG1253" s="2"/>
      <c r="AH1253" s="2"/>
      <c r="AI1253" s="2"/>
      <c r="AJ1253" s="2"/>
      <c r="AK1253" s="2"/>
      <c r="AL1253" s="2"/>
      <c r="AM1253" s="2"/>
      <c r="AN1253" s="2"/>
      <c r="AO1253" s="2"/>
      <c r="AP1253" s="2"/>
      <c r="AQ1253" s="2"/>
      <c r="AR1253" s="2"/>
      <c r="AS1253" s="2"/>
      <c r="AT1253" s="2"/>
      <c r="AU1253" s="2"/>
      <c r="AV1253" s="2"/>
      <c r="AW1253" s="2"/>
      <c r="AX1253" s="2"/>
      <c r="AY1253" s="2"/>
      <c r="AZ1253" s="2"/>
      <c r="BA1253" s="2"/>
      <c r="BB1253" s="2"/>
      <c r="BC1253" s="2"/>
      <c r="BD1253" s="2"/>
      <c r="BE1253" s="2"/>
      <c r="BF1253" s="2"/>
      <c r="BG1253" s="2"/>
      <c r="BH1253" s="2"/>
      <c r="BI1253" s="2"/>
      <c r="BJ1253" s="2"/>
      <c r="BK1253" s="2"/>
      <c r="BL1253" s="2"/>
      <c r="BM1253" s="2"/>
      <c r="BN1253" s="2"/>
    </row>
    <row r="1254" spans="11:66" x14ac:dyDescent="0.25">
      <c r="K1254" s="2"/>
      <c r="L1254" s="2"/>
      <c r="M1254" s="2"/>
      <c r="N1254" s="2"/>
      <c r="O1254" s="2"/>
      <c r="P1254" s="2"/>
      <c r="Q1254" s="2"/>
      <c r="R1254" s="2"/>
      <c r="S1254" s="2"/>
      <c r="T1254" s="2"/>
      <c r="U1254" s="2"/>
      <c r="V1254" s="2"/>
      <c r="W1254" s="2"/>
      <c r="X1254" s="2"/>
      <c r="Y1254" s="2"/>
      <c r="Z1254" s="2"/>
      <c r="AA1254" s="2"/>
      <c r="AB1254" s="2"/>
      <c r="AC1254" s="2"/>
      <c r="AD1254" s="2"/>
      <c r="AE1254" s="2"/>
      <c r="AF1254" s="2"/>
      <c r="AG1254" s="2"/>
      <c r="AH1254" s="2"/>
      <c r="AI1254" s="2"/>
      <c r="AJ1254" s="2"/>
      <c r="AK1254" s="2"/>
      <c r="AL1254" s="2"/>
      <c r="AM1254" s="2"/>
      <c r="AN1254" s="2"/>
      <c r="AO1254" s="2"/>
      <c r="AP1254" s="2"/>
      <c r="AQ1254" s="2"/>
      <c r="AR1254" s="2"/>
      <c r="AS1254" s="2"/>
      <c r="AT1254" s="2"/>
      <c r="AU1254" s="2"/>
      <c r="AV1254" s="2"/>
      <c r="AW1254" s="2"/>
      <c r="AX1254" s="2"/>
      <c r="AY1254" s="2"/>
      <c r="AZ1254" s="2"/>
      <c r="BA1254" s="2"/>
      <c r="BB1254" s="2"/>
      <c r="BC1254" s="2"/>
      <c r="BD1254" s="2"/>
      <c r="BE1254" s="2"/>
      <c r="BF1254" s="2"/>
      <c r="BG1254" s="2"/>
      <c r="BH1254" s="2"/>
      <c r="BI1254" s="2"/>
      <c r="BJ1254" s="2"/>
      <c r="BK1254" s="2"/>
      <c r="BL1254" s="2"/>
      <c r="BM1254" s="2"/>
      <c r="BN1254" s="2"/>
    </row>
    <row r="1255" spans="11:66" x14ac:dyDescent="0.25">
      <c r="K1255" s="2"/>
      <c r="L1255" s="2"/>
      <c r="M1255" s="2"/>
      <c r="N1255" s="2"/>
      <c r="O1255" s="2"/>
      <c r="P1255" s="2"/>
      <c r="Q1255" s="2"/>
      <c r="R1255" s="2"/>
      <c r="S1255" s="2"/>
      <c r="T1255" s="2"/>
      <c r="U1255" s="2"/>
      <c r="V1255" s="2"/>
      <c r="W1255" s="2"/>
      <c r="X1255" s="2"/>
      <c r="Y1255" s="2"/>
      <c r="Z1255" s="2"/>
      <c r="AA1255" s="2"/>
      <c r="AB1255" s="2"/>
      <c r="AC1255" s="2"/>
      <c r="AD1255" s="2"/>
      <c r="AE1255" s="2"/>
      <c r="AF1255" s="2"/>
      <c r="AG1255" s="2"/>
      <c r="AH1255" s="2"/>
      <c r="AI1255" s="2"/>
      <c r="AJ1255" s="2"/>
      <c r="AK1255" s="2"/>
      <c r="AL1255" s="2"/>
      <c r="AM1255" s="2"/>
      <c r="AN1255" s="2"/>
      <c r="AO1255" s="2"/>
      <c r="AP1255" s="2"/>
      <c r="AQ1255" s="2"/>
      <c r="AR1255" s="2"/>
      <c r="AS1255" s="2"/>
      <c r="AT1255" s="2"/>
      <c r="AU1255" s="2"/>
      <c r="AV1255" s="2"/>
      <c r="AW1255" s="2"/>
      <c r="AX1255" s="2"/>
      <c r="AY1255" s="2"/>
      <c r="AZ1255" s="2"/>
      <c r="BA1255" s="2"/>
      <c r="BB1255" s="2"/>
      <c r="BC1255" s="2"/>
      <c r="BD1255" s="2"/>
      <c r="BE1255" s="2"/>
      <c r="BF1255" s="2"/>
      <c r="BG1255" s="2"/>
      <c r="BH1255" s="2"/>
      <c r="BI1255" s="2"/>
      <c r="BJ1255" s="2"/>
      <c r="BK1255" s="2"/>
      <c r="BL1255" s="2"/>
      <c r="BM1255" s="2"/>
      <c r="BN1255" s="2"/>
    </row>
    <row r="1256" spans="11:66" x14ac:dyDescent="0.25">
      <c r="K1256" s="2"/>
      <c r="L1256" s="2"/>
      <c r="M1256" s="2"/>
      <c r="N1256" s="2"/>
      <c r="O1256" s="2"/>
      <c r="P1256" s="2"/>
      <c r="Q1256" s="2"/>
      <c r="R1256" s="2"/>
      <c r="S1256" s="2"/>
      <c r="T1256" s="2"/>
      <c r="U1256" s="2"/>
      <c r="V1256" s="2"/>
      <c r="W1256" s="2"/>
      <c r="X1256" s="2"/>
      <c r="Y1256" s="2"/>
      <c r="Z1256" s="2"/>
      <c r="AA1256" s="2"/>
      <c r="AB1256" s="2"/>
      <c r="AC1256" s="2"/>
      <c r="AD1256" s="2"/>
      <c r="AE1256" s="2"/>
      <c r="AF1256" s="2"/>
      <c r="AG1256" s="2"/>
      <c r="AH1256" s="2"/>
      <c r="AI1256" s="2"/>
      <c r="AJ1256" s="2"/>
      <c r="AK1256" s="2"/>
      <c r="AL1256" s="2"/>
      <c r="AM1256" s="2"/>
      <c r="AN1256" s="2"/>
      <c r="AO1256" s="2"/>
      <c r="AP1256" s="2"/>
      <c r="AQ1256" s="2"/>
      <c r="AR1256" s="2"/>
      <c r="AS1256" s="2"/>
      <c r="AT1256" s="2"/>
      <c r="AU1256" s="2"/>
      <c r="AV1256" s="2"/>
      <c r="AW1256" s="2"/>
      <c r="AX1256" s="2"/>
      <c r="AY1256" s="2"/>
      <c r="AZ1256" s="2"/>
      <c r="BA1256" s="2"/>
      <c r="BB1256" s="2"/>
      <c r="BC1256" s="2"/>
      <c r="BD1256" s="2"/>
      <c r="BE1256" s="2"/>
      <c r="BF1256" s="2"/>
      <c r="BG1256" s="2"/>
      <c r="BH1256" s="2"/>
      <c r="BI1256" s="2"/>
      <c r="BJ1256" s="2"/>
      <c r="BK1256" s="2"/>
      <c r="BL1256" s="2"/>
      <c r="BM1256" s="2"/>
      <c r="BN1256" s="2"/>
    </row>
    <row r="1257" spans="11:66" x14ac:dyDescent="0.25">
      <c r="K1257" s="2"/>
      <c r="L1257" s="2"/>
      <c r="M1257" s="2"/>
      <c r="N1257" s="2"/>
      <c r="O1257" s="2"/>
      <c r="P1257" s="2"/>
      <c r="Q1257" s="2"/>
      <c r="R1257" s="2"/>
      <c r="S1257" s="2"/>
      <c r="T1257" s="2"/>
      <c r="U1257" s="2"/>
      <c r="V1257" s="2"/>
      <c r="W1257" s="2"/>
      <c r="X1257" s="2"/>
      <c r="Y1257" s="2"/>
      <c r="Z1257" s="2"/>
      <c r="AA1257" s="2"/>
      <c r="AB1257" s="2"/>
      <c r="AC1257" s="2"/>
      <c r="AD1257" s="2"/>
      <c r="AE1257" s="2"/>
      <c r="AF1257" s="2"/>
      <c r="AG1257" s="2"/>
      <c r="AH1257" s="2"/>
      <c r="AI1257" s="2"/>
      <c r="AJ1257" s="2"/>
      <c r="AK1257" s="2"/>
      <c r="AL1257" s="2"/>
      <c r="AM1257" s="2"/>
      <c r="AN1257" s="2"/>
      <c r="AO1257" s="2"/>
      <c r="AP1257" s="2"/>
      <c r="AQ1257" s="2"/>
      <c r="AR1257" s="2"/>
      <c r="AS1257" s="2"/>
      <c r="AT1257" s="2"/>
      <c r="AU1257" s="2"/>
      <c r="AV1257" s="2"/>
      <c r="AW1257" s="2"/>
      <c r="AX1257" s="2"/>
      <c r="AY1257" s="2"/>
      <c r="AZ1257" s="2"/>
      <c r="BA1257" s="2"/>
      <c r="BB1257" s="2"/>
      <c r="BC1257" s="2"/>
      <c r="BD1257" s="2"/>
      <c r="BE1257" s="2"/>
      <c r="BF1257" s="2"/>
      <c r="BG1257" s="2"/>
      <c r="BH1257" s="2"/>
      <c r="BI1257" s="2"/>
      <c r="BJ1257" s="2"/>
      <c r="BK1257" s="2"/>
      <c r="BL1257" s="2"/>
      <c r="BM1257" s="2"/>
      <c r="BN1257" s="2"/>
    </row>
    <row r="1258" spans="11:66" x14ac:dyDescent="0.25">
      <c r="K1258" s="2"/>
      <c r="L1258" s="2"/>
      <c r="M1258" s="2"/>
      <c r="N1258" s="2"/>
      <c r="O1258" s="2"/>
      <c r="P1258" s="2"/>
      <c r="Q1258" s="2"/>
      <c r="R1258" s="2"/>
      <c r="S1258" s="2"/>
      <c r="T1258" s="2"/>
      <c r="U1258" s="2"/>
      <c r="V1258" s="2"/>
      <c r="W1258" s="2"/>
      <c r="X1258" s="2"/>
      <c r="Y1258" s="2"/>
      <c r="Z1258" s="2"/>
      <c r="AA1258" s="2"/>
      <c r="AB1258" s="2"/>
      <c r="AC1258" s="2"/>
      <c r="AD1258" s="2"/>
      <c r="AE1258" s="2"/>
      <c r="AF1258" s="2"/>
      <c r="AG1258" s="2"/>
      <c r="AH1258" s="2"/>
      <c r="AI1258" s="2"/>
      <c r="AJ1258" s="2"/>
      <c r="AK1258" s="2"/>
      <c r="AL1258" s="2"/>
      <c r="AM1258" s="2"/>
      <c r="AN1258" s="2"/>
      <c r="AO1258" s="2"/>
      <c r="AP1258" s="2"/>
      <c r="AQ1258" s="2"/>
      <c r="AR1258" s="2"/>
      <c r="AS1258" s="2"/>
      <c r="AT1258" s="2"/>
      <c r="AU1258" s="2"/>
      <c r="AV1258" s="2"/>
      <c r="AW1258" s="2"/>
      <c r="AX1258" s="2"/>
      <c r="AY1258" s="2"/>
      <c r="AZ1258" s="2"/>
      <c r="BA1258" s="2"/>
      <c r="BB1258" s="2"/>
      <c r="BC1258" s="2"/>
      <c r="BD1258" s="2"/>
      <c r="BE1258" s="2"/>
      <c r="BF1258" s="2"/>
      <c r="BG1258" s="2"/>
      <c r="BH1258" s="2"/>
      <c r="BI1258" s="2"/>
      <c r="BJ1258" s="2"/>
      <c r="BK1258" s="2"/>
      <c r="BL1258" s="2"/>
      <c r="BM1258" s="2"/>
      <c r="BN1258" s="2"/>
    </row>
    <row r="1259" spans="11:66" x14ac:dyDescent="0.25">
      <c r="K1259" s="2"/>
      <c r="L1259" s="2"/>
      <c r="M1259" s="2"/>
      <c r="N1259" s="2"/>
      <c r="O1259" s="2"/>
      <c r="P1259" s="2"/>
      <c r="Q1259" s="2"/>
      <c r="R1259" s="2"/>
      <c r="S1259" s="2"/>
      <c r="T1259" s="2"/>
      <c r="U1259" s="2"/>
      <c r="V1259" s="2"/>
      <c r="W1259" s="2"/>
      <c r="X1259" s="2"/>
      <c r="Y1259" s="2"/>
      <c r="Z1259" s="2"/>
      <c r="AA1259" s="2"/>
      <c r="AB1259" s="2"/>
      <c r="AC1259" s="2"/>
      <c r="AD1259" s="2"/>
      <c r="AE1259" s="2"/>
      <c r="AF1259" s="2"/>
      <c r="AG1259" s="2"/>
      <c r="AH1259" s="2"/>
      <c r="AI1259" s="2"/>
      <c r="AJ1259" s="2"/>
      <c r="AK1259" s="2"/>
      <c r="AL1259" s="2"/>
      <c r="AM1259" s="2"/>
      <c r="AN1259" s="2"/>
      <c r="AO1259" s="2"/>
      <c r="AP1259" s="2"/>
      <c r="AQ1259" s="2"/>
      <c r="AR1259" s="2"/>
      <c r="AS1259" s="2"/>
      <c r="AT1259" s="2"/>
      <c r="AU1259" s="2"/>
      <c r="AV1259" s="2"/>
      <c r="AW1259" s="2"/>
      <c r="AX1259" s="2"/>
      <c r="AY1259" s="2"/>
      <c r="AZ1259" s="2"/>
      <c r="BA1259" s="2"/>
      <c r="BB1259" s="2"/>
      <c r="BC1259" s="2"/>
      <c r="BD1259" s="2"/>
      <c r="BE1259" s="2"/>
      <c r="BF1259" s="2"/>
      <c r="BG1259" s="2"/>
      <c r="BH1259" s="2"/>
      <c r="BI1259" s="2"/>
      <c r="BJ1259" s="2"/>
      <c r="BK1259" s="2"/>
      <c r="BL1259" s="2"/>
      <c r="BM1259" s="2"/>
      <c r="BN1259" s="2"/>
    </row>
    <row r="1260" spans="11:66" x14ac:dyDescent="0.25">
      <c r="K1260" s="2"/>
      <c r="L1260" s="2"/>
      <c r="M1260" s="2"/>
      <c r="N1260" s="2"/>
      <c r="O1260" s="2"/>
      <c r="P1260" s="2"/>
      <c r="Q1260" s="2"/>
      <c r="R1260" s="2"/>
      <c r="S1260" s="2"/>
      <c r="T1260" s="2"/>
      <c r="U1260" s="2"/>
      <c r="V1260" s="2"/>
      <c r="W1260" s="2"/>
      <c r="X1260" s="2"/>
      <c r="Y1260" s="2"/>
      <c r="Z1260" s="2"/>
      <c r="AA1260" s="2"/>
      <c r="AB1260" s="2"/>
      <c r="AC1260" s="2"/>
      <c r="AD1260" s="2"/>
      <c r="AE1260" s="2"/>
      <c r="AF1260" s="2"/>
      <c r="AG1260" s="2"/>
      <c r="AH1260" s="2"/>
      <c r="AI1260" s="2"/>
      <c r="AJ1260" s="2"/>
      <c r="AK1260" s="2"/>
      <c r="AL1260" s="2"/>
      <c r="AM1260" s="2"/>
      <c r="AN1260" s="2"/>
      <c r="AO1260" s="2"/>
      <c r="AP1260" s="2"/>
      <c r="AQ1260" s="2"/>
      <c r="AR1260" s="2"/>
      <c r="AS1260" s="2"/>
      <c r="AT1260" s="2"/>
      <c r="AU1260" s="2"/>
      <c r="AV1260" s="2"/>
      <c r="AW1260" s="2"/>
      <c r="AX1260" s="2"/>
      <c r="AY1260" s="2"/>
      <c r="AZ1260" s="2"/>
      <c r="BA1260" s="2"/>
      <c r="BB1260" s="2"/>
      <c r="BC1260" s="2"/>
      <c r="BD1260" s="2"/>
      <c r="BE1260" s="2"/>
      <c r="BF1260" s="2"/>
      <c r="BG1260" s="2"/>
      <c r="BH1260" s="2"/>
      <c r="BI1260" s="2"/>
      <c r="BJ1260" s="2"/>
      <c r="BK1260" s="2"/>
      <c r="BL1260" s="2"/>
      <c r="BM1260" s="2"/>
      <c r="BN1260" s="2"/>
    </row>
    <row r="1261" spans="11:66" x14ac:dyDescent="0.25">
      <c r="K1261" s="2"/>
      <c r="L1261" s="2"/>
      <c r="M1261" s="2"/>
      <c r="N1261" s="2"/>
      <c r="O1261" s="2"/>
      <c r="P1261" s="2"/>
      <c r="Q1261" s="2"/>
      <c r="R1261" s="2"/>
      <c r="S1261" s="2"/>
      <c r="T1261" s="2"/>
      <c r="U1261" s="2"/>
      <c r="V1261" s="2"/>
      <c r="W1261" s="2"/>
      <c r="X1261" s="2"/>
      <c r="Y1261" s="2"/>
      <c r="Z1261" s="2"/>
      <c r="AA1261" s="2"/>
      <c r="AB1261" s="2"/>
      <c r="AC1261" s="2"/>
      <c r="AD1261" s="2"/>
      <c r="AE1261" s="2"/>
      <c r="AF1261" s="2"/>
      <c r="AG1261" s="2"/>
      <c r="AH1261" s="2"/>
      <c r="AI1261" s="2"/>
      <c r="AJ1261" s="2"/>
      <c r="AK1261" s="2"/>
      <c r="AL1261" s="2"/>
      <c r="AM1261" s="2"/>
      <c r="AN1261" s="2"/>
      <c r="AO1261" s="2"/>
      <c r="AP1261" s="2"/>
      <c r="AQ1261" s="2"/>
      <c r="AR1261" s="2"/>
      <c r="AS1261" s="2"/>
      <c r="AT1261" s="2"/>
      <c r="AU1261" s="2"/>
      <c r="AV1261" s="2"/>
      <c r="AW1261" s="2"/>
      <c r="AX1261" s="2"/>
      <c r="AY1261" s="2"/>
      <c r="AZ1261" s="2"/>
      <c r="BA1261" s="2"/>
      <c r="BB1261" s="2"/>
      <c r="BC1261" s="2"/>
      <c r="BD1261" s="2"/>
      <c r="BE1261" s="2"/>
      <c r="BF1261" s="2"/>
      <c r="BG1261" s="2"/>
      <c r="BH1261" s="2"/>
      <c r="BI1261" s="2"/>
      <c r="BJ1261" s="2"/>
      <c r="BK1261" s="2"/>
      <c r="BL1261" s="2"/>
      <c r="BM1261" s="2"/>
      <c r="BN1261" s="2"/>
    </row>
    <row r="1262" spans="11:66" x14ac:dyDescent="0.25">
      <c r="K1262" s="2"/>
      <c r="L1262" s="2"/>
      <c r="M1262" s="2"/>
      <c r="N1262" s="2"/>
      <c r="O1262" s="2"/>
      <c r="P1262" s="2"/>
      <c r="Q1262" s="2"/>
      <c r="R1262" s="2"/>
      <c r="S1262" s="2"/>
      <c r="T1262" s="2"/>
      <c r="U1262" s="2"/>
      <c r="V1262" s="2"/>
      <c r="W1262" s="2"/>
      <c r="X1262" s="2"/>
      <c r="Y1262" s="2"/>
      <c r="Z1262" s="2"/>
      <c r="AA1262" s="2"/>
      <c r="AB1262" s="2"/>
      <c r="AC1262" s="2"/>
      <c r="AD1262" s="2"/>
      <c r="AE1262" s="2"/>
      <c r="AF1262" s="2"/>
      <c r="AG1262" s="2"/>
      <c r="AH1262" s="2"/>
      <c r="AI1262" s="2"/>
      <c r="AJ1262" s="2"/>
      <c r="AK1262" s="2"/>
      <c r="AL1262" s="2"/>
      <c r="AM1262" s="2"/>
      <c r="AN1262" s="2"/>
      <c r="AO1262" s="2"/>
      <c r="AP1262" s="2"/>
      <c r="AQ1262" s="2"/>
      <c r="AR1262" s="2"/>
      <c r="AS1262" s="2"/>
      <c r="AT1262" s="2"/>
      <c r="AU1262" s="2"/>
      <c r="AV1262" s="2"/>
      <c r="AW1262" s="2"/>
      <c r="AX1262" s="2"/>
      <c r="AY1262" s="2"/>
      <c r="AZ1262" s="2"/>
      <c r="BA1262" s="2"/>
      <c r="BB1262" s="2"/>
      <c r="BC1262" s="2"/>
      <c r="BD1262" s="2"/>
      <c r="BE1262" s="2"/>
      <c r="BF1262" s="2"/>
      <c r="BG1262" s="2"/>
      <c r="BH1262" s="2"/>
      <c r="BI1262" s="2"/>
      <c r="BJ1262" s="2"/>
      <c r="BK1262" s="2"/>
      <c r="BL1262" s="2"/>
      <c r="BM1262" s="2"/>
      <c r="BN1262" s="2"/>
    </row>
    <row r="1263" spans="11:66" x14ac:dyDescent="0.25">
      <c r="K1263" s="2"/>
      <c r="L1263" s="2"/>
      <c r="M1263" s="2"/>
      <c r="N1263" s="2"/>
      <c r="O1263" s="2"/>
      <c r="P1263" s="2"/>
      <c r="Q1263" s="2"/>
      <c r="R1263" s="2"/>
      <c r="S1263" s="2"/>
      <c r="T1263" s="2"/>
      <c r="U1263" s="2"/>
      <c r="V1263" s="2"/>
      <c r="W1263" s="2"/>
      <c r="X1263" s="2"/>
      <c r="Y1263" s="2"/>
      <c r="Z1263" s="2"/>
      <c r="AA1263" s="2"/>
      <c r="AB1263" s="2"/>
      <c r="AC1263" s="2"/>
      <c r="AD1263" s="2"/>
      <c r="AE1263" s="2"/>
      <c r="AF1263" s="2"/>
      <c r="AG1263" s="2"/>
      <c r="AH1263" s="2"/>
      <c r="AI1263" s="2"/>
      <c r="AJ1263" s="2"/>
      <c r="AK1263" s="2"/>
      <c r="AL1263" s="2"/>
      <c r="AM1263" s="2"/>
      <c r="AN1263" s="2"/>
      <c r="AO1263" s="2"/>
      <c r="AP1263" s="2"/>
      <c r="AQ1263" s="2"/>
      <c r="AR1263" s="2"/>
      <c r="AS1263" s="2"/>
      <c r="AT1263" s="2"/>
      <c r="AU1263" s="2"/>
      <c r="AV1263" s="2"/>
      <c r="AW1263" s="2"/>
      <c r="AX1263" s="2"/>
      <c r="AY1263" s="2"/>
      <c r="AZ1263" s="2"/>
      <c r="BA1263" s="2"/>
      <c r="BB1263" s="2"/>
      <c r="BC1263" s="2"/>
      <c r="BD1263" s="2"/>
      <c r="BE1263" s="2"/>
      <c r="BF1263" s="2"/>
      <c r="BG1263" s="2"/>
      <c r="BH1263" s="2"/>
      <c r="BI1263" s="2"/>
      <c r="BJ1263" s="2"/>
      <c r="BK1263" s="2"/>
      <c r="BL1263" s="2"/>
      <c r="BM1263" s="2"/>
      <c r="BN1263" s="2"/>
    </row>
    <row r="1264" spans="11:66" x14ac:dyDescent="0.25">
      <c r="K1264" s="2"/>
      <c r="L1264" s="2"/>
      <c r="M1264" s="2"/>
      <c r="N1264" s="2"/>
      <c r="O1264" s="2"/>
      <c r="P1264" s="2"/>
      <c r="Q1264" s="2"/>
      <c r="R1264" s="2"/>
      <c r="S1264" s="2"/>
      <c r="T1264" s="2"/>
      <c r="U1264" s="2"/>
      <c r="V1264" s="2"/>
      <c r="W1264" s="2"/>
      <c r="X1264" s="2"/>
      <c r="Y1264" s="2"/>
      <c r="Z1264" s="2"/>
      <c r="AA1264" s="2"/>
      <c r="AB1264" s="2"/>
      <c r="AC1264" s="2"/>
      <c r="AD1264" s="2"/>
      <c r="AE1264" s="2"/>
      <c r="AF1264" s="2"/>
      <c r="AG1264" s="2"/>
      <c r="AH1264" s="2"/>
      <c r="AI1264" s="2"/>
      <c r="AJ1264" s="2"/>
      <c r="AK1264" s="2"/>
      <c r="AL1264" s="2"/>
      <c r="AM1264" s="2"/>
      <c r="AN1264" s="2"/>
      <c r="AO1264" s="2"/>
      <c r="AP1264" s="2"/>
      <c r="AQ1264" s="2"/>
      <c r="AR1264" s="2"/>
      <c r="AS1264" s="2"/>
      <c r="AT1264" s="2"/>
      <c r="AU1264" s="2"/>
      <c r="AV1264" s="2"/>
      <c r="AW1264" s="2"/>
      <c r="AX1264" s="2"/>
      <c r="AY1264" s="2"/>
      <c r="AZ1264" s="2"/>
      <c r="BA1264" s="2"/>
      <c r="BB1264" s="2"/>
      <c r="BC1264" s="2"/>
      <c r="BD1264" s="2"/>
      <c r="BE1264" s="2"/>
      <c r="BF1264" s="2"/>
      <c r="BG1264" s="2"/>
      <c r="BH1264" s="2"/>
      <c r="BI1264" s="2"/>
      <c r="BJ1264" s="2"/>
      <c r="BK1264" s="2"/>
      <c r="BL1264" s="2"/>
      <c r="BM1264" s="2"/>
      <c r="BN1264" s="2"/>
    </row>
    <row r="1265" spans="11:66" x14ac:dyDescent="0.25">
      <c r="K1265" s="2"/>
      <c r="L1265" s="2"/>
      <c r="M1265" s="2"/>
      <c r="N1265" s="2"/>
      <c r="O1265" s="2"/>
      <c r="P1265" s="2"/>
      <c r="Q1265" s="2"/>
      <c r="R1265" s="2"/>
      <c r="S1265" s="2"/>
      <c r="T1265" s="2"/>
      <c r="U1265" s="2"/>
      <c r="V1265" s="2"/>
      <c r="W1265" s="2"/>
      <c r="X1265" s="2"/>
      <c r="Y1265" s="2"/>
      <c r="Z1265" s="2"/>
      <c r="AA1265" s="2"/>
      <c r="AB1265" s="2"/>
      <c r="AC1265" s="2"/>
      <c r="AD1265" s="2"/>
      <c r="AE1265" s="2"/>
      <c r="AF1265" s="2"/>
      <c r="AG1265" s="2"/>
      <c r="AH1265" s="2"/>
      <c r="AI1265" s="2"/>
      <c r="AJ1265" s="2"/>
      <c r="AK1265" s="2"/>
      <c r="AL1265" s="2"/>
      <c r="AM1265" s="2"/>
      <c r="AN1265" s="2"/>
      <c r="AO1265" s="2"/>
      <c r="AP1265" s="2"/>
      <c r="AQ1265" s="2"/>
      <c r="AR1265" s="2"/>
      <c r="AS1265" s="2"/>
      <c r="AT1265" s="2"/>
      <c r="AU1265" s="2"/>
      <c r="AV1265" s="2"/>
      <c r="AW1265" s="2"/>
      <c r="AX1265" s="2"/>
      <c r="AY1265" s="2"/>
      <c r="AZ1265" s="2"/>
      <c r="BA1265" s="2"/>
      <c r="BB1265" s="2"/>
      <c r="BC1265" s="2"/>
      <c r="BD1265" s="2"/>
      <c r="BE1265" s="2"/>
      <c r="BF1265" s="2"/>
      <c r="BG1265" s="2"/>
      <c r="BH1265" s="2"/>
      <c r="BI1265" s="2"/>
      <c r="BJ1265" s="2"/>
      <c r="BK1265" s="2"/>
      <c r="BL1265" s="2"/>
      <c r="BM1265" s="2"/>
      <c r="BN1265" s="2"/>
    </row>
    <row r="1266" spans="11:66" x14ac:dyDescent="0.25">
      <c r="K1266" s="2"/>
      <c r="L1266" s="2"/>
      <c r="M1266" s="2"/>
      <c r="N1266" s="2"/>
      <c r="O1266" s="2"/>
      <c r="P1266" s="2"/>
      <c r="Q1266" s="2"/>
      <c r="R1266" s="2"/>
      <c r="S1266" s="2"/>
      <c r="T1266" s="2"/>
      <c r="U1266" s="2"/>
      <c r="V1266" s="2"/>
      <c r="W1266" s="2"/>
      <c r="X1266" s="2"/>
      <c r="Y1266" s="2"/>
      <c r="Z1266" s="2"/>
      <c r="AA1266" s="2"/>
      <c r="AB1266" s="2"/>
      <c r="AC1266" s="2"/>
      <c r="AD1266" s="2"/>
      <c r="AE1266" s="2"/>
      <c r="AF1266" s="2"/>
      <c r="AG1266" s="2"/>
      <c r="AH1266" s="2"/>
      <c r="AI1266" s="2"/>
      <c r="AJ1266" s="2"/>
      <c r="AK1266" s="2"/>
      <c r="AL1266" s="2"/>
      <c r="AM1266" s="2"/>
      <c r="AN1266" s="2"/>
      <c r="AO1266" s="2"/>
      <c r="AP1266" s="2"/>
      <c r="AQ1266" s="2"/>
      <c r="AR1266" s="2"/>
      <c r="AS1266" s="2"/>
      <c r="AT1266" s="2"/>
      <c r="AU1266" s="2"/>
      <c r="AV1266" s="2"/>
      <c r="AW1266" s="2"/>
      <c r="AX1266" s="2"/>
      <c r="AY1266" s="2"/>
      <c r="AZ1266" s="2"/>
      <c r="BA1266" s="2"/>
      <c r="BB1266" s="2"/>
      <c r="BC1266" s="2"/>
      <c r="BD1266" s="2"/>
      <c r="BE1266" s="2"/>
      <c r="BF1266" s="2"/>
      <c r="BG1266" s="2"/>
      <c r="BH1266" s="2"/>
      <c r="BI1266" s="2"/>
      <c r="BJ1266" s="2"/>
      <c r="BK1266" s="2"/>
      <c r="BL1266" s="2"/>
      <c r="BM1266" s="2"/>
      <c r="BN1266" s="2"/>
    </row>
    <row r="1267" spans="11:66" x14ac:dyDescent="0.25">
      <c r="K1267" s="2"/>
      <c r="L1267" s="2"/>
      <c r="M1267" s="2"/>
      <c r="N1267" s="2"/>
      <c r="O1267" s="2"/>
      <c r="P1267" s="2"/>
      <c r="Q1267" s="2"/>
      <c r="R1267" s="2"/>
      <c r="S1267" s="2"/>
      <c r="T1267" s="2"/>
      <c r="U1267" s="2"/>
      <c r="V1267" s="2"/>
      <c r="W1267" s="2"/>
      <c r="X1267" s="2"/>
      <c r="Y1267" s="2"/>
      <c r="Z1267" s="2"/>
      <c r="AA1267" s="2"/>
      <c r="AB1267" s="2"/>
      <c r="AC1267" s="2"/>
      <c r="AD1267" s="2"/>
      <c r="AE1267" s="2"/>
      <c r="AF1267" s="2"/>
      <c r="AG1267" s="2"/>
      <c r="AH1267" s="2"/>
      <c r="AI1267" s="2"/>
      <c r="AJ1267" s="2"/>
      <c r="AK1267" s="2"/>
      <c r="AL1267" s="2"/>
      <c r="AM1267" s="2"/>
      <c r="AN1267" s="2"/>
      <c r="AO1267" s="2"/>
      <c r="AP1267" s="2"/>
      <c r="AQ1267" s="2"/>
      <c r="AR1267" s="2"/>
      <c r="AS1267" s="2"/>
      <c r="AT1267" s="2"/>
      <c r="AU1267" s="2"/>
      <c r="AV1267" s="2"/>
      <c r="AW1267" s="2"/>
      <c r="AX1267" s="2"/>
      <c r="AY1267" s="2"/>
      <c r="AZ1267" s="2"/>
      <c r="BA1267" s="2"/>
      <c r="BB1267" s="2"/>
      <c r="BC1267" s="2"/>
      <c r="BD1267" s="2"/>
      <c r="BE1267" s="2"/>
      <c r="BF1267" s="2"/>
      <c r="BG1267" s="2"/>
      <c r="BH1267" s="2"/>
      <c r="BI1267" s="2"/>
      <c r="BJ1267" s="2"/>
      <c r="BK1267" s="2"/>
      <c r="BL1267" s="2"/>
      <c r="BM1267" s="2"/>
      <c r="BN1267" s="2"/>
    </row>
    <row r="1268" spans="11:66" x14ac:dyDescent="0.25">
      <c r="K1268" s="2"/>
      <c r="L1268" s="2"/>
      <c r="M1268" s="2"/>
      <c r="N1268" s="2"/>
      <c r="O1268" s="2"/>
      <c r="P1268" s="2"/>
      <c r="Q1268" s="2"/>
      <c r="R1268" s="2"/>
      <c r="S1268" s="2"/>
      <c r="T1268" s="2"/>
      <c r="U1268" s="2"/>
      <c r="V1268" s="2"/>
      <c r="W1268" s="2"/>
      <c r="X1268" s="2"/>
      <c r="Y1268" s="2"/>
      <c r="Z1268" s="2"/>
      <c r="AA1268" s="2"/>
      <c r="AB1268" s="2"/>
      <c r="AC1268" s="2"/>
      <c r="AD1268" s="2"/>
      <c r="AE1268" s="2"/>
      <c r="AF1268" s="2"/>
      <c r="AG1268" s="2"/>
      <c r="AH1268" s="2"/>
      <c r="AI1268" s="2"/>
      <c r="AJ1268" s="2"/>
      <c r="AK1268" s="2"/>
      <c r="AL1268" s="2"/>
      <c r="AM1268" s="2"/>
      <c r="AN1268" s="2"/>
      <c r="AO1268" s="2"/>
      <c r="AP1268" s="2"/>
      <c r="AQ1268" s="2"/>
      <c r="AR1268" s="2"/>
      <c r="AS1268" s="2"/>
      <c r="AT1268" s="2"/>
      <c r="AU1268" s="2"/>
      <c r="AV1268" s="2"/>
      <c r="AW1268" s="2"/>
      <c r="AX1268" s="2"/>
      <c r="AY1268" s="2"/>
      <c r="AZ1268" s="2"/>
      <c r="BA1268" s="2"/>
      <c r="BB1268" s="2"/>
      <c r="BC1268" s="2"/>
      <c r="BD1268" s="2"/>
      <c r="BE1268" s="2"/>
      <c r="BF1268" s="2"/>
      <c r="BG1268" s="2"/>
      <c r="BH1268" s="2"/>
      <c r="BI1268" s="2"/>
      <c r="BJ1268" s="2"/>
      <c r="BK1268" s="2"/>
      <c r="BL1268" s="2"/>
      <c r="BM1268" s="2"/>
      <c r="BN1268" s="2"/>
    </row>
    <row r="1269" spans="11:66" x14ac:dyDescent="0.25">
      <c r="K1269" s="2"/>
      <c r="L1269" s="2"/>
      <c r="M1269" s="2"/>
      <c r="N1269" s="2"/>
      <c r="O1269" s="2"/>
      <c r="P1269" s="2"/>
      <c r="Q1269" s="2"/>
      <c r="R1269" s="2"/>
      <c r="S1269" s="2"/>
      <c r="T1269" s="2"/>
      <c r="U1269" s="2"/>
      <c r="V1269" s="2"/>
      <c r="W1269" s="2"/>
      <c r="X1269" s="2"/>
      <c r="Y1269" s="2"/>
      <c r="Z1269" s="2"/>
      <c r="AA1269" s="2"/>
      <c r="AB1269" s="2"/>
      <c r="AC1269" s="2"/>
      <c r="AD1269" s="2"/>
      <c r="AE1269" s="2"/>
      <c r="AF1269" s="2"/>
      <c r="AG1269" s="2"/>
      <c r="AH1269" s="2"/>
      <c r="AI1269" s="2"/>
      <c r="AJ1269" s="2"/>
      <c r="AK1269" s="2"/>
      <c r="AL1269" s="2"/>
      <c r="AM1269" s="2"/>
      <c r="AN1269" s="2"/>
      <c r="AO1269" s="2"/>
      <c r="AP1269" s="2"/>
      <c r="AQ1269" s="2"/>
      <c r="AR1269" s="2"/>
      <c r="AS1269" s="2"/>
      <c r="AT1269" s="2"/>
      <c r="AU1269" s="2"/>
      <c r="AV1269" s="2"/>
      <c r="AW1269" s="2"/>
      <c r="AX1269" s="2"/>
      <c r="AY1269" s="2"/>
      <c r="AZ1269" s="2"/>
      <c r="BA1269" s="2"/>
      <c r="BB1269" s="2"/>
      <c r="BC1269" s="2"/>
      <c r="BD1269" s="2"/>
      <c r="BE1269" s="2"/>
      <c r="BF1269" s="2"/>
      <c r="BG1269" s="2"/>
      <c r="BH1269" s="2"/>
      <c r="BI1269" s="2"/>
      <c r="BJ1269" s="2"/>
      <c r="BK1269" s="2"/>
      <c r="BL1269" s="2"/>
      <c r="BM1269" s="2"/>
      <c r="BN1269" s="2"/>
    </row>
    <row r="1270" spans="11:66" x14ac:dyDescent="0.25">
      <c r="K1270" s="2"/>
      <c r="L1270" s="2"/>
      <c r="M1270" s="2"/>
      <c r="N1270" s="2"/>
      <c r="O1270" s="2"/>
      <c r="P1270" s="2"/>
      <c r="Q1270" s="2"/>
      <c r="R1270" s="2"/>
      <c r="S1270" s="2"/>
      <c r="T1270" s="2"/>
      <c r="U1270" s="2"/>
      <c r="V1270" s="2"/>
      <c r="W1270" s="2"/>
      <c r="X1270" s="2"/>
      <c r="Y1270" s="2"/>
      <c r="Z1270" s="2"/>
      <c r="AA1270" s="2"/>
      <c r="AB1270" s="2"/>
      <c r="AC1270" s="2"/>
      <c r="AD1270" s="2"/>
      <c r="AE1270" s="2"/>
      <c r="AF1270" s="2"/>
      <c r="AG1270" s="2"/>
      <c r="AH1270" s="2"/>
      <c r="AI1270" s="2"/>
      <c r="AJ1270" s="2"/>
      <c r="AK1270" s="2"/>
      <c r="AL1270" s="2"/>
      <c r="AM1270" s="2"/>
      <c r="AN1270" s="2"/>
      <c r="AO1270" s="2"/>
      <c r="AP1270" s="2"/>
      <c r="AQ1270" s="2"/>
      <c r="AR1270" s="2"/>
      <c r="AS1270" s="2"/>
      <c r="AT1270" s="2"/>
      <c r="AU1270" s="2"/>
      <c r="AV1270" s="2"/>
      <c r="AW1270" s="2"/>
      <c r="AX1270" s="2"/>
      <c r="AY1270" s="2"/>
      <c r="AZ1270" s="2"/>
      <c r="BA1270" s="2"/>
      <c r="BB1270" s="2"/>
      <c r="BC1270" s="2"/>
      <c r="BD1270" s="2"/>
      <c r="BE1270" s="2"/>
      <c r="BF1270" s="2"/>
      <c r="BG1270" s="2"/>
      <c r="BH1270" s="2"/>
      <c r="BI1270" s="2"/>
      <c r="BJ1270" s="2"/>
      <c r="BK1270" s="2"/>
      <c r="BL1270" s="2"/>
      <c r="BM1270" s="2"/>
      <c r="BN1270" s="2"/>
    </row>
    <row r="1271" spans="11:66" x14ac:dyDescent="0.25">
      <c r="K1271" s="2"/>
      <c r="L1271" s="2"/>
      <c r="M1271" s="2"/>
      <c r="N1271" s="2"/>
      <c r="O1271" s="2"/>
      <c r="P1271" s="2"/>
      <c r="Q1271" s="2"/>
      <c r="R1271" s="2"/>
      <c r="S1271" s="2"/>
      <c r="T1271" s="2"/>
      <c r="U1271" s="2"/>
      <c r="V1271" s="2"/>
      <c r="W1271" s="2"/>
      <c r="X1271" s="2"/>
      <c r="Y1271" s="2"/>
      <c r="Z1271" s="2"/>
      <c r="AA1271" s="2"/>
      <c r="AB1271" s="2"/>
      <c r="AC1271" s="2"/>
      <c r="AD1271" s="2"/>
      <c r="AE1271" s="2"/>
      <c r="AF1271" s="2"/>
      <c r="AG1271" s="2"/>
      <c r="AH1271" s="2"/>
      <c r="AI1271" s="2"/>
      <c r="AJ1271" s="2"/>
      <c r="AK1271" s="2"/>
      <c r="AL1271" s="2"/>
      <c r="AM1271" s="2"/>
      <c r="AN1271" s="2"/>
      <c r="AO1271" s="2"/>
      <c r="AP1271" s="2"/>
      <c r="AQ1271" s="2"/>
      <c r="AR1271" s="2"/>
      <c r="AS1271" s="2"/>
      <c r="AT1271" s="2"/>
      <c r="AU1271" s="2"/>
      <c r="AV1271" s="2"/>
      <c r="AW1271" s="2"/>
      <c r="AX1271" s="2"/>
      <c r="AY1271" s="2"/>
      <c r="AZ1271" s="2"/>
      <c r="BA1271" s="2"/>
      <c r="BB1271" s="2"/>
      <c r="BC1271" s="2"/>
      <c r="BD1271" s="2"/>
      <c r="BE1271" s="2"/>
      <c r="BF1271" s="2"/>
      <c r="BG1271" s="2"/>
      <c r="BH1271" s="2"/>
      <c r="BI1271" s="2"/>
      <c r="BJ1271" s="2"/>
      <c r="BK1271" s="2"/>
      <c r="BL1271" s="2"/>
      <c r="BM1271" s="2"/>
      <c r="BN1271" s="2"/>
    </row>
    <row r="1272" spans="11:66" x14ac:dyDescent="0.25">
      <c r="K1272" s="2"/>
      <c r="L1272" s="2"/>
      <c r="M1272" s="2"/>
      <c r="N1272" s="2"/>
      <c r="O1272" s="2"/>
      <c r="P1272" s="2"/>
      <c r="Q1272" s="2"/>
      <c r="R1272" s="2"/>
      <c r="S1272" s="2"/>
      <c r="T1272" s="2"/>
      <c r="U1272" s="2"/>
      <c r="V1272" s="2"/>
      <c r="W1272" s="2"/>
      <c r="X1272" s="2"/>
      <c r="Y1272" s="2"/>
      <c r="Z1272" s="2"/>
      <c r="AA1272" s="2"/>
      <c r="AB1272" s="2"/>
      <c r="AC1272" s="2"/>
      <c r="AD1272" s="2"/>
      <c r="AE1272" s="2"/>
      <c r="AF1272" s="2"/>
      <c r="AG1272" s="2"/>
      <c r="AH1272" s="2"/>
      <c r="AI1272" s="2"/>
      <c r="AJ1272" s="2"/>
      <c r="AK1272" s="2"/>
      <c r="AL1272" s="2"/>
      <c r="AM1272" s="2"/>
      <c r="AN1272" s="2"/>
      <c r="AO1272" s="2"/>
      <c r="AP1272" s="2"/>
      <c r="AQ1272" s="2"/>
      <c r="AR1272" s="2"/>
      <c r="AS1272" s="2"/>
      <c r="AT1272" s="2"/>
      <c r="AU1272" s="2"/>
      <c r="AV1272" s="2"/>
      <c r="AW1272" s="2"/>
      <c r="AX1272" s="2"/>
      <c r="AY1272" s="2"/>
      <c r="AZ1272" s="2"/>
      <c r="BA1272" s="2"/>
      <c r="BB1272" s="2"/>
      <c r="BC1272" s="2"/>
      <c r="BD1272" s="2"/>
      <c r="BE1272" s="2"/>
      <c r="BF1272" s="2"/>
      <c r="BG1272" s="2"/>
      <c r="BH1272" s="2"/>
      <c r="BI1272" s="2"/>
      <c r="BJ1272" s="2"/>
      <c r="BK1272" s="2"/>
      <c r="BL1272" s="2"/>
      <c r="BM1272" s="2"/>
      <c r="BN1272" s="2"/>
    </row>
    <row r="1273" spans="11:66" x14ac:dyDescent="0.25">
      <c r="K1273" s="2"/>
      <c r="L1273" s="2"/>
      <c r="M1273" s="2"/>
      <c r="N1273" s="2"/>
      <c r="O1273" s="2"/>
      <c r="P1273" s="2"/>
      <c r="Q1273" s="2"/>
      <c r="R1273" s="2"/>
      <c r="S1273" s="2"/>
      <c r="T1273" s="2"/>
      <c r="U1273" s="2"/>
      <c r="V1273" s="2"/>
      <c r="W1273" s="2"/>
      <c r="X1273" s="2"/>
      <c r="Y1273" s="2"/>
      <c r="Z1273" s="2"/>
      <c r="AA1273" s="2"/>
      <c r="AB1273" s="2"/>
      <c r="AC1273" s="2"/>
      <c r="AD1273" s="2"/>
      <c r="AE1273" s="2"/>
      <c r="AF1273" s="2"/>
      <c r="AG1273" s="2"/>
      <c r="AH1273" s="2"/>
      <c r="AI1273" s="2"/>
      <c r="AJ1273" s="2"/>
      <c r="AK1273" s="2"/>
      <c r="AL1273" s="2"/>
      <c r="AM1273" s="2"/>
      <c r="AN1273" s="2"/>
      <c r="AO1273" s="2"/>
      <c r="AP1273" s="2"/>
      <c r="AQ1273" s="2"/>
      <c r="AR1273" s="2"/>
      <c r="AS1273" s="2"/>
      <c r="AT1273" s="2"/>
      <c r="AU1273" s="2"/>
      <c r="AV1273" s="2"/>
      <c r="AW1273" s="2"/>
      <c r="AX1273" s="2"/>
      <c r="AY1273" s="2"/>
      <c r="AZ1273" s="2"/>
      <c r="BA1273" s="2"/>
      <c r="BB1273" s="2"/>
      <c r="BC1273" s="2"/>
      <c r="BD1273" s="2"/>
      <c r="BE1273" s="2"/>
      <c r="BF1273" s="2"/>
      <c r="BG1273" s="2"/>
      <c r="BH1273" s="2"/>
      <c r="BI1273" s="2"/>
      <c r="BJ1273" s="2"/>
      <c r="BK1273" s="2"/>
      <c r="BL1273" s="2"/>
      <c r="BM1273" s="2"/>
      <c r="BN1273" s="2"/>
    </row>
    <row r="1274" spans="11:66" x14ac:dyDescent="0.25">
      <c r="K1274" s="2"/>
      <c r="L1274" s="2"/>
      <c r="M1274" s="2"/>
      <c r="N1274" s="2"/>
      <c r="O1274" s="2"/>
      <c r="P1274" s="2"/>
      <c r="Q1274" s="2"/>
      <c r="R1274" s="2"/>
      <c r="S1274" s="2"/>
      <c r="T1274" s="2"/>
      <c r="U1274" s="2"/>
      <c r="V1274" s="2"/>
      <c r="W1274" s="2"/>
      <c r="X1274" s="2"/>
      <c r="Y1274" s="2"/>
      <c r="Z1274" s="2"/>
      <c r="AA1274" s="2"/>
      <c r="AB1274" s="2"/>
      <c r="AC1274" s="2"/>
      <c r="AD1274" s="2"/>
      <c r="AE1274" s="2"/>
      <c r="AF1274" s="2"/>
      <c r="AG1274" s="2"/>
      <c r="AH1274" s="2"/>
      <c r="AI1274" s="2"/>
      <c r="AJ1274" s="2"/>
      <c r="AK1274" s="2"/>
      <c r="AL1274" s="2"/>
      <c r="AM1274" s="2"/>
      <c r="AN1274" s="2"/>
      <c r="AO1274" s="2"/>
      <c r="AP1274" s="2"/>
      <c r="AQ1274" s="2"/>
      <c r="AR1274" s="2"/>
      <c r="AS1274" s="2"/>
      <c r="AT1274" s="2"/>
      <c r="AU1274" s="2"/>
      <c r="AV1274" s="2"/>
      <c r="AW1274" s="2"/>
      <c r="AX1274" s="2"/>
      <c r="AY1274" s="2"/>
      <c r="AZ1274" s="2"/>
      <c r="BA1274" s="2"/>
      <c r="BB1274" s="2"/>
      <c r="BC1274" s="2"/>
      <c r="BD1274" s="2"/>
      <c r="BE1274" s="2"/>
      <c r="BF1274" s="2"/>
      <c r="BG1274" s="2"/>
      <c r="BH1274" s="2"/>
      <c r="BI1274" s="2"/>
      <c r="BJ1274" s="2"/>
      <c r="BK1274" s="2"/>
      <c r="BL1274" s="2"/>
      <c r="BM1274" s="2"/>
      <c r="BN1274" s="2"/>
    </row>
    <row r="1275" spans="11:66" x14ac:dyDescent="0.25">
      <c r="K1275" s="2"/>
      <c r="L1275" s="2"/>
      <c r="M1275" s="2"/>
      <c r="N1275" s="2"/>
      <c r="O1275" s="2"/>
      <c r="P1275" s="2"/>
      <c r="Q1275" s="2"/>
      <c r="R1275" s="2"/>
      <c r="S1275" s="2"/>
      <c r="T1275" s="2"/>
      <c r="U1275" s="2"/>
      <c r="V1275" s="2"/>
      <c r="W1275" s="2"/>
      <c r="X1275" s="2"/>
      <c r="Y1275" s="2"/>
      <c r="Z1275" s="2"/>
      <c r="AA1275" s="2"/>
      <c r="AB1275" s="2"/>
      <c r="AC1275" s="2"/>
      <c r="AD1275" s="2"/>
      <c r="AE1275" s="2"/>
      <c r="AF1275" s="2"/>
      <c r="AG1275" s="2"/>
      <c r="AH1275" s="2"/>
      <c r="AI1275" s="2"/>
      <c r="AJ1275" s="2"/>
      <c r="AK1275" s="2"/>
      <c r="AL1275" s="2"/>
      <c r="AM1275" s="2"/>
      <c r="AN1275" s="2"/>
      <c r="AO1275" s="2"/>
      <c r="AP1275" s="2"/>
      <c r="AQ1275" s="2"/>
      <c r="AR1275" s="2"/>
      <c r="AS1275" s="2"/>
      <c r="AT1275" s="2"/>
      <c r="AU1275" s="2"/>
      <c r="AV1275" s="2"/>
      <c r="AW1275" s="2"/>
      <c r="AX1275" s="2"/>
      <c r="AY1275" s="2"/>
      <c r="AZ1275" s="2"/>
      <c r="BA1275" s="2"/>
      <c r="BB1275" s="2"/>
      <c r="BC1275" s="2"/>
      <c r="BD1275" s="2"/>
      <c r="BE1275" s="2"/>
      <c r="BF1275" s="2"/>
      <c r="BG1275" s="2"/>
      <c r="BH1275" s="2"/>
      <c r="BI1275" s="2"/>
      <c r="BJ1275" s="2"/>
      <c r="BK1275" s="2"/>
      <c r="BL1275" s="2"/>
      <c r="BM1275" s="2"/>
      <c r="BN1275" s="2"/>
    </row>
    <row r="1276" spans="11:66" x14ac:dyDescent="0.25">
      <c r="K1276" s="2"/>
      <c r="L1276" s="2"/>
      <c r="M1276" s="2"/>
      <c r="N1276" s="2"/>
      <c r="O1276" s="2"/>
      <c r="P1276" s="2"/>
      <c r="Q1276" s="2"/>
      <c r="R1276" s="2"/>
      <c r="S1276" s="2"/>
      <c r="T1276" s="2"/>
      <c r="U1276" s="2"/>
      <c r="V1276" s="2"/>
      <c r="W1276" s="2"/>
      <c r="X1276" s="2"/>
      <c r="Y1276" s="2"/>
      <c r="Z1276" s="2"/>
      <c r="AA1276" s="2"/>
      <c r="AB1276" s="2"/>
      <c r="AC1276" s="2"/>
      <c r="AD1276" s="2"/>
      <c r="AE1276" s="2"/>
      <c r="AF1276" s="2"/>
      <c r="AG1276" s="2"/>
      <c r="AH1276" s="2"/>
      <c r="AI1276" s="2"/>
      <c r="AJ1276" s="2"/>
      <c r="AK1276" s="2"/>
      <c r="AL1276" s="2"/>
      <c r="AM1276" s="2"/>
      <c r="AN1276" s="2"/>
      <c r="AO1276" s="2"/>
      <c r="AP1276" s="2"/>
      <c r="AQ1276" s="2"/>
      <c r="AR1276" s="2"/>
      <c r="AS1276" s="2"/>
      <c r="AT1276" s="2"/>
      <c r="AU1276" s="2"/>
      <c r="AV1276" s="2"/>
      <c r="AW1276" s="2"/>
      <c r="AX1276" s="2"/>
      <c r="AY1276" s="2"/>
      <c r="AZ1276" s="2"/>
      <c r="BA1276" s="2"/>
      <c r="BB1276" s="2"/>
      <c r="BC1276" s="2"/>
      <c r="BD1276" s="2"/>
      <c r="BE1276" s="2"/>
      <c r="BF1276" s="2"/>
      <c r="BG1276" s="2"/>
      <c r="BH1276" s="2"/>
      <c r="BI1276" s="2"/>
      <c r="BJ1276" s="2"/>
      <c r="BK1276" s="2"/>
      <c r="BL1276" s="2"/>
      <c r="BM1276" s="2"/>
      <c r="BN1276" s="2"/>
    </row>
    <row r="1277" spans="11:66" x14ac:dyDescent="0.25">
      <c r="K1277" s="2"/>
      <c r="L1277" s="2"/>
      <c r="M1277" s="2"/>
      <c r="N1277" s="2"/>
      <c r="O1277" s="2"/>
      <c r="P1277" s="2"/>
      <c r="Q1277" s="2"/>
      <c r="R1277" s="2"/>
      <c r="S1277" s="2"/>
      <c r="T1277" s="2"/>
      <c r="U1277" s="2"/>
      <c r="V1277" s="2"/>
      <c r="W1277" s="2"/>
      <c r="X1277" s="2"/>
      <c r="Y1277" s="2"/>
      <c r="Z1277" s="2"/>
      <c r="AA1277" s="2"/>
      <c r="AB1277" s="2"/>
      <c r="AC1277" s="2"/>
      <c r="AD1277" s="2"/>
      <c r="AE1277" s="2"/>
      <c r="AF1277" s="2"/>
      <c r="AG1277" s="2"/>
      <c r="AH1277" s="2"/>
      <c r="AI1277" s="2"/>
      <c r="AJ1277" s="2"/>
      <c r="AK1277" s="2"/>
      <c r="AL1277" s="2"/>
      <c r="AM1277" s="2"/>
      <c r="AN1277" s="2"/>
      <c r="AO1277" s="2"/>
      <c r="AP1277" s="2"/>
      <c r="AQ1277" s="2"/>
      <c r="AR1277" s="2"/>
      <c r="AS1277" s="2"/>
      <c r="AT1277" s="2"/>
      <c r="AU1277" s="2"/>
      <c r="AV1277" s="2"/>
      <c r="AW1277" s="2"/>
      <c r="AX1277" s="2"/>
      <c r="AY1277" s="2"/>
      <c r="AZ1277" s="2"/>
      <c r="BA1277" s="2"/>
      <c r="BB1277" s="2"/>
      <c r="BC1277" s="2"/>
      <c r="BD1277" s="2"/>
      <c r="BE1277" s="2"/>
      <c r="BF1277" s="2"/>
      <c r="BG1277" s="2"/>
      <c r="BH1277" s="2"/>
      <c r="BI1277" s="2"/>
      <c r="BJ1277" s="2"/>
      <c r="BK1277" s="2"/>
      <c r="BL1277" s="2"/>
      <c r="BM1277" s="2"/>
      <c r="BN1277" s="2"/>
    </row>
    <row r="1278" spans="11:66" x14ac:dyDescent="0.25">
      <c r="K1278" s="2"/>
      <c r="L1278" s="2"/>
      <c r="M1278" s="2"/>
      <c r="N1278" s="2"/>
      <c r="O1278" s="2"/>
      <c r="P1278" s="2"/>
      <c r="Q1278" s="2"/>
      <c r="R1278" s="2"/>
      <c r="S1278" s="2"/>
      <c r="T1278" s="2"/>
      <c r="U1278" s="2"/>
      <c r="V1278" s="2"/>
      <c r="W1278" s="2"/>
      <c r="X1278" s="2"/>
      <c r="Y1278" s="2"/>
      <c r="Z1278" s="2"/>
      <c r="AA1278" s="2"/>
      <c r="AB1278" s="2"/>
      <c r="AC1278" s="2"/>
      <c r="AD1278" s="2"/>
      <c r="AE1278" s="2"/>
      <c r="AF1278" s="2"/>
      <c r="AG1278" s="2"/>
      <c r="AH1278" s="2"/>
      <c r="AI1278" s="2"/>
      <c r="AJ1278" s="2"/>
      <c r="AK1278" s="2"/>
      <c r="AL1278" s="2"/>
      <c r="AM1278" s="2"/>
      <c r="AN1278" s="2"/>
      <c r="AO1278" s="2"/>
      <c r="AP1278" s="2"/>
      <c r="AQ1278" s="2"/>
      <c r="AR1278" s="2"/>
      <c r="AS1278" s="2"/>
      <c r="AT1278" s="2"/>
      <c r="AU1278" s="2"/>
      <c r="AV1278" s="2"/>
      <c r="AW1278" s="2"/>
      <c r="AX1278" s="2"/>
      <c r="AY1278" s="2"/>
      <c r="AZ1278" s="2"/>
      <c r="BA1278" s="2"/>
      <c r="BB1278" s="2"/>
      <c r="BC1278" s="2"/>
      <c r="BD1278" s="2"/>
      <c r="BE1278" s="2"/>
      <c r="BF1278" s="2"/>
      <c r="BG1278" s="2"/>
      <c r="BH1278" s="2"/>
      <c r="BI1278" s="2"/>
      <c r="BJ1278" s="2"/>
      <c r="BK1278" s="2"/>
      <c r="BL1278" s="2"/>
      <c r="BM1278" s="2"/>
      <c r="BN1278" s="2"/>
    </row>
    <row r="1279" spans="11:66" x14ac:dyDescent="0.25">
      <c r="K1279" s="2"/>
      <c r="L1279" s="2"/>
      <c r="M1279" s="2"/>
      <c r="N1279" s="2"/>
      <c r="O1279" s="2"/>
      <c r="P1279" s="2"/>
      <c r="Q1279" s="2"/>
      <c r="R1279" s="2"/>
      <c r="S1279" s="2"/>
      <c r="T1279" s="2"/>
      <c r="U1279" s="2"/>
      <c r="V1279" s="2"/>
      <c r="W1279" s="2"/>
      <c r="X1279" s="2"/>
      <c r="Y1279" s="2"/>
      <c r="Z1279" s="2"/>
      <c r="AA1279" s="2"/>
      <c r="AB1279" s="2"/>
      <c r="AC1279" s="2"/>
      <c r="AD1279" s="2"/>
      <c r="AE1279" s="2"/>
      <c r="AF1279" s="2"/>
      <c r="AG1279" s="2"/>
      <c r="AH1279" s="2"/>
      <c r="AI1279" s="2"/>
      <c r="AJ1279" s="2"/>
      <c r="AK1279" s="2"/>
      <c r="AL1279" s="2"/>
      <c r="AM1279" s="2"/>
      <c r="AN1279" s="2"/>
      <c r="AO1279" s="2"/>
      <c r="AP1279" s="2"/>
      <c r="AQ1279" s="2"/>
      <c r="AR1279" s="2"/>
      <c r="AS1279" s="2"/>
      <c r="AT1279" s="2"/>
      <c r="AU1279" s="2"/>
      <c r="AV1279" s="2"/>
      <c r="AW1279" s="2"/>
      <c r="AX1279" s="2"/>
      <c r="AY1279" s="2"/>
      <c r="AZ1279" s="2"/>
      <c r="BA1279" s="2"/>
      <c r="BB1279" s="2"/>
      <c r="BC1279" s="2"/>
      <c r="BD1279" s="2"/>
      <c r="BE1279" s="2"/>
      <c r="BF1279" s="2"/>
      <c r="BG1279" s="2"/>
      <c r="BH1279" s="2"/>
      <c r="BI1279" s="2"/>
      <c r="BJ1279" s="2"/>
      <c r="BK1279" s="2"/>
      <c r="BL1279" s="2"/>
      <c r="BM1279" s="2"/>
      <c r="BN1279" s="2"/>
    </row>
    <row r="1280" spans="11:66" x14ac:dyDescent="0.25">
      <c r="K1280" s="2"/>
      <c r="L1280" s="2"/>
      <c r="M1280" s="2"/>
      <c r="N1280" s="2"/>
      <c r="O1280" s="2"/>
      <c r="P1280" s="2"/>
      <c r="Q1280" s="2"/>
      <c r="R1280" s="2"/>
      <c r="S1280" s="2"/>
      <c r="T1280" s="2"/>
      <c r="U1280" s="2"/>
      <c r="V1280" s="2"/>
      <c r="W1280" s="2"/>
      <c r="X1280" s="2"/>
      <c r="Y1280" s="2"/>
      <c r="Z1280" s="2"/>
      <c r="AA1280" s="2"/>
      <c r="AB1280" s="2"/>
      <c r="AC1280" s="2"/>
      <c r="AD1280" s="2"/>
      <c r="AE1280" s="2"/>
      <c r="AF1280" s="2"/>
      <c r="AG1280" s="2"/>
      <c r="AH1280" s="2"/>
      <c r="AI1280" s="2"/>
      <c r="AJ1280" s="2"/>
      <c r="AK1280" s="2"/>
      <c r="AL1280" s="2"/>
      <c r="AM1280" s="2"/>
      <c r="AN1280" s="2"/>
      <c r="AO1280" s="2"/>
      <c r="AP1280" s="2"/>
      <c r="AQ1280" s="2"/>
      <c r="AR1280" s="2"/>
      <c r="AS1280" s="2"/>
      <c r="AT1280" s="2"/>
      <c r="AU1280" s="2"/>
      <c r="AV1280" s="2"/>
      <c r="AW1280" s="2"/>
      <c r="AX1280" s="2"/>
      <c r="AY1280" s="2"/>
      <c r="AZ1280" s="2"/>
      <c r="BA1280" s="2"/>
      <c r="BB1280" s="2"/>
      <c r="BC1280" s="2"/>
      <c r="BD1280" s="2"/>
      <c r="BE1280" s="2"/>
      <c r="BF1280" s="2"/>
      <c r="BG1280" s="2"/>
      <c r="BH1280" s="2"/>
      <c r="BI1280" s="2"/>
      <c r="BJ1280" s="2"/>
      <c r="BK1280" s="2"/>
      <c r="BL1280" s="2"/>
      <c r="BM1280" s="2"/>
      <c r="BN1280" s="2"/>
    </row>
    <row r="1281" spans="11:66" x14ac:dyDescent="0.25">
      <c r="K1281" s="2"/>
      <c r="L1281" s="2"/>
      <c r="M1281" s="2"/>
      <c r="N1281" s="2"/>
      <c r="O1281" s="2"/>
      <c r="P1281" s="2"/>
      <c r="Q1281" s="2"/>
      <c r="R1281" s="2"/>
      <c r="S1281" s="2"/>
      <c r="T1281" s="2"/>
      <c r="U1281" s="2"/>
      <c r="V1281" s="2"/>
      <c r="W1281" s="2"/>
      <c r="X1281" s="2"/>
      <c r="Y1281" s="2"/>
      <c r="Z1281" s="2"/>
      <c r="AA1281" s="2"/>
      <c r="AB1281" s="2"/>
      <c r="AC1281" s="2"/>
      <c r="AD1281" s="2"/>
      <c r="AE1281" s="2"/>
      <c r="AF1281" s="2"/>
      <c r="AG1281" s="2"/>
      <c r="AH1281" s="2"/>
      <c r="AI1281" s="2"/>
      <c r="AJ1281" s="2"/>
      <c r="AK1281" s="2"/>
      <c r="AL1281" s="2"/>
      <c r="AM1281" s="2"/>
      <c r="AN1281" s="2"/>
      <c r="AO1281" s="2"/>
      <c r="AP1281" s="2"/>
      <c r="AQ1281" s="2"/>
      <c r="AR1281" s="2"/>
      <c r="AS1281" s="2"/>
      <c r="AT1281" s="2"/>
      <c r="AU1281" s="2"/>
      <c r="AV1281" s="2"/>
      <c r="AW1281" s="2"/>
      <c r="AX1281" s="2"/>
      <c r="AY1281" s="2"/>
      <c r="AZ1281" s="2"/>
      <c r="BA1281" s="2"/>
      <c r="BB1281" s="2"/>
      <c r="BC1281" s="2"/>
      <c r="BD1281" s="2"/>
      <c r="BE1281" s="2"/>
      <c r="BF1281" s="2"/>
      <c r="BG1281" s="2"/>
      <c r="BH1281" s="2"/>
      <c r="BI1281" s="2"/>
      <c r="BJ1281" s="2"/>
      <c r="BK1281" s="2"/>
      <c r="BL1281" s="2"/>
      <c r="BM1281" s="2"/>
      <c r="BN1281" s="2"/>
    </row>
    <row r="1282" spans="11:66" x14ac:dyDescent="0.25">
      <c r="K1282" s="2"/>
      <c r="L1282" s="2"/>
      <c r="M1282" s="2"/>
      <c r="N1282" s="2"/>
      <c r="O1282" s="2"/>
      <c r="P1282" s="2"/>
      <c r="Q1282" s="2"/>
      <c r="R1282" s="2"/>
      <c r="S1282" s="2"/>
      <c r="T1282" s="2"/>
      <c r="U1282" s="2"/>
      <c r="V1282" s="2"/>
      <c r="W1282" s="2"/>
      <c r="X1282" s="2"/>
      <c r="Y1282" s="2"/>
      <c r="Z1282" s="2"/>
      <c r="AA1282" s="2"/>
      <c r="AB1282" s="2"/>
      <c r="AC1282" s="2"/>
      <c r="AD1282" s="2"/>
      <c r="AE1282" s="2"/>
      <c r="AF1282" s="2"/>
      <c r="AG1282" s="2"/>
      <c r="AH1282" s="2"/>
      <c r="AI1282" s="2"/>
      <c r="AJ1282" s="2"/>
      <c r="AK1282" s="2"/>
      <c r="AL1282" s="2"/>
      <c r="AM1282" s="2"/>
      <c r="AN1282" s="2"/>
      <c r="AO1282" s="2"/>
      <c r="AP1282" s="2"/>
      <c r="AQ1282" s="2"/>
      <c r="AR1282" s="2"/>
      <c r="AS1282" s="2"/>
      <c r="AT1282" s="2"/>
      <c r="AU1282" s="2"/>
      <c r="AV1282" s="2"/>
      <c r="AW1282" s="2"/>
      <c r="AX1282" s="2"/>
      <c r="AY1282" s="2"/>
      <c r="AZ1282" s="2"/>
      <c r="BA1282" s="2"/>
      <c r="BB1282" s="2"/>
      <c r="BC1282" s="2"/>
      <c r="BD1282" s="2"/>
      <c r="BE1282" s="2"/>
      <c r="BF1282" s="2"/>
      <c r="BG1282" s="2"/>
      <c r="BH1282" s="2"/>
      <c r="BI1282" s="2"/>
      <c r="BJ1282" s="2"/>
      <c r="BK1282" s="2"/>
      <c r="BL1282" s="2"/>
      <c r="BM1282" s="2"/>
      <c r="BN1282" s="2"/>
    </row>
    <row r="1283" spans="11:66" x14ac:dyDescent="0.25">
      <c r="K1283" s="2"/>
      <c r="L1283" s="2"/>
      <c r="M1283" s="2"/>
      <c r="N1283" s="2"/>
      <c r="O1283" s="2"/>
      <c r="P1283" s="2"/>
      <c r="Q1283" s="2"/>
      <c r="R1283" s="2"/>
      <c r="S1283" s="2"/>
      <c r="T1283" s="2"/>
      <c r="U1283" s="2"/>
      <c r="V1283" s="2"/>
      <c r="W1283" s="2"/>
      <c r="X1283" s="2"/>
      <c r="Y1283" s="2"/>
      <c r="Z1283" s="2"/>
      <c r="AA1283" s="2"/>
      <c r="AB1283" s="2"/>
      <c r="AC1283" s="2"/>
      <c r="AD1283" s="2"/>
      <c r="AE1283" s="2"/>
      <c r="AF1283" s="2"/>
      <c r="AG1283" s="2"/>
      <c r="AH1283" s="2"/>
      <c r="AI1283" s="2"/>
      <c r="AJ1283" s="2"/>
      <c r="AK1283" s="2"/>
      <c r="AL1283" s="2"/>
      <c r="AM1283" s="2"/>
      <c r="AN1283" s="2"/>
      <c r="AO1283" s="2"/>
      <c r="AP1283" s="2"/>
      <c r="AQ1283" s="2"/>
      <c r="AR1283" s="2"/>
      <c r="AS1283" s="2"/>
      <c r="AT1283" s="2"/>
      <c r="AU1283" s="2"/>
      <c r="AV1283" s="2"/>
      <c r="AW1283" s="2"/>
      <c r="AX1283" s="2"/>
      <c r="AY1283" s="2"/>
      <c r="AZ1283" s="2"/>
      <c r="BA1283" s="2"/>
      <c r="BB1283" s="2"/>
      <c r="BC1283" s="2"/>
      <c r="BD1283" s="2"/>
      <c r="BE1283" s="2"/>
      <c r="BF1283" s="2"/>
      <c r="BG1283" s="2"/>
      <c r="BH1283" s="2"/>
      <c r="BI1283" s="2"/>
      <c r="BJ1283" s="2"/>
      <c r="BK1283" s="2"/>
      <c r="BL1283" s="2"/>
      <c r="BM1283" s="2"/>
      <c r="BN1283" s="2"/>
    </row>
    <row r="1284" spans="11:66" x14ac:dyDescent="0.25">
      <c r="K1284" s="2"/>
      <c r="L1284" s="2"/>
      <c r="M1284" s="2"/>
      <c r="N1284" s="2"/>
      <c r="O1284" s="2"/>
      <c r="P1284" s="2"/>
      <c r="Q1284" s="2"/>
      <c r="R1284" s="2"/>
      <c r="S1284" s="2"/>
      <c r="T1284" s="2"/>
      <c r="U1284" s="2"/>
      <c r="V1284" s="2"/>
      <c r="W1284" s="2"/>
      <c r="X1284" s="2"/>
      <c r="Y1284" s="2"/>
      <c r="Z1284" s="2"/>
      <c r="AA1284" s="2"/>
      <c r="AB1284" s="2"/>
      <c r="AC1284" s="2"/>
      <c r="AD1284" s="2"/>
      <c r="AE1284" s="2"/>
      <c r="AF1284" s="2"/>
      <c r="AG1284" s="2"/>
      <c r="AH1284" s="2"/>
      <c r="AI1284" s="2"/>
      <c r="AJ1284" s="2"/>
      <c r="AK1284" s="2"/>
      <c r="AL1284" s="2"/>
      <c r="AM1284" s="2"/>
      <c r="AN1284" s="2"/>
      <c r="AO1284" s="2"/>
      <c r="AP1284" s="2"/>
      <c r="AQ1284" s="2"/>
      <c r="AR1284" s="2"/>
      <c r="AS1284" s="2"/>
      <c r="AT1284" s="2"/>
      <c r="AU1284" s="2"/>
      <c r="AV1284" s="2"/>
      <c r="AW1284" s="2"/>
      <c r="AX1284" s="2"/>
      <c r="AY1284" s="2"/>
      <c r="AZ1284" s="2"/>
      <c r="BA1284" s="2"/>
      <c r="BB1284" s="2"/>
      <c r="BC1284" s="2"/>
      <c r="BD1284" s="2"/>
      <c r="BE1284" s="2"/>
      <c r="BF1284" s="2"/>
      <c r="BG1284" s="2"/>
      <c r="BH1284" s="2"/>
      <c r="BI1284" s="2"/>
      <c r="BJ1284" s="2"/>
      <c r="BK1284" s="2"/>
      <c r="BL1284" s="2"/>
      <c r="BM1284" s="2"/>
      <c r="BN1284" s="2"/>
    </row>
    <row r="1285" spans="11:66" x14ac:dyDescent="0.25">
      <c r="K1285" s="2"/>
      <c r="L1285" s="2"/>
      <c r="M1285" s="2"/>
      <c r="N1285" s="2"/>
      <c r="O1285" s="2"/>
      <c r="P1285" s="2"/>
      <c r="Q1285" s="2"/>
      <c r="R1285" s="2"/>
      <c r="S1285" s="2"/>
      <c r="T1285" s="2"/>
      <c r="U1285" s="2"/>
      <c r="V1285" s="2"/>
      <c r="W1285" s="2"/>
      <c r="X1285" s="2"/>
      <c r="Y1285" s="2"/>
      <c r="Z1285" s="2"/>
      <c r="AA1285" s="2"/>
      <c r="AB1285" s="2"/>
      <c r="AC1285" s="2"/>
      <c r="AD1285" s="2"/>
      <c r="AE1285" s="2"/>
      <c r="AF1285" s="2"/>
      <c r="AG1285" s="2"/>
      <c r="AH1285" s="2"/>
      <c r="AI1285" s="2"/>
      <c r="AJ1285" s="2"/>
      <c r="AK1285" s="2"/>
      <c r="AL1285" s="2"/>
      <c r="AM1285" s="2"/>
      <c r="AN1285" s="2"/>
      <c r="AO1285" s="2"/>
      <c r="AP1285" s="2"/>
      <c r="AQ1285" s="2"/>
      <c r="AR1285" s="2"/>
      <c r="AS1285" s="2"/>
      <c r="AT1285" s="2"/>
      <c r="AU1285" s="2"/>
      <c r="AV1285" s="2"/>
      <c r="AW1285" s="2"/>
      <c r="AX1285" s="2"/>
      <c r="AY1285" s="2"/>
      <c r="AZ1285" s="2"/>
      <c r="BA1285" s="2"/>
      <c r="BB1285" s="2"/>
      <c r="BC1285" s="2"/>
      <c r="BD1285" s="2"/>
      <c r="BE1285" s="2"/>
      <c r="BF1285" s="2"/>
      <c r="BG1285" s="2"/>
      <c r="BH1285" s="2"/>
      <c r="BI1285" s="2"/>
      <c r="BJ1285" s="2"/>
      <c r="BK1285" s="2"/>
      <c r="BL1285" s="2"/>
      <c r="BM1285" s="2"/>
      <c r="BN1285" s="2"/>
    </row>
    <row r="1286" spans="11:66" x14ac:dyDescent="0.25">
      <c r="K1286" s="2"/>
      <c r="L1286" s="2"/>
      <c r="M1286" s="2"/>
      <c r="N1286" s="2"/>
      <c r="O1286" s="2"/>
      <c r="P1286" s="2"/>
      <c r="Q1286" s="2"/>
      <c r="R1286" s="2"/>
      <c r="S1286" s="2"/>
      <c r="T1286" s="2"/>
      <c r="U1286" s="2"/>
      <c r="V1286" s="2"/>
      <c r="W1286" s="2"/>
      <c r="X1286" s="2"/>
      <c r="Y1286" s="2"/>
      <c r="Z1286" s="2"/>
      <c r="AA1286" s="2"/>
      <c r="AB1286" s="2"/>
      <c r="AC1286" s="2"/>
      <c r="AD1286" s="2"/>
      <c r="AE1286" s="2"/>
      <c r="AF1286" s="2"/>
      <c r="AG1286" s="2"/>
      <c r="AH1286" s="2"/>
      <c r="AI1286" s="2"/>
      <c r="AJ1286" s="2"/>
      <c r="AK1286" s="2"/>
      <c r="AL1286" s="2"/>
      <c r="AM1286" s="2"/>
      <c r="AN1286" s="2"/>
      <c r="AO1286" s="2"/>
      <c r="AP1286" s="2"/>
      <c r="AQ1286" s="2"/>
      <c r="AR1286" s="2"/>
      <c r="AS1286" s="2"/>
      <c r="AT1286" s="2"/>
      <c r="AU1286" s="2"/>
      <c r="AV1286" s="2"/>
      <c r="AW1286" s="2"/>
      <c r="AX1286" s="2"/>
      <c r="AY1286" s="2"/>
      <c r="AZ1286" s="2"/>
      <c r="BA1286" s="2"/>
      <c r="BB1286" s="2"/>
      <c r="BC1286" s="2"/>
      <c r="BD1286" s="2"/>
      <c r="BE1286" s="2"/>
      <c r="BF1286" s="2"/>
      <c r="BG1286" s="2"/>
      <c r="BH1286" s="2"/>
      <c r="BI1286" s="2"/>
      <c r="BJ1286" s="2"/>
      <c r="BK1286" s="2"/>
      <c r="BL1286" s="2"/>
      <c r="BM1286" s="2"/>
      <c r="BN1286" s="2"/>
    </row>
    <row r="1287" spans="11:66" x14ac:dyDescent="0.25">
      <c r="K1287" s="2"/>
      <c r="L1287" s="2"/>
      <c r="M1287" s="2"/>
      <c r="N1287" s="2"/>
      <c r="O1287" s="2"/>
      <c r="P1287" s="2"/>
      <c r="Q1287" s="2"/>
      <c r="R1287" s="2"/>
      <c r="S1287" s="2"/>
      <c r="T1287" s="2"/>
      <c r="U1287" s="2"/>
      <c r="V1287" s="2"/>
      <c r="W1287" s="2"/>
      <c r="X1287" s="2"/>
      <c r="Y1287" s="2"/>
      <c r="Z1287" s="2"/>
      <c r="AA1287" s="2"/>
      <c r="AB1287" s="2"/>
      <c r="AC1287" s="2"/>
      <c r="AD1287" s="2"/>
      <c r="AE1287" s="2"/>
      <c r="AF1287" s="2"/>
      <c r="AG1287" s="2"/>
      <c r="AH1287" s="2"/>
      <c r="AI1287" s="2"/>
      <c r="AJ1287" s="2"/>
      <c r="AK1287" s="2"/>
      <c r="AL1287" s="2"/>
      <c r="AM1287" s="2"/>
      <c r="AN1287" s="2"/>
      <c r="AO1287" s="2"/>
      <c r="AP1287" s="2"/>
      <c r="AQ1287" s="2"/>
      <c r="AR1287" s="2"/>
      <c r="AS1287" s="2"/>
      <c r="AT1287" s="2"/>
      <c r="AU1287" s="2"/>
      <c r="AV1287" s="2"/>
      <c r="AW1287" s="2"/>
      <c r="AX1287" s="2"/>
      <c r="AY1287" s="2"/>
      <c r="AZ1287" s="2"/>
      <c r="BA1287" s="2"/>
      <c r="BB1287" s="2"/>
      <c r="BC1287" s="2"/>
      <c r="BD1287" s="2"/>
      <c r="BE1287" s="2"/>
      <c r="BF1287" s="2"/>
      <c r="BG1287" s="2"/>
      <c r="BH1287" s="2"/>
      <c r="BI1287" s="2"/>
      <c r="BJ1287" s="2"/>
      <c r="BK1287" s="2"/>
      <c r="BL1287" s="2"/>
      <c r="BM1287" s="2"/>
      <c r="BN1287" s="2"/>
    </row>
    <row r="1288" spans="11:66" x14ac:dyDescent="0.25">
      <c r="K1288" s="2"/>
      <c r="L1288" s="2"/>
      <c r="M1288" s="2"/>
      <c r="N1288" s="2"/>
      <c r="O1288" s="2"/>
      <c r="P1288" s="2"/>
      <c r="Q1288" s="2"/>
      <c r="R1288" s="2"/>
      <c r="S1288" s="2"/>
      <c r="T1288" s="2"/>
      <c r="U1288" s="2"/>
      <c r="V1288" s="2"/>
      <c r="W1288" s="2"/>
      <c r="X1288" s="2"/>
      <c r="Y1288" s="2"/>
      <c r="Z1288" s="2"/>
      <c r="AA1288" s="2"/>
      <c r="AB1288" s="2"/>
      <c r="AC1288" s="2"/>
      <c r="AD1288" s="2"/>
      <c r="AE1288" s="2"/>
      <c r="AF1288" s="2"/>
      <c r="AG1288" s="2"/>
      <c r="AH1288" s="2"/>
      <c r="AI1288" s="2"/>
      <c r="AJ1288" s="2"/>
      <c r="AK1288" s="2"/>
      <c r="AL1288" s="2"/>
      <c r="AM1288" s="2"/>
      <c r="AN1288" s="2"/>
      <c r="AO1288" s="2"/>
      <c r="AP1288" s="2"/>
      <c r="AQ1288" s="2"/>
      <c r="AR1288" s="2"/>
      <c r="AS1288" s="2"/>
      <c r="AT1288" s="2"/>
      <c r="AU1288" s="2"/>
      <c r="AV1288" s="2"/>
      <c r="AW1288" s="2"/>
      <c r="AX1288" s="2"/>
      <c r="AY1288" s="2"/>
      <c r="AZ1288" s="2"/>
      <c r="BA1288" s="2"/>
      <c r="BB1288" s="2"/>
      <c r="BC1288" s="2"/>
      <c r="BD1288" s="2"/>
      <c r="BE1288" s="2"/>
      <c r="BF1288" s="2"/>
      <c r="BG1288" s="2"/>
      <c r="BH1288" s="2"/>
      <c r="BI1288" s="2"/>
      <c r="BJ1288" s="2"/>
      <c r="BK1288" s="2"/>
      <c r="BL1288" s="2"/>
      <c r="BM1288" s="2"/>
      <c r="BN1288" s="2"/>
    </row>
    <row r="1289" spans="11:66" x14ac:dyDescent="0.25">
      <c r="K1289" s="2"/>
      <c r="L1289" s="2"/>
      <c r="M1289" s="2"/>
      <c r="N1289" s="2"/>
      <c r="O1289" s="2"/>
      <c r="P1289" s="2"/>
      <c r="Q1289" s="2"/>
      <c r="R1289" s="2"/>
      <c r="S1289" s="2"/>
      <c r="T1289" s="2"/>
      <c r="U1289" s="2"/>
      <c r="V1289" s="2"/>
      <c r="W1289" s="2"/>
      <c r="X1289" s="2"/>
      <c r="Y1289" s="2"/>
      <c r="Z1289" s="2"/>
      <c r="AA1289" s="2"/>
      <c r="AB1289" s="2"/>
      <c r="AC1289" s="2"/>
      <c r="AD1289" s="2"/>
      <c r="AE1289" s="2"/>
      <c r="AF1289" s="2"/>
      <c r="AG1289" s="2"/>
      <c r="AH1289" s="2"/>
      <c r="AI1289" s="2"/>
      <c r="AJ1289" s="2"/>
      <c r="AK1289" s="2"/>
      <c r="AL1289" s="2"/>
      <c r="AM1289" s="2"/>
      <c r="AN1289" s="2"/>
      <c r="AO1289" s="2"/>
      <c r="AP1289" s="2"/>
      <c r="AQ1289" s="2"/>
      <c r="AR1289" s="2"/>
      <c r="AS1289" s="2"/>
      <c r="AT1289" s="2"/>
      <c r="AU1289" s="2"/>
      <c r="AV1289" s="2"/>
      <c r="AW1289" s="2"/>
      <c r="AX1289" s="2"/>
      <c r="AY1289" s="2"/>
      <c r="AZ1289" s="2"/>
      <c r="BA1289" s="2"/>
      <c r="BB1289" s="2"/>
      <c r="BC1289" s="2"/>
      <c r="BD1289" s="2"/>
      <c r="BE1289" s="2"/>
      <c r="BF1289" s="2"/>
      <c r="BG1289" s="2"/>
      <c r="BH1289" s="2"/>
      <c r="BI1289" s="2"/>
      <c r="BJ1289" s="2"/>
      <c r="BK1289" s="2"/>
      <c r="BL1289" s="2"/>
      <c r="BM1289" s="2"/>
      <c r="BN1289" s="2"/>
    </row>
    <row r="1290" spans="11:66" x14ac:dyDescent="0.25">
      <c r="K1290" s="2"/>
      <c r="L1290" s="2"/>
      <c r="M1290" s="2"/>
      <c r="N1290" s="2"/>
      <c r="O1290" s="2"/>
      <c r="P1290" s="2"/>
      <c r="Q1290" s="2"/>
      <c r="R1290" s="2"/>
      <c r="S1290" s="2"/>
      <c r="T1290" s="2"/>
      <c r="U1290" s="2"/>
      <c r="V1290" s="2"/>
      <c r="W1290" s="2"/>
      <c r="X1290" s="2"/>
      <c r="Y1290" s="2"/>
      <c r="Z1290" s="2"/>
      <c r="AA1290" s="2"/>
      <c r="AB1290" s="2"/>
      <c r="AC1290" s="2"/>
      <c r="AD1290" s="2"/>
      <c r="AE1290" s="2"/>
      <c r="AF1290" s="2"/>
      <c r="AG1290" s="2"/>
      <c r="AH1290" s="2"/>
      <c r="AI1290" s="2"/>
      <c r="AJ1290" s="2"/>
      <c r="AK1290" s="2"/>
      <c r="AL1290" s="2"/>
      <c r="AM1290" s="2"/>
      <c r="AN1290" s="2"/>
      <c r="AO1290" s="2"/>
      <c r="AP1290" s="2"/>
      <c r="AQ1290" s="2"/>
      <c r="AR1290" s="2"/>
      <c r="AS1290" s="2"/>
      <c r="AT1290" s="2"/>
      <c r="AU1290" s="2"/>
      <c r="AV1290" s="2"/>
      <c r="AW1290" s="2"/>
      <c r="AX1290" s="2"/>
      <c r="AY1290" s="2"/>
      <c r="AZ1290" s="2"/>
      <c r="BA1290" s="2"/>
      <c r="BB1290" s="2"/>
      <c r="BC1290" s="2"/>
      <c r="BD1290" s="2"/>
      <c r="BE1290" s="2"/>
      <c r="BF1290" s="2"/>
      <c r="BG1290" s="2"/>
      <c r="BH1290" s="2"/>
      <c r="BI1290" s="2"/>
      <c r="BJ1290" s="2"/>
      <c r="BK1290" s="2"/>
      <c r="BL1290" s="2"/>
      <c r="BM1290" s="2"/>
      <c r="BN1290" s="2"/>
    </row>
    <row r="1291" spans="11:66" x14ac:dyDescent="0.25">
      <c r="K1291" s="2"/>
      <c r="L1291" s="2"/>
      <c r="M1291" s="2"/>
      <c r="N1291" s="2"/>
      <c r="O1291" s="2"/>
      <c r="P1291" s="2"/>
      <c r="Q1291" s="2"/>
      <c r="R1291" s="2"/>
      <c r="S1291" s="2"/>
      <c r="T1291" s="2"/>
      <c r="U1291" s="2"/>
      <c r="V1291" s="2"/>
      <c r="W1291" s="2"/>
      <c r="X1291" s="2"/>
      <c r="Y1291" s="2"/>
      <c r="Z1291" s="2"/>
      <c r="AA1291" s="2"/>
      <c r="AB1291" s="2"/>
      <c r="AC1291" s="2"/>
      <c r="AD1291" s="2"/>
      <c r="AE1291" s="2"/>
      <c r="AF1291" s="2"/>
      <c r="AG1291" s="2"/>
      <c r="AH1291" s="2"/>
      <c r="AI1291" s="2"/>
      <c r="AJ1291" s="2"/>
      <c r="AK1291" s="2"/>
      <c r="AL1291" s="2"/>
      <c r="AM1291" s="2"/>
      <c r="AN1291" s="2"/>
      <c r="AO1291" s="2"/>
      <c r="AP1291" s="2"/>
      <c r="AQ1291" s="2"/>
      <c r="AR1291" s="2"/>
      <c r="AS1291" s="2"/>
      <c r="AT1291" s="2"/>
      <c r="AU1291" s="2"/>
      <c r="AV1291" s="2"/>
      <c r="AW1291" s="2"/>
      <c r="AX1291" s="2"/>
      <c r="AY1291" s="2"/>
      <c r="AZ1291" s="2"/>
      <c r="BA1291" s="2"/>
      <c r="BB1291" s="2"/>
      <c r="BC1291" s="2"/>
      <c r="BD1291" s="2"/>
      <c r="BE1291" s="2"/>
      <c r="BF1291" s="2"/>
      <c r="BG1291" s="2"/>
      <c r="BH1291" s="2"/>
      <c r="BI1291" s="2"/>
      <c r="BJ1291" s="2"/>
      <c r="BK1291" s="2"/>
      <c r="BL1291" s="2"/>
      <c r="BM1291" s="2"/>
      <c r="BN1291" s="2"/>
    </row>
    <row r="1292" spans="11:66" x14ac:dyDescent="0.25">
      <c r="K1292" s="2"/>
      <c r="L1292" s="2"/>
      <c r="M1292" s="2"/>
      <c r="N1292" s="2"/>
      <c r="O1292" s="2"/>
      <c r="P1292" s="2"/>
      <c r="Q1292" s="2"/>
      <c r="R1292" s="2"/>
      <c r="S1292" s="2"/>
      <c r="T1292" s="2"/>
      <c r="U1292" s="2"/>
      <c r="V1292" s="2"/>
      <c r="W1292" s="2"/>
      <c r="X1292" s="2"/>
      <c r="Y1292" s="2"/>
      <c r="Z1292" s="2"/>
      <c r="AA1292" s="2"/>
      <c r="AB1292" s="2"/>
      <c r="AC1292" s="2"/>
      <c r="AD1292" s="2"/>
      <c r="AE1292" s="2"/>
      <c r="AF1292" s="2"/>
      <c r="AG1292" s="2"/>
      <c r="AH1292" s="2"/>
      <c r="AI1292" s="2"/>
      <c r="AJ1292" s="2"/>
      <c r="AK1292" s="2"/>
      <c r="AL1292" s="2"/>
      <c r="AM1292" s="2"/>
      <c r="AN1292" s="2"/>
      <c r="AO1292" s="2"/>
      <c r="AP1292" s="2"/>
      <c r="AQ1292" s="2"/>
      <c r="AR1292" s="2"/>
      <c r="AS1292" s="2"/>
      <c r="AT1292" s="2"/>
      <c r="AU1292" s="2"/>
      <c r="AV1292" s="2"/>
      <c r="AW1292" s="2"/>
      <c r="AX1292" s="2"/>
      <c r="AY1292" s="2"/>
      <c r="AZ1292" s="2"/>
      <c r="BA1292" s="2"/>
      <c r="BB1292" s="2"/>
      <c r="BC1292" s="2"/>
      <c r="BD1292" s="2"/>
      <c r="BE1292" s="2"/>
      <c r="BF1292" s="2"/>
      <c r="BG1292" s="2"/>
      <c r="BH1292" s="2"/>
      <c r="BI1292" s="2"/>
      <c r="BJ1292" s="2"/>
      <c r="BK1292" s="2"/>
      <c r="BL1292" s="2"/>
      <c r="BM1292" s="2"/>
      <c r="BN1292" s="2"/>
    </row>
    <row r="1293" spans="11:66" x14ac:dyDescent="0.25">
      <c r="K1293" s="2"/>
      <c r="L1293" s="2"/>
      <c r="M1293" s="2"/>
      <c r="N1293" s="2"/>
      <c r="O1293" s="2"/>
      <c r="P1293" s="2"/>
      <c r="Q1293" s="2"/>
      <c r="R1293" s="2"/>
      <c r="S1293" s="2"/>
      <c r="T1293" s="2"/>
      <c r="U1293" s="2"/>
      <c r="V1293" s="2"/>
      <c r="W1293" s="2"/>
      <c r="X1293" s="2"/>
      <c r="Y1293" s="2"/>
      <c r="Z1293" s="2"/>
      <c r="AA1293" s="2"/>
      <c r="AB1293" s="2"/>
      <c r="AC1293" s="2"/>
      <c r="AD1293" s="2"/>
      <c r="AE1293" s="2"/>
      <c r="AF1293" s="2"/>
      <c r="AG1293" s="2"/>
      <c r="AH1293" s="2"/>
      <c r="AI1293" s="2"/>
      <c r="AJ1293" s="2"/>
      <c r="AK1293" s="2"/>
      <c r="AL1293" s="2"/>
      <c r="AM1293" s="2"/>
      <c r="AN1293" s="2"/>
      <c r="AO1293" s="2"/>
      <c r="AP1293" s="2"/>
      <c r="AQ1293" s="2"/>
      <c r="AR1293" s="2"/>
      <c r="AS1293" s="2"/>
      <c r="AT1293" s="2"/>
      <c r="AU1293" s="2"/>
      <c r="AV1293" s="2"/>
      <c r="AW1293" s="2"/>
      <c r="AX1293" s="2"/>
      <c r="AY1293" s="2"/>
      <c r="AZ1293" s="2"/>
      <c r="BA1293" s="2"/>
      <c r="BB1293" s="2"/>
      <c r="BC1293" s="2"/>
      <c r="BD1293" s="2"/>
      <c r="BE1293" s="2"/>
      <c r="BF1293" s="2"/>
      <c r="BG1293" s="2"/>
      <c r="BH1293" s="2"/>
      <c r="BI1293" s="2"/>
      <c r="BJ1293" s="2"/>
      <c r="BK1293" s="2"/>
      <c r="BL1293" s="2"/>
      <c r="BM1293" s="2"/>
      <c r="BN1293" s="2"/>
    </row>
    <row r="1294" spans="11:66" x14ac:dyDescent="0.25">
      <c r="K1294" s="2"/>
      <c r="L1294" s="2"/>
      <c r="M1294" s="2"/>
      <c r="N1294" s="2"/>
      <c r="O1294" s="2"/>
      <c r="P1294" s="2"/>
      <c r="Q1294" s="2"/>
      <c r="R1294" s="2"/>
      <c r="S1294" s="2"/>
      <c r="T1294" s="2"/>
      <c r="U1294" s="2"/>
      <c r="V1294" s="2"/>
      <c r="W1294" s="2"/>
      <c r="X1294" s="2"/>
      <c r="Y1294" s="2"/>
      <c r="Z1294" s="2"/>
      <c r="AA1294" s="2"/>
      <c r="AB1294" s="2"/>
      <c r="AC1294" s="2"/>
      <c r="AD1294" s="2"/>
      <c r="AE1294" s="2"/>
      <c r="AF1294" s="2"/>
      <c r="AG1294" s="2"/>
      <c r="AH1294" s="2"/>
      <c r="AI1294" s="2"/>
      <c r="AJ1294" s="2"/>
      <c r="AK1294" s="2"/>
      <c r="AL1294" s="2"/>
      <c r="AM1294" s="2"/>
      <c r="AN1294" s="2"/>
      <c r="AO1294" s="2"/>
      <c r="AP1294" s="2"/>
      <c r="AQ1294" s="2"/>
      <c r="AR1294" s="2"/>
      <c r="AS1294" s="2"/>
      <c r="AT1294" s="2"/>
      <c r="AU1294" s="2"/>
      <c r="AV1294" s="2"/>
      <c r="AW1294" s="2"/>
      <c r="AX1294" s="2"/>
      <c r="AY1294" s="2"/>
      <c r="AZ1294" s="2"/>
      <c r="BA1294" s="2"/>
      <c r="BB1294" s="2"/>
      <c r="BC1294" s="2"/>
      <c r="BD1294" s="2"/>
      <c r="BE1294" s="2"/>
      <c r="BF1294" s="2"/>
      <c r="BG1294" s="2"/>
      <c r="BH1294" s="2"/>
      <c r="BI1294" s="2"/>
      <c r="BJ1294" s="2"/>
      <c r="BK1294" s="2"/>
      <c r="BL1294" s="2"/>
      <c r="BM1294" s="2"/>
      <c r="BN1294" s="2"/>
    </row>
    <row r="1295" spans="11:66" x14ac:dyDescent="0.25">
      <c r="K1295" s="2"/>
      <c r="L1295" s="2"/>
      <c r="M1295" s="2"/>
      <c r="N1295" s="2"/>
      <c r="O1295" s="2"/>
      <c r="P1295" s="2"/>
      <c r="Q1295" s="2"/>
      <c r="R1295" s="2"/>
      <c r="S1295" s="2"/>
      <c r="T1295" s="2"/>
      <c r="U1295" s="2"/>
      <c r="V1295" s="2"/>
      <c r="W1295" s="2"/>
      <c r="X1295" s="2"/>
      <c r="Y1295" s="2"/>
      <c r="Z1295" s="2"/>
      <c r="AA1295" s="2"/>
      <c r="AB1295" s="2"/>
      <c r="AC1295" s="2"/>
      <c r="AD1295" s="2"/>
      <c r="AE1295" s="2"/>
      <c r="AF1295" s="2"/>
      <c r="AG1295" s="2"/>
      <c r="AH1295" s="2"/>
      <c r="AI1295" s="2"/>
      <c r="AJ1295" s="2"/>
      <c r="AK1295" s="2"/>
      <c r="AL1295" s="2"/>
      <c r="AM1295" s="2"/>
      <c r="AN1295" s="2"/>
      <c r="AO1295" s="2"/>
      <c r="AP1295" s="2"/>
      <c r="AQ1295" s="2"/>
      <c r="AR1295" s="2"/>
      <c r="AS1295" s="2"/>
      <c r="AT1295" s="2"/>
      <c r="AU1295" s="2"/>
      <c r="AV1295" s="2"/>
      <c r="AW1295" s="2"/>
      <c r="AX1295" s="2"/>
      <c r="AY1295" s="2"/>
      <c r="AZ1295" s="2"/>
      <c r="BA1295" s="2"/>
      <c r="BB1295" s="2"/>
      <c r="BC1295" s="2"/>
      <c r="BD1295" s="2"/>
      <c r="BE1295" s="2"/>
      <c r="BF1295" s="2"/>
      <c r="BG1295" s="2"/>
      <c r="BH1295" s="2"/>
      <c r="BI1295" s="2"/>
      <c r="BJ1295" s="2"/>
      <c r="BK1295" s="2"/>
      <c r="BL1295" s="2"/>
      <c r="BM1295" s="2"/>
      <c r="BN1295" s="2"/>
    </row>
    <row r="1296" spans="11:66" x14ac:dyDescent="0.25">
      <c r="K1296" s="2"/>
      <c r="L1296" s="2"/>
      <c r="M1296" s="2"/>
      <c r="N1296" s="2"/>
      <c r="O1296" s="2"/>
      <c r="P1296" s="2"/>
      <c r="Q1296" s="2"/>
      <c r="R1296" s="2"/>
      <c r="S1296" s="2"/>
      <c r="T1296" s="2"/>
      <c r="U1296" s="2"/>
      <c r="V1296" s="2"/>
      <c r="W1296" s="2"/>
      <c r="X1296" s="2"/>
      <c r="Y1296" s="2"/>
      <c r="Z1296" s="2"/>
      <c r="AA1296" s="2"/>
      <c r="AB1296" s="2"/>
      <c r="AC1296" s="2"/>
      <c r="AD1296" s="2"/>
      <c r="AE1296" s="2"/>
      <c r="AF1296" s="2"/>
      <c r="AG1296" s="2"/>
      <c r="AH1296" s="2"/>
      <c r="AI1296" s="2"/>
      <c r="AJ1296" s="2"/>
      <c r="AK1296" s="2"/>
      <c r="AL1296" s="2"/>
      <c r="AM1296" s="2"/>
      <c r="AN1296" s="2"/>
      <c r="AO1296" s="2"/>
      <c r="AP1296" s="2"/>
      <c r="AQ1296" s="2"/>
      <c r="AR1296" s="2"/>
      <c r="AS1296" s="2"/>
      <c r="AT1296" s="2"/>
      <c r="AU1296" s="2"/>
      <c r="AV1296" s="2"/>
      <c r="AW1296" s="2"/>
      <c r="AX1296" s="2"/>
      <c r="AY1296" s="2"/>
      <c r="AZ1296" s="2"/>
      <c r="BA1296" s="2"/>
      <c r="BB1296" s="2"/>
      <c r="BC1296" s="2"/>
      <c r="BD1296" s="2"/>
      <c r="BE1296" s="2"/>
      <c r="BF1296" s="2"/>
      <c r="BG1296" s="2"/>
      <c r="BH1296" s="2"/>
      <c r="BI1296" s="2"/>
      <c r="BJ1296" s="2"/>
      <c r="BK1296" s="2"/>
      <c r="BL1296" s="2"/>
      <c r="BM1296" s="2"/>
      <c r="BN1296" s="2"/>
    </row>
    <row r="1297" spans="11:66" x14ac:dyDescent="0.25">
      <c r="K1297" s="2"/>
      <c r="L1297" s="2"/>
      <c r="M1297" s="2"/>
      <c r="N1297" s="2"/>
      <c r="O1297" s="2"/>
      <c r="P1297" s="2"/>
      <c r="Q1297" s="2"/>
      <c r="R1297" s="2"/>
      <c r="S1297" s="2"/>
      <c r="T1297" s="2"/>
      <c r="U1297" s="2"/>
      <c r="V1297" s="2"/>
      <c r="W1297" s="2"/>
      <c r="X1297" s="2"/>
      <c r="Y1297" s="2"/>
      <c r="Z1297" s="2"/>
      <c r="AA1297" s="2"/>
      <c r="AB1297" s="2"/>
      <c r="AC1297" s="2"/>
      <c r="AD1297" s="2"/>
      <c r="AE1297" s="2"/>
      <c r="AF1297" s="2"/>
      <c r="AG1297" s="2"/>
      <c r="AH1297" s="2"/>
      <c r="AI1297" s="2"/>
      <c r="AJ1297" s="2"/>
      <c r="AK1297" s="2"/>
      <c r="AL1297" s="2"/>
      <c r="AM1297" s="2"/>
      <c r="AN1297" s="2"/>
      <c r="AO1297" s="2"/>
      <c r="AP1297" s="2"/>
      <c r="AQ1297" s="2"/>
      <c r="AR1297" s="2"/>
      <c r="AS1297" s="2"/>
      <c r="AT1297" s="2"/>
      <c r="AU1297" s="2"/>
      <c r="AV1297" s="2"/>
      <c r="AW1297" s="2"/>
      <c r="AX1297" s="2"/>
      <c r="AY1297" s="2"/>
      <c r="AZ1297" s="2"/>
      <c r="BA1297" s="2"/>
      <c r="BB1297" s="2"/>
      <c r="BC1297" s="2"/>
      <c r="BD1297" s="2"/>
      <c r="BE1297" s="2"/>
      <c r="BF1297" s="2"/>
      <c r="BG1297" s="2"/>
      <c r="BH1297" s="2"/>
      <c r="BI1297" s="2"/>
      <c r="BJ1297" s="2"/>
      <c r="BK1297" s="2"/>
      <c r="BL1297" s="2"/>
      <c r="BM1297" s="2"/>
      <c r="BN1297" s="2"/>
    </row>
    <row r="1298" spans="11:66" x14ac:dyDescent="0.25">
      <c r="K1298" s="2"/>
      <c r="L1298" s="2"/>
      <c r="M1298" s="2"/>
      <c r="N1298" s="2"/>
      <c r="O1298" s="2"/>
      <c r="P1298" s="2"/>
      <c r="Q1298" s="2"/>
      <c r="R1298" s="2"/>
      <c r="S1298" s="2"/>
      <c r="T1298" s="2"/>
      <c r="U1298" s="2"/>
      <c r="V1298" s="2"/>
      <c r="W1298" s="2"/>
      <c r="X1298" s="2"/>
      <c r="Y1298" s="2"/>
      <c r="Z1298" s="2"/>
      <c r="AA1298" s="2"/>
      <c r="AB1298" s="2"/>
      <c r="AC1298" s="2"/>
      <c r="AD1298" s="2"/>
      <c r="AE1298" s="2"/>
      <c r="AF1298" s="2"/>
      <c r="AG1298" s="2"/>
      <c r="AH1298" s="2"/>
      <c r="AI1298" s="2"/>
      <c r="AJ1298" s="2"/>
      <c r="AK1298" s="2"/>
      <c r="AL1298" s="2"/>
      <c r="AM1298" s="2"/>
      <c r="AN1298" s="2"/>
      <c r="AO1298" s="2"/>
      <c r="AP1298" s="2"/>
      <c r="AQ1298" s="2"/>
      <c r="AR1298" s="2"/>
      <c r="AS1298" s="2"/>
      <c r="AT1298" s="2"/>
      <c r="AU1298" s="2"/>
      <c r="AV1298" s="2"/>
      <c r="AW1298" s="2"/>
      <c r="AX1298" s="2"/>
      <c r="AY1298" s="2"/>
      <c r="AZ1298" s="2"/>
      <c r="BA1298" s="2"/>
      <c r="BB1298" s="2"/>
      <c r="BC1298" s="2"/>
      <c r="BD1298" s="2"/>
      <c r="BE1298" s="2"/>
      <c r="BF1298" s="2"/>
      <c r="BG1298" s="2"/>
      <c r="BH1298" s="2"/>
      <c r="BI1298" s="2"/>
      <c r="BJ1298" s="2"/>
      <c r="BK1298" s="2"/>
      <c r="BL1298" s="2"/>
      <c r="BM1298" s="2"/>
      <c r="BN1298" s="2"/>
    </row>
    <row r="1299" spans="11:66" x14ac:dyDescent="0.25">
      <c r="K1299" s="2"/>
      <c r="L1299" s="2"/>
      <c r="M1299" s="2"/>
      <c r="N1299" s="2"/>
      <c r="O1299" s="2"/>
      <c r="P1299" s="2"/>
      <c r="Q1299" s="2"/>
      <c r="R1299" s="2"/>
      <c r="S1299" s="2"/>
      <c r="T1299" s="2"/>
      <c r="U1299" s="2"/>
      <c r="V1299" s="2"/>
      <c r="W1299" s="2"/>
      <c r="X1299" s="2"/>
      <c r="Y1299" s="2"/>
      <c r="Z1299" s="2"/>
      <c r="AA1299" s="2"/>
      <c r="AB1299" s="2"/>
      <c r="AC1299" s="2"/>
      <c r="AD1299" s="2"/>
      <c r="AE1299" s="2"/>
      <c r="AF1299" s="2"/>
      <c r="AG1299" s="2"/>
      <c r="AH1299" s="2"/>
      <c r="AI1299" s="2"/>
      <c r="AJ1299" s="2"/>
      <c r="AK1299" s="2"/>
      <c r="AL1299" s="2"/>
      <c r="AM1299" s="2"/>
      <c r="AN1299" s="2"/>
      <c r="AO1299" s="2"/>
      <c r="AP1299" s="2"/>
      <c r="AQ1299" s="2"/>
      <c r="AR1299" s="2"/>
      <c r="AS1299" s="2"/>
      <c r="AT1299" s="2"/>
      <c r="AU1299" s="2"/>
      <c r="AV1299" s="2"/>
      <c r="AW1299" s="2"/>
      <c r="AX1299" s="2"/>
      <c r="AY1299" s="2"/>
      <c r="AZ1299" s="2"/>
      <c r="BA1299" s="2"/>
      <c r="BB1299" s="2"/>
      <c r="BC1299" s="2"/>
      <c r="BD1299" s="2"/>
      <c r="BE1299" s="2"/>
      <c r="BF1299" s="2"/>
      <c r="BG1299" s="2"/>
      <c r="BH1299" s="2"/>
      <c r="BI1299" s="2"/>
      <c r="BJ1299" s="2"/>
      <c r="BK1299" s="2"/>
      <c r="BL1299" s="2"/>
      <c r="BM1299" s="2"/>
      <c r="BN1299" s="2"/>
    </row>
    <row r="1300" spans="11:66" x14ac:dyDescent="0.25">
      <c r="K1300" s="2"/>
      <c r="L1300" s="2"/>
      <c r="M1300" s="2"/>
      <c r="N1300" s="2"/>
      <c r="O1300" s="2"/>
      <c r="P1300" s="2"/>
      <c r="Q1300" s="2"/>
      <c r="R1300" s="2"/>
      <c r="S1300" s="2"/>
      <c r="T1300" s="2"/>
      <c r="U1300" s="2"/>
      <c r="V1300" s="2"/>
      <c r="W1300" s="2"/>
      <c r="X1300" s="2"/>
      <c r="Y1300" s="2"/>
      <c r="Z1300" s="2"/>
      <c r="AA1300" s="2"/>
      <c r="AB1300" s="2"/>
      <c r="AC1300" s="2"/>
      <c r="AD1300" s="2"/>
      <c r="AE1300" s="2"/>
      <c r="AF1300" s="2"/>
      <c r="AG1300" s="2"/>
      <c r="AH1300" s="2"/>
      <c r="AI1300" s="2"/>
      <c r="AJ1300" s="2"/>
      <c r="AK1300" s="2"/>
      <c r="AL1300" s="2"/>
      <c r="AM1300" s="2"/>
      <c r="AN1300" s="2"/>
      <c r="AO1300" s="2"/>
      <c r="AP1300" s="2"/>
      <c r="AQ1300" s="2"/>
      <c r="AR1300" s="2"/>
      <c r="AS1300" s="2"/>
      <c r="AT1300" s="2"/>
      <c r="AU1300" s="2"/>
      <c r="AV1300" s="2"/>
      <c r="AW1300" s="2"/>
      <c r="AX1300" s="2"/>
      <c r="AY1300" s="2"/>
      <c r="AZ1300" s="2"/>
      <c r="BA1300" s="2"/>
      <c r="BB1300" s="2"/>
      <c r="BC1300" s="2"/>
      <c r="BD1300" s="2"/>
      <c r="BE1300" s="2"/>
      <c r="BF1300" s="2"/>
      <c r="BG1300" s="2"/>
      <c r="BH1300" s="2"/>
      <c r="BI1300" s="2"/>
      <c r="BJ1300" s="2"/>
      <c r="BK1300" s="2"/>
      <c r="BL1300" s="2"/>
      <c r="BM1300" s="2"/>
      <c r="BN1300" s="2"/>
    </row>
    <row r="1301" spans="11:66" x14ac:dyDescent="0.25">
      <c r="K1301" s="2"/>
      <c r="L1301" s="2"/>
      <c r="M1301" s="2"/>
      <c r="N1301" s="2"/>
      <c r="O1301" s="2"/>
      <c r="P1301" s="2"/>
      <c r="Q1301" s="2"/>
      <c r="R1301" s="2"/>
      <c r="S1301" s="2"/>
      <c r="T1301" s="2"/>
      <c r="U1301" s="2"/>
      <c r="V1301" s="2"/>
      <c r="W1301" s="2"/>
      <c r="X1301" s="2"/>
      <c r="Y1301" s="2"/>
      <c r="Z1301" s="2"/>
      <c r="AA1301" s="2"/>
      <c r="AB1301" s="2"/>
      <c r="AC1301" s="2"/>
      <c r="AD1301" s="2"/>
      <c r="AE1301" s="2"/>
      <c r="AF1301" s="2"/>
      <c r="AG1301" s="2"/>
      <c r="AH1301" s="2"/>
      <c r="AI1301" s="2"/>
      <c r="AJ1301" s="2"/>
      <c r="AK1301" s="2"/>
      <c r="AL1301" s="2"/>
      <c r="AM1301" s="2"/>
      <c r="AN1301" s="2"/>
      <c r="AO1301" s="2"/>
      <c r="AP1301" s="2"/>
      <c r="AQ1301" s="2"/>
      <c r="AR1301" s="2"/>
      <c r="AS1301" s="2"/>
      <c r="AT1301" s="2"/>
      <c r="AU1301" s="2"/>
      <c r="AV1301" s="2"/>
      <c r="AW1301" s="2"/>
      <c r="AX1301" s="2"/>
      <c r="AY1301" s="2"/>
      <c r="AZ1301" s="2"/>
      <c r="BA1301" s="2"/>
      <c r="BB1301" s="2"/>
      <c r="BC1301" s="2"/>
      <c r="BD1301" s="2"/>
      <c r="BE1301" s="2"/>
      <c r="BF1301" s="2"/>
      <c r="BG1301" s="2"/>
      <c r="BH1301" s="2"/>
      <c r="BI1301" s="2"/>
      <c r="BJ1301" s="2"/>
      <c r="BK1301" s="2"/>
      <c r="BL1301" s="2"/>
      <c r="BM1301" s="2"/>
      <c r="BN1301" s="2"/>
    </row>
    <row r="1302" spans="11:66" x14ac:dyDescent="0.25">
      <c r="K1302" s="2"/>
      <c r="L1302" s="2"/>
      <c r="M1302" s="2"/>
      <c r="N1302" s="2"/>
      <c r="O1302" s="2"/>
      <c r="P1302" s="2"/>
      <c r="Q1302" s="2"/>
      <c r="R1302" s="2"/>
      <c r="S1302" s="2"/>
      <c r="T1302" s="2"/>
      <c r="U1302" s="2"/>
      <c r="V1302" s="2"/>
      <c r="W1302" s="2"/>
      <c r="X1302" s="2"/>
      <c r="Y1302" s="2"/>
      <c r="Z1302" s="2"/>
      <c r="AA1302" s="2"/>
      <c r="AB1302" s="2"/>
      <c r="AC1302" s="2"/>
      <c r="AD1302" s="2"/>
      <c r="AE1302" s="2"/>
      <c r="AF1302" s="2"/>
      <c r="AG1302" s="2"/>
      <c r="AH1302" s="2"/>
      <c r="AI1302" s="2"/>
      <c r="AJ1302" s="2"/>
      <c r="AK1302" s="2"/>
      <c r="AL1302" s="2"/>
      <c r="AM1302" s="2"/>
      <c r="AN1302" s="2"/>
      <c r="AO1302" s="2"/>
      <c r="AP1302" s="2"/>
      <c r="AQ1302" s="2"/>
      <c r="AR1302" s="2"/>
      <c r="AS1302" s="2"/>
      <c r="AT1302" s="2"/>
      <c r="AU1302" s="2"/>
      <c r="AV1302" s="2"/>
      <c r="AW1302" s="2"/>
      <c r="AX1302" s="2"/>
      <c r="AY1302" s="2"/>
      <c r="AZ1302" s="2"/>
      <c r="BA1302" s="2"/>
      <c r="BB1302" s="2"/>
      <c r="BC1302" s="2"/>
      <c r="BD1302" s="2"/>
      <c r="BE1302" s="2"/>
      <c r="BF1302" s="2"/>
      <c r="BG1302" s="2"/>
      <c r="BH1302" s="2"/>
      <c r="BI1302" s="2"/>
      <c r="BJ1302" s="2"/>
      <c r="BK1302" s="2"/>
      <c r="BL1302" s="2"/>
      <c r="BM1302" s="2"/>
      <c r="BN1302" s="2"/>
    </row>
    <row r="1303" spans="11:66" x14ac:dyDescent="0.25">
      <c r="K1303" s="2"/>
      <c r="L1303" s="2"/>
      <c r="M1303" s="2"/>
      <c r="N1303" s="2"/>
      <c r="O1303" s="2"/>
      <c r="P1303" s="2"/>
      <c r="Q1303" s="2"/>
      <c r="R1303" s="2"/>
      <c r="S1303" s="2"/>
      <c r="T1303" s="2"/>
      <c r="U1303" s="2"/>
      <c r="V1303" s="2"/>
      <c r="W1303" s="2"/>
      <c r="X1303" s="2"/>
      <c r="Y1303" s="2"/>
      <c r="Z1303" s="2"/>
      <c r="AA1303" s="2"/>
      <c r="AB1303" s="2"/>
      <c r="AC1303" s="2"/>
      <c r="AD1303" s="2"/>
      <c r="AE1303" s="2"/>
      <c r="AF1303" s="2"/>
      <c r="AG1303" s="2"/>
      <c r="AH1303" s="2"/>
      <c r="AI1303" s="2"/>
      <c r="AJ1303" s="2"/>
      <c r="AK1303" s="2"/>
      <c r="AL1303" s="2"/>
      <c r="AM1303" s="2"/>
      <c r="AN1303" s="2"/>
      <c r="AO1303" s="2"/>
      <c r="AP1303" s="2"/>
      <c r="AQ1303" s="2"/>
      <c r="AR1303" s="2"/>
      <c r="AS1303" s="2"/>
      <c r="AT1303" s="2"/>
      <c r="AU1303" s="2"/>
      <c r="AV1303" s="2"/>
      <c r="AW1303" s="2"/>
      <c r="AX1303" s="2"/>
      <c r="AY1303" s="2"/>
      <c r="AZ1303" s="2"/>
      <c r="BA1303" s="2"/>
      <c r="BB1303" s="2"/>
      <c r="BC1303" s="2"/>
      <c r="BD1303" s="2"/>
      <c r="BE1303" s="2"/>
      <c r="BF1303" s="2"/>
      <c r="BG1303" s="2"/>
      <c r="BH1303" s="2"/>
      <c r="BI1303" s="2"/>
      <c r="BJ1303" s="2"/>
      <c r="BK1303" s="2"/>
      <c r="BL1303" s="2"/>
      <c r="BM1303" s="2"/>
      <c r="BN1303" s="2"/>
    </row>
    <row r="1304" spans="11:66" x14ac:dyDescent="0.25">
      <c r="K1304" s="2"/>
      <c r="L1304" s="2"/>
      <c r="M1304" s="2"/>
      <c r="N1304" s="2"/>
      <c r="O1304" s="2"/>
      <c r="P1304" s="2"/>
      <c r="Q1304" s="2"/>
      <c r="R1304" s="2"/>
      <c r="S1304" s="2"/>
      <c r="T1304" s="2"/>
      <c r="U1304" s="2"/>
      <c r="V1304" s="2"/>
      <c r="W1304" s="2"/>
      <c r="X1304" s="2"/>
      <c r="Y1304" s="2"/>
      <c r="Z1304" s="2"/>
      <c r="AA1304" s="2"/>
      <c r="AB1304" s="2"/>
      <c r="AC1304" s="2"/>
      <c r="AD1304" s="2"/>
      <c r="AE1304" s="2"/>
      <c r="AF1304" s="2"/>
      <c r="AG1304" s="2"/>
      <c r="AH1304" s="2"/>
      <c r="AI1304" s="2"/>
      <c r="AJ1304" s="2"/>
      <c r="AK1304" s="2"/>
      <c r="AL1304" s="2"/>
      <c r="AM1304" s="2"/>
      <c r="AN1304" s="2"/>
      <c r="AO1304" s="2"/>
      <c r="AP1304" s="2"/>
      <c r="AQ1304" s="2"/>
      <c r="AR1304" s="2"/>
      <c r="AS1304" s="2"/>
      <c r="AT1304" s="2"/>
      <c r="AU1304" s="2"/>
      <c r="AV1304" s="2"/>
      <c r="AW1304" s="2"/>
      <c r="AX1304" s="2"/>
      <c r="AY1304" s="2"/>
      <c r="AZ1304" s="2"/>
      <c r="BA1304" s="2"/>
      <c r="BB1304" s="2"/>
      <c r="BC1304" s="2"/>
      <c r="BD1304" s="2"/>
      <c r="BE1304" s="2"/>
      <c r="BF1304" s="2"/>
      <c r="BG1304" s="2"/>
      <c r="BH1304" s="2"/>
      <c r="BI1304" s="2"/>
      <c r="BJ1304" s="2"/>
      <c r="BK1304" s="2"/>
      <c r="BL1304" s="2"/>
      <c r="BM1304" s="2"/>
      <c r="BN1304" s="2"/>
    </row>
    <row r="1305" spans="11:66" x14ac:dyDescent="0.25">
      <c r="K1305" s="2"/>
      <c r="L1305" s="2"/>
      <c r="M1305" s="2"/>
      <c r="N1305" s="2"/>
      <c r="O1305" s="2"/>
      <c r="P1305" s="2"/>
      <c r="Q1305" s="2"/>
      <c r="R1305" s="2"/>
      <c r="S1305" s="2"/>
      <c r="T1305" s="2"/>
      <c r="U1305" s="2"/>
      <c r="V1305" s="2"/>
      <c r="W1305" s="2"/>
      <c r="X1305" s="2"/>
      <c r="Y1305" s="2"/>
      <c r="Z1305" s="2"/>
      <c r="AA1305" s="2"/>
      <c r="AB1305" s="2"/>
      <c r="AC1305" s="2"/>
      <c r="AD1305" s="2"/>
      <c r="AE1305" s="2"/>
      <c r="AF1305" s="2"/>
      <c r="AG1305" s="2"/>
      <c r="AH1305" s="2"/>
      <c r="AI1305" s="2"/>
      <c r="AJ1305" s="2"/>
      <c r="AK1305" s="2"/>
      <c r="AL1305" s="2"/>
      <c r="AM1305" s="2"/>
      <c r="AN1305" s="2"/>
      <c r="AO1305" s="2"/>
      <c r="AP1305" s="2"/>
      <c r="AQ1305" s="2"/>
      <c r="AR1305" s="2"/>
      <c r="AS1305" s="2"/>
      <c r="AT1305" s="2"/>
      <c r="AU1305" s="2"/>
      <c r="AV1305" s="2"/>
      <c r="AW1305" s="2"/>
      <c r="AX1305" s="2"/>
      <c r="AY1305" s="2"/>
      <c r="AZ1305" s="2"/>
      <c r="BA1305" s="2"/>
      <c r="BB1305" s="2"/>
      <c r="BC1305" s="2"/>
      <c r="BD1305" s="2"/>
      <c r="BE1305" s="2"/>
      <c r="BF1305" s="2"/>
      <c r="BG1305" s="2"/>
      <c r="BH1305" s="2"/>
      <c r="BI1305" s="2"/>
      <c r="BJ1305" s="2"/>
      <c r="BK1305" s="2"/>
      <c r="BL1305" s="2"/>
      <c r="BM1305" s="2"/>
      <c r="BN1305" s="2"/>
    </row>
    <row r="1306" spans="11:66" x14ac:dyDescent="0.25">
      <c r="K1306" s="2"/>
      <c r="L1306" s="2"/>
      <c r="M1306" s="2"/>
      <c r="N1306" s="2"/>
      <c r="O1306" s="2"/>
      <c r="P1306" s="2"/>
      <c r="Q1306" s="2"/>
      <c r="R1306" s="2"/>
      <c r="S1306" s="2"/>
      <c r="T1306" s="2"/>
      <c r="U1306" s="2"/>
      <c r="V1306" s="2"/>
      <c r="W1306" s="2"/>
      <c r="X1306" s="2"/>
      <c r="Y1306" s="2"/>
      <c r="Z1306" s="2"/>
      <c r="AA1306" s="2"/>
      <c r="AB1306" s="2"/>
      <c r="AC1306" s="2"/>
      <c r="AD1306" s="2"/>
      <c r="AE1306" s="2"/>
      <c r="AF1306" s="2"/>
      <c r="AG1306" s="2"/>
      <c r="AH1306" s="2"/>
      <c r="AI1306" s="2"/>
      <c r="AJ1306" s="2"/>
      <c r="AK1306" s="2"/>
      <c r="AL1306" s="2"/>
      <c r="AM1306" s="2"/>
      <c r="AN1306" s="2"/>
      <c r="AO1306" s="2"/>
      <c r="AP1306" s="2"/>
      <c r="AQ1306" s="2"/>
      <c r="AR1306" s="2"/>
      <c r="AS1306" s="2"/>
      <c r="AT1306" s="2"/>
      <c r="AU1306" s="2"/>
      <c r="AV1306" s="2"/>
      <c r="AW1306" s="2"/>
      <c r="AX1306" s="2"/>
      <c r="AY1306" s="2"/>
      <c r="AZ1306" s="2"/>
      <c r="BA1306" s="2"/>
      <c r="BB1306" s="2"/>
      <c r="BC1306" s="2"/>
      <c r="BD1306" s="2"/>
      <c r="BE1306" s="2"/>
      <c r="BF1306" s="2"/>
      <c r="BG1306" s="2"/>
      <c r="BH1306" s="2"/>
      <c r="BI1306" s="2"/>
      <c r="BJ1306" s="2"/>
      <c r="BK1306" s="2"/>
      <c r="BL1306" s="2"/>
      <c r="BM1306" s="2"/>
      <c r="BN1306" s="2"/>
    </row>
    <row r="1307" spans="11:66" x14ac:dyDescent="0.25">
      <c r="K1307" s="2"/>
      <c r="L1307" s="2"/>
      <c r="M1307" s="2"/>
      <c r="N1307" s="2"/>
      <c r="O1307" s="2"/>
      <c r="P1307" s="2"/>
      <c r="Q1307" s="2"/>
      <c r="R1307" s="2"/>
      <c r="S1307" s="2"/>
      <c r="T1307" s="2"/>
      <c r="U1307" s="2"/>
      <c r="V1307" s="2"/>
      <c r="W1307" s="2"/>
      <c r="X1307" s="2"/>
      <c r="Y1307" s="2"/>
      <c r="Z1307" s="2"/>
      <c r="AA1307" s="2"/>
      <c r="AB1307" s="2"/>
      <c r="AC1307" s="2"/>
      <c r="AD1307" s="2"/>
      <c r="AE1307" s="2"/>
      <c r="AF1307" s="2"/>
      <c r="AG1307" s="2"/>
      <c r="AH1307" s="2"/>
      <c r="AI1307" s="2"/>
      <c r="AJ1307" s="2"/>
      <c r="AK1307" s="2"/>
      <c r="AL1307" s="2"/>
      <c r="AM1307" s="2"/>
      <c r="AN1307" s="2"/>
      <c r="AO1307" s="2"/>
      <c r="AP1307" s="2"/>
      <c r="AQ1307" s="2"/>
      <c r="AR1307" s="2"/>
      <c r="AS1307" s="2"/>
      <c r="AT1307" s="2"/>
      <c r="AU1307" s="2"/>
      <c r="AV1307" s="2"/>
      <c r="AW1307" s="2"/>
      <c r="AX1307" s="2"/>
      <c r="AY1307" s="2"/>
      <c r="AZ1307" s="2"/>
      <c r="BA1307" s="2"/>
      <c r="BB1307" s="2"/>
      <c r="BC1307" s="2"/>
      <c r="BD1307" s="2"/>
      <c r="BE1307" s="2"/>
      <c r="BF1307" s="2"/>
      <c r="BG1307" s="2"/>
      <c r="BH1307" s="2"/>
      <c r="BI1307" s="2"/>
      <c r="BJ1307" s="2"/>
      <c r="BK1307" s="2"/>
      <c r="BL1307" s="2"/>
      <c r="BM1307" s="2"/>
      <c r="BN1307" s="2"/>
    </row>
    <row r="1308" spans="11:66" x14ac:dyDescent="0.25">
      <c r="K1308" s="2"/>
      <c r="L1308" s="2"/>
      <c r="M1308" s="2"/>
      <c r="N1308" s="2"/>
      <c r="O1308" s="2"/>
      <c r="P1308" s="2"/>
      <c r="Q1308" s="2"/>
      <c r="R1308" s="2"/>
      <c r="S1308" s="2"/>
      <c r="T1308" s="2"/>
      <c r="U1308" s="2"/>
      <c r="V1308" s="2"/>
      <c r="W1308" s="2"/>
      <c r="X1308" s="2"/>
      <c r="Y1308" s="2"/>
      <c r="Z1308" s="2"/>
      <c r="AA1308" s="2"/>
      <c r="AB1308" s="2"/>
      <c r="AC1308" s="2"/>
      <c r="AD1308" s="2"/>
      <c r="AE1308" s="2"/>
      <c r="AF1308" s="2"/>
      <c r="AG1308" s="2"/>
      <c r="AH1308" s="2"/>
      <c r="AI1308" s="2"/>
      <c r="AJ1308" s="2"/>
      <c r="AK1308" s="2"/>
      <c r="AL1308" s="2"/>
      <c r="AM1308" s="2"/>
      <c r="AN1308" s="2"/>
      <c r="AO1308" s="2"/>
      <c r="AP1308" s="2"/>
      <c r="AQ1308" s="2"/>
      <c r="AR1308" s="2"/>
      <c r="AS1308" s="2"/>
      <c r="AT1308" s="2"/>
      <c r="AU1308" s="2"/>
      <c r="AV1308" s="2"/>
      <c r="AW1308" s="2"/>
      <c r="AX1308" s="2"/>
      <c r="AY1308" s="2"/>
      <c r="AZ1308" s="2"/>
      <c r="BA1308" s="2"/>
      <c r="BB1308" s="2"/>
      <c r="BC1308" s="2"/>
      <c r="BD1308" s="2"/>
      <c r="BE1308" s="2"/>
      <c r="BF1308" s="2"/>
      <c r="BG1308" s="2"/>
      <c r="BH1308" s="2"/>
      <c r="BI1308" s="2"/>
      <c r="BJ1308" s="2"/>
      <c r="BK1308" s="2"/>
      <c r="BL1308" s="2"/>
      <c r="BM1308" s="2"/>
      <c r="BN1308" s="2"/>
    </row>
    <row r="1309" spans="11:66" x14ac:dyDescent="0.25">
      <c r="K1309" s="2"/>
      <c r="L1309" s="2"/>
      <c r="M1309" s="2"/>
      <c r="N1309" s="2"/>
      <c r="O1309" s="2"/>
      <c r="P1309" s="2"/>
      <c r="Q1309" s="2"/>
      <c r="R1309" s="2"/>
      <c r="S1309" s="2"/>
      <c r="T1309" s="2"/>
      <c r="U1309" s="2"/>
      <c r="V1309" s="2"/>
      <c r="W1309" s="2"/>
      <c r="X1309" s="2"/>
      <c r="Y1309" s="2"/>
      <c r="Z1309" s="2"/>
      <c r="AA1309" s="2"/>
      <c r="AB1309" s="2"/>
      <c r="AC1309" s="2"/>
      <c r="AD1309" s="2"/>
      <c r="AE1309" s="2"/>
      <c r="AF1309" s="2"/>
      <c r="AG1309" s="2"/>
      <c r="AH1309" s="2"/>
      <c r="AI1309" s="2"/>
      <c r="AJ1309" s="2"/>
      <c r="AK1309" s="2"/>
      <c r="AL1309" s="2"/>
      <c r="AM1309" s="2"/>
      <c r="AN1309" s="2"/>
      <c r="AO1309" s="2"/>
      <c r="AP1309" s="2"/>
      <c r="AQ1309" s="2"/>
      <c r="AR1309" s="2"/>
      <c r="AS1309" s="2"/>
      <c r="AT1309" s="2"/>
      <c r="AU1309" s="2"/>
      <c r="AV1309" s="2"/>
      <c r="AW1309" s="2"/>
      <c r="AX1309" s="2"/>
      <c r="AY1309" s="2"/>
      <c r="AZ1309" s="2"/>
      <c r="BA1309" s="2"/>
      <c r="BB1309" s="2"/>
      <c r="BC1309" s="2"/>
      <c r="BD1309" s="2"/>
      <c r="BE1309" s="2"/>
      <c r="BF1309" s="2"/>
      <c r="BG1309" s="2"/>
      <c r="BH1309" s="2"/>
      <c r="BI1309" s="2"/>
      <c r="BJ1309" s="2"/>
      <c r="BK1309" s="2"/>
      <c r="BL1309" s="2"/>
      <c r="BM1309" s="2"/>
      <c r="BN1309" s="2"/>
    </row>
    <row r="1310" spans="11:66" x14ac:dyDescent="0.25">
      <c r="K1310" s="2"/>
      <c r="L1310" s="2"/>
      <c r="M1310" s="2"/>
      <c r="N1310" s="2"/>
      <c r="O1310" s="2"/>
      <c r="P1310" s="2"/>
      <c r="Q1310" s="2"/>
      <c r="R1310" s="2"/>
      <c r="S1310" s="2"/>
      <c r="T1310" s="2"/>
      <c r="U1310" s="2"/>
      <c r="V1310" s="2"/>
      <c r="W1310" s="2"/>
      <c r="X1310" s="2"/>
      <c r="Y1310" s="2"/>
      <c r="Z1310" s="2"/>
      <c r="AA1310" s="2"/>
      <c r="AB1310" s="2"/>
      <c r="AC1310" s="2"/>
      <c r="AD1310" s="2"/>
      <c r="AE1310" s="2"/>
      <c r="AF1310" s="2"/>
      <c r="AG1310" s="2"/>
      <c r="AH1310" s="2"/>
      <c r="AI1310" s="2"/>
      <c r="AJ1310" s="2"/>
      <c r="AK1310" s="2"/>
      <c r="AL1310" s="2"/>
      <c r="AM1310" s="2"/>
      <c r="AN1310" s="2"/>
      <c r="AO1310" s="2"/>
      <c r="AP1310" s="2"/>
      <c r="AQ1310" s="2"/>
      <c r="AR1310" s="2"/>
      <c r="AS1310" s="2"/>
      <c r="AT1310" s="2"/>
      <c r="AU1310" s="2"/>
      <c r="AV1310" s="2"/>
      <c r="AW1310" s="2"/>
      <c r="AX1310" s="2"/>
      <c r="AY1310" s="2"/>
      <c r="AZ1310" s="2"/>
      <c r="BA1310" s="2"/>
      <c r="BB1310" s="2"/>
      <c r="BC1310" s="2"/>
      <c r="BD1310" s="2"/>
      <c r="BE1310" s="2"/>
      <c r="BF1310" s="2"/>
      <c r="BG1310" s="2"/>
      <c r="BH1310" s="2"/>
      <c r="BI1310" s="2"/>
      <c r="BJ1310" s="2"/>
      <c r="BK1310" s="2"/>
      <c r="BL1310" s="2"/>
      <c r="BM1310" s="2"/>
      <c r="BN1310" s="2"/>
    </row>
    <row r="1311" spans="11:66" x14ac:dyDescent="0.25">
      <c r="K1311" s="2"/>
      <c r="L1311" s="2"/>
      <c r="M1311" s="2"/>
      <c r="N1311" s="2"/>
      <c r="O1311" s="2"/>
      <c r="P1311" s="2"/>
      <c r="Q1311" s="2"/>
      <c r="R1311" s="2"/>
      <c r="S1311" s="2"/>
      <c r="T1311" s="2"/>
      <c r="U1311" s="2"/>
      <c r="V1311" s="2"/>
      <c r="W1311" s="2"/>
      <c r="X1311" s="2"/>
      <c r="Y1311" s="2"/>
      <c r="Z1311" s="2"/>
      <c r="AA1311" s="2"/>
      <c r="AB1311" s="2"/>
      <c r="AC1311" s="2"/>
      <c r="AD1311" s="2"/>
      <c r="AE1311" s="2"/>
      <c r="AF1311" s="2"/>
      <c r="AG1311" s="2"/>
      <c r="AH1311" s="2"/>
      <c r="AI1311" s="2"/>
      <c r="AJ1311" s="2"/>
      <c r="AK1311" s="2"/>
      <c r="AL1311" s="2"/>
      <c r="AM1311" s="2"/>
      <c r="AN1311" s="2"/>
      <c r="AO1311" s="2"/>
      <c r="AP1311" s="2"/>
      <c r="AQ1311" s="2"/>
      <c r="AR1311" s="2"/>
      <c r="AS1311" s="2"/>
      <c r="AT1311" s="2"/>
      <c r="AU1311" s="2"/>
      <c r="AV1311" s="2"/>
      <c r="AW1311" s="2"/>
      <c r="AX1311" s="2"/>
      <c r="AY1311" s="2"/>
      <c r="AZ1311" s="2"/>
      <c r="BA1311" s="2"/>
      <c r="BB1311" s="2"/>
      <c r="BC1311" s="2"/>
      <c r="BD1311" s="2"/>
      <c r="BE1311" s="2"/>
      <c r="BF1311" s="2"/>
      <c r="BG1311" s="2"/>
      <c r="BH1311" s="2"/>
      <c r="BI1311" s="2"/>
      <c r="BJ1311" s="2"/>
      <c r="BK1311" s="2"/>
      <c r="BL1311" s="2"/>
      <c r="BM1311" s="2"/>
      <c r="BN1311" s="2"/>
    </row>
    <row r="1312" spans="11:66" x14ac:dyDescent="0.25">
      <c r="K1312" s="2"/>
      <c r="L1312" s="2"/>
      <c r="M1312" s="2"/>
      <c r="N1312" s="2"/>
      <c r="O1312" s="2"/>
      <c r="P1312" s="2"/>
      <c r="Q1312" s="2"/>
      <c r="R1312" s="2"/>
      <c r="S1312" s="2"/>
      <c r="T1312" s="2"/>
      <c r="U1312" s="2"/>
      <c r="V1312" s="2"/>
      <c r="W1312" s="2"/>
      <c r="X1312" s="2"/>
      <c r="Y1312" s="2"/>
      <c r="Z1312" s="2"/>
      <c r="AA1312" s="2"/>
      <c r="AB1312" s="2"/>
      <c r="AC1312" s="2"/>
      <c r="AD1312" s="2"/>
      <c r="AE1312" s="2"/>
      <c r="AF1312" s="2"/>
      <c r="AG1312" s="2"/>
      <c r="AH1312" s="2"/>
      <c r="AI1312" s="2"/>
      <c r="AJ1312" s="2"/>
      <c r="AK1312" s="2"/>
      <c r="AL1312" s="2"/>
      <c r="AM1312" s="2"/>
      <c r="AN1312" s="2"/>
      <c r="AO1312" s="2"/>
      <c r="AP1312" s="2"/>
      <c r="AQ1312" s="2"/>
      <c r="AR1312" s="2"/>
      <c r="AS1312" s="2"/>
      <c r="AT1312" s="2"/>
      <c r="AU1312" s="2"/>
      <c r="AV1312" s="2"/>
      <c r="AW1312" s="2"/>
      <c r="AX1312" s="2"/>
      <c r="AY1312" s="2"/>
      <c r="AZ1312" s="2"/>
      <c r="BA1312" s="2"/>
      <c r="BB1312" s="2"/>
      <c r="BC1312" s="2"/>
      <c r="BD1312" s="2"/>
      <c r="BE1312" s="2"/>
      <c r="BF1312" s="2"/>
      <c r="BG1312" s="2"/>
      <c r="BH1312" s="2"/>
      <c r="BI1312" s="2"/>
      <c r="BJ1312" s="2"/>
      <c r="BK1312" s="2"/>
      <c r="BL1312" s="2"/>
      <c r="BM1312" s="2"/>
      <c r="BN1312" s="2"/>
    </row>
    <row r="1313" spans="11:66" x14ac:dyDescent="0.25">
      <c r="K1313" s="2"/>
      <c r="L1313" s="2"/>
      <c r="M1313" s="2"/>
      <c r="N1313" s="2"/>
      <c r="O1313" s="2"/>
      <c r="P1313" s="2"/>
      <c r="Q1313" s="2"/>
      <c r="R1313" s="2"/>
      <c r="S1313" s="2"/>
      <c r="T1313" s="2"/>
      <c r="U1313" s="2"/>
      <c r="V1313" s="2"/>
      <c r="W1313" s="2"/>
      <c r="X1313" s="2"/>
      <c r="Y1313" s="2"/>
      <c r="Z1313" s="2"/>
      <c r="AA1313" s="2"/>
      <c r="AB1313" s="2"/>
      <c r="AC1313" s="2"/>
      <c r="AD1313" s="2"/>
      <c r="AE1313" s="2"/>
      <c r="AF1313" s="2"/>
      <c r="AG1313" s="2"/>
      <c r="AH1313" s="2"/>
      <c r="AI1313" s="2"/>
      <c r="AJ1313" s="2"/>
      <c r="AK1313" s="2"/>
      <c r="AL1313" s="2"/>
      <c r="AM1313" s="2"/>
      <c r="AN1313" s="2"/>
      <c r="AO1313" s="2"/>
      <c r="AP1313" s="2"/>
      <c r="AQ1313" s="2"/>
      <c r="AR1313" s="2"/>
      <c r="AS1313" s="2"/>
      <c r="AT1313" s="2"/>
      <c r="AU1313" s="2"/>
      <c r="AV1313" s="2"/>
      <c r="AW1313" s="2"/>
      <c r="AX1313" s="2"/>
      <c r="AY1313" s="2"/>
      <c r="AZ1313" s="2"/>
      <c r="BA1313" s="2"/>
      <c r="BB1313" s="2"/>
      <c r="BC1313" s="2"/>
      <c r="BD1313" s="2"/>
      <c r="BE1313" s="2"/>
      <c r="BF1313" s="2"/>
      <c r="BG1313" s="2"/>
      <c r="BH1313" s="2"/>
      <c r="BI1313" s="2"/>
      <c r="BJ1313" s="2"/>
      <c r="BK1313" s="2"/>
      <c r="BL1313" s="2"/>
      <c r="BM1313" s="2"/>
      <c r="BN1313" s="2"/>
    </row>
    <row r="1314" spans="11:66" x14ac:dyDescent="0.25">
      <c r="K1314" s="2"/>
      <c r="L1314" s="2"/>
      <c r="M1314" s="2"/>
      <c r="N1314" s="2"/>
      <c r="O1314" s="2"/>
      <c r="P1314" s="2"/>
      <c r="Q1314" s="2"/>
      <c r="R1314" s="2"/>
      <c r="S1314" s="2"/>
      <c r="T1314" s="2"/>
      <c r="U1314" s="2"/>
      <c r="V1314" s="2"/>
      <c r="W1314" s="2"/>
      <c r="X1314" s="2"/>
      <c r="Y1314" s="2"/>
      <c r="Z1314" s="2"/>
      <c r="AA1314" s="2"/>
      <c r="AB1314" s="2"/>
      <c r="AC1314" s="2"/>
      <c r="AD1314" s="2"/>
      <c r="AE1314" s="2"/>
      <c r="AF1314" s="2"/>
      <c r="AG1314" s="2"/>
      <c r="AH1314" s="2"/>
      <c r="AI1314" s="2"/>
      <c r="AJ1314" s="2"/>
      <c r="AK1314" s="2"/>
      <c r="AL1314" s="2"/>
      <c r="AM1314" s="2"/>
      <c r="AN1314" s="2"/>
      <c r="AO1314" s="2"/>
      <c r="AP1314" s="2"/>
      <c r="AQ1314" s="2"/>
      <c r="AR1314" s="2"/>
      <c r="AS1314" s="2"/>
      <c r="AT1314" s="2"/>
      <c r="AU1314" s="2"/>
      <c r="AV1314" s="2"/>
      <c r="AW1314" s="2"/>
      <c r="AX1314" s="2"/>
      <c r="AY1314" s="2"/>
      <c r="AZ1314" s="2"/>
      <c r="BA1314" s="2"/>
      <c r="BB1314" s="2"/>
      <c r="BC1314" s="2"/>
      <c r="BD1314" s="2"/>
      <c r="BE1314" s="2"/>
      <c r="BF1314" s="2"/>
      <c r="BG1314" s="2"/>
      <c r="BH1314" s="2"/>
      <c r="BI1314" s="2"/>
      <c r="BJ1314" s="2"/>
      <c r="BK1314" s="2"/>
      <c r="BL1314" s="2"/>
      <c r="BM1314" s="2"/>
      <c r="BN1314" s="2"/>
    </row>
    <row r="1315" spans="11:66" x14ac:dyDescent="0.25">
      <c r="K1315" s="2"/>
      <c r="L1315" s="2"/>
      <c r="M1315" s="2"/>
      <c r="N1315" s="2"/>
      <c r="O1315" s="2"/>
      <c r="P1315" s="2"/>
      <c r="Q1315" s="2"/>
      <c r="R1315" s="2"/>
      <c r="S1315" s="2"/>
      <c r="T1315" s="2"/>
      <c r="U1315" s="2"/>
      <c r="V1315" s="2"/>
      <c r="W1315" s="2"/>
      <c r="X1315" s="2"/>
      <c r="Y1315" s="2"/>
      <c r="Z1315" s="2"/>
      <c r="AA1315" s="2"/>
      <c r="AB1315" s="2"/>
      <c r="AC1315" s="2"/>
      <c r="AD1315" s="2"/>
      <c r="AE1315" s="2"/>
      <c r="AF1315" s="2"/>
      <c r="AG1315" s="2"/>
      <c r="AH1315" s="2"/>
      <c r="AI1315" s="2"/>
      <c r="AJ1315" s="2"/>
      <c r="AK1315" s="2"/>
      <c r="AL1315" s="2"/>
      <c r="AM1315" s="2"/>
      <c r="AN1315" s="2"/>
      <c r="AO1315" s="2"/>
      <c r="AP1315" s="2"/>
      <c r="AQ1315" s="2"/>
      <c r="AR1315" s="2"/>
      <c r="AS1315" s="2"/>
      <c r="AT1315" s="2"/>
      <c r="AU1315" s="2"/>
      <c r="AV1315" s="2"/>
      <c r="AW1315" s="2"/>
      <c r="AX1315" s="2"/>
      <c r="AY1315" s="2"/>
      <c r="AZ1315" s="2"/>
      <c r="BA1315" s="2"/>
      <c r="BB1315" s="2"/>
      <c r="BC1315" s="2"/>
      <c r="BD1315" s="2"/>
      <c r="BE1315" s="2"/>
      <c r="BF1315" s="2"/>
      <c r="BG1315" s="2"/>
      <c r="BH1315" s="2"/>
      <c r="BI1315" s="2"/>
      <c r="BJ1315" s="2"/>
      <c r="BK1315" s="2"/>
      <c r="BL1315" s="2"/>
      <c r="BM1315" s="2"/>
      <c r="BN1315" s="2"/>
    </row>
    <row r="1316" spans="11:66" x14ac:dyDescent="0.25">
      <c r="K1316" s="2"/>
      <c r="L1316" s="2"/>
      <c r="M1316" s="2"/>
      <c r="N1316" s="2"/>
      <c r="O1316" s="2"/>
      <c r="P1316" s="2"/>
      <c r="Q1316" s="2"/>
      <c r="R1316" s="2"/>
      <c r="S1316" s="2"/>
      <c r="T1316" s="2"/>
      <c r="U1316" s="2"/>
      <c r="V1316" s="2"/>
      <c r="W1316" s="2"/>
      <c r="X1316" s="2"/>
      <c r="Y1316" s="2"/>
      <c r="Z1316" s="2"/>
      <c r="AA1316" s="2"/>
      <c r="AB1316" s="2"/>
      <c r="AC1316" s="2"/>
      <c r="AD1316" s="2"/>
      <c r="AE1316" s="2"/>
      <c r="AF1316" s="2"/>
      <c r="AG1316" s="2"/>
      <c r="AH1316" s="2"/>
      <c r="AI1316" s="2"/>
      <c r="AJ1316" s="2"/>
      <c r="AK1316" s="2"/>
      <c r="AL1316" s="2"/>
      <c r="AM1316" s="2"/>
      <c r="AN1316" s="2"/>
      <c r="AO1316" s="2"/>
      <c r="AP1316" s="2"/>
      <c r="AQ1316" s="2"/>
      <c r="AR1316" s="2"/>
      <c r="AS1316" s="2"/>
      <c r="AT1316" s="2"/>
      <c r="AU1316" s="2"/>
      <c r="AV1316" s="2"/>
      <c r="AW1316" s="2"/>
      <c r="AX1316" s="2"/>
      <c r="AY1316" s="2"/>
      <c r="AZ1316" s="2"/>
      <c r="BA1316" s="2"/>
      <c r="BB1316" s="2"/>
      <c r="BC1316" s="2"/>
      <c r="BD1316" s="2"/>
      <c r="BE1316" s="2"/>
      <c r="BF1316" s="2"/>
      <c r="BG1316" s="2"/>
      <c r="BH1316" s="2"/>
      <c r="BI1316" s="2"/>
      <c r="BJ1316" s="2"/>
      <c r="BK1316" s="2"/>
      <c r="BL1316" s="2"/>
      <c r="BM1316" s="2"/>
      <c r="BN1316" s="2"/>
    </row>
    <row r="1317" spans="11:66" x14ac:dyDescent="0.25">
      <c r="K1317" s="2"/>
      <c r="L1317" s="2"/>
      <c r="M1317" s="2"/>
      <c r="N1317" s="2"/>
      <c r="O1317" s="2"/>
      <c r="P1317" s="2"/>
      <c r="Q1317" s="2"/>
      <c r="R1317" s="2"/>
      <c r="S1317" s="2"/>
      <c r="T1317" s="2"/>
      <c r="U1317" s="2"/>
      <c r="V1317" s="2"/>
      <c r="W1317" s="2"/>
      <c r="X1317" s="2"/>
      <c r="Y1317" s="2"/>
      <c r="Z1317" s="2"/>
      <c r="AA1317" s="2"/>
      <c r="AB1317" s="2"/>
      <c r="AC1317" s="2"/>
      <c r="AD1317" s="2"/>
      <c r="AE1317" s="2"/>
      <c r="AF1317" s="2"/>
      <c r="AG1317" s="2"/>
      <c r="AH1317" s="2"/>
      <c r="AI1317" s="2"/>
      <c r="AJ1317" s="2"/>
      <c r="AK1317" s="2"/>
      <c r="AL1317" s="2"/>
      <c r="AM1317" s="2"/>
      <c r="AN1317" s="2"/>
      <c r="AO1317" s="2"/>
      <c r="AP1317" s="2"/>
      <c r="AQ1317" s="2"/>
      <c r="AR1317" s="2"/>
      <c r="AS1317" s="2"/>
      <c r="AT1317" s="2"/>
      <c r="AU1317" s="2"/>
      <c r="AV1317" s="2"/>
      <c r="AW1317" s="2"/>
      <c r="AX1317" s="2"/>
      <c r="AY1317" s="2"/>
      <c r="AZ1317" s="2"/>
      <c r="BA1317" s="2"/>
      <c r="BB1317" s="2"/>
      <c r="BC1317" s="2"/>
      <c r="BD1317" s="2"/>
      <c r="BE1317" s="2"/>
      <c r="BF1317" s="2"/>
      <c r="BG1317" s="2"/>
      <c r="BH1317" s="2"/>
      <c r="BI1317" s="2"/>
      <c r="BJ1317" s="2"/>
      <c r="BK1317" s="2"/>
      <c r="BL1317" s="2"/>
      <c r="BM1317" s="2"/>
      <c r="BN1317" s="2"/>
    </row>
    <row r="1318" spans="11:66" x14ac:dyDescent="0.25">
      <c r="K1318" s="2"/>
      <c r="L1318" s="2"/>
      <c r="M1318" s="2"/>
      <c r="N1318" s="2"/>
      <c r="O1318" s="2"/>
      <c r="P1318" s="2"/>
      <c r="Q1318" s="2"/>
      <c r="R1318" s="2"/>
      <c r="S1318" s="2"/>
      <c r="T1318" s="2"/>
      <c r="U1318" s="2"/>
      <c r="V1318" s="2"/>
      <c r="W1318" s="2"/>
      <c r="X1318" s="2"/>
      <c r="Y1318" s="2"/>
      <c r="Z1318" s="2"/>
      <c r="AA1318" s="2"/>
      <c r="AB1318" s="2"/>
      <c r="AC1318" s="2"/>
      <c r="AD1318" s="2"/>
      <c r="AE1318" s="2"/>
      <c r="AF1318" s="2"/>
      <c r="AG1318" s="2"/>
      <c r="AH1318" s="2"/>
      <c r="AI1318" s="2"/>
      <c r="AJ1318" s="2"/>
      <c r="AK1318" s="2"/>
      <c r="AL1318" s="2"/>
      <c r="AM1318" s="2"/>
      <c r="AN1318" s="2"/>
      <c r="AO1318" s="2"/>
      <c r="AP1318" s="2"/>
      <c r="AQ1318" s="2"/>
      <c r="AR1318" s="2"/>
      <c r="AS1318" s="2"/>
      <c r="AT1318" s="2"/>
      <c r="AU1318" s="2"/>
      <c r="AV1318" s="2"/>
      <c r="AW1318" s="2"/>
      <c r="AX1318" s="2"/>
      <c r="AY1318" s="2"/>
      <c r="AZ1318" s="2"/>
      <c r="BA1318" s="2"/>
      <c r="BB1318" s="2"/>
      <c r="BC1318" s="2"/>
      <c r="BD1318" s="2"/>
      <c r="BE1318" s="2"/>
      <c r="BF1318" s="2"/>
      <c r="BG1318" s="2"/>
      <c r="BH1318" s="2"/>
      <c r="BI1318" s="2"/>
      <c r="BJ1318" s="2"/>
      <c r="BK1318" s="2"/>
      <c r="BL1318" s="2"/>
      <c r="BM1318" s="2"/>
      <c r="BN1318" s="2"/>
    </row>
    <row r="1319" spans="11:66" x14ac:dyDescent="0.25">
      <c r="K1319" s="2"/>
      <c r="L1319" s="2"/>
      <c r="M1319" s="2"/>
      <c r="N1319" s="2"/>
      <c r="O1319" s="2"/>
      <c r="P1319" s="2"/>
      <c r="Q1319" s="2"/>
      <c r="R1319" s="2"/>
      <c r="S1319" s="2"/>
      <c r="T1319" s="2"/>
      <c r="U1319" s="2"/>
      <c r="V1319" s="2"/>
      <c r="W1319" s="2"/>
      <c r="X1319" s="2"/>
      <c r="Y1319" s="2"/>
      <c r="Z1319" s="2"/>
      <c r="AA1319" s="2"/>
      <c r="AB1319" s="2"/>
      <c r="AC1319" s="2"/>
      <c r="AD1319" s="2"/>
      <c r="AE1319" s="2"/>
      <c r="AF1319" s="2"/>
      <c r="AG1319" s="2"/>
      <c r="AH1319" s="2"/>
      <c r="AI1319" s="2"/>
      <c r="AJ1319" s="2"/>
      <c r="AK1319" s="2"/>
      <c r="AL1319" s="2"/>
      <c r="AM1319" s="2"/>
      <c r="AN1319" s="2"/>
      <c r="AO1319" s="2"/>
      <c r="AP1319" s="2"/>
      <c r="AQ1319" s="2"/>
      <c r="AR1319" s="2"/>
      <c r="AS1319" s="2"/>
      <c r="AT1319" s="2"/>
      <c r="AU1319" s="2"/>
      <c r="AV1319" s="2"/>
      <c r="AW1319" s="2"/>
      <c r="AX1319" s="2"/>
      <c r="AY1319" s="2"/>
      <c r="AZ1319" s="2"/>
      <c r="BA1319" s="2"/>
      <c r="BB1319" s="2"/>
      <c r="BC1319" s="2"/>
      <c r="BD1319" s="2"/>
      <c r="BE1319" s="2"/>
      <c r="BF1319" s="2"/>
      <c r="BG1319" s="2"/>
      <c r="BH1319" s="2"/>
      <c r="BI1319" s="2"/>
      <c r="BJ1319" s="2"/>
      <c r="BK1319" s="2"/>
      <c r="BL1319" s="2"/>
      <c r="BM1319" s="2"/>
      <c r="BN1319" s="2"/>
    </row>
    <row r="1320" spans="11:66" x14ac:dyDescent="0.25">
      <c r="K1320" s="2"/>
      <c r="L1320" s="2"/>
      <c r="M1320" s="2"/>
      <c r="N1320" s="2"/>
      <c r="O1320" s="2"/>
      <c r="P1320" s="2"/>
      <c r="Q1320" s="2"/>
      <c r="R1320" s="2"/>
      <c r="S1320" s="2"/>
      <c r="T1320" s="2"/>
      <c r="U1320" s="2"/>
      <c r="V1320" s="2"/>
      <c r="W1320" s="2"/>
      <c r="X1320" s="2"/>
      <c r="Y1320" s="2"/>
      <c r="Z1320" s="2"/>
      <c r="AA1320" s="2"/>
      <c r="AB1320" s="2"/>
      <c r="AC1320" s="2"/>
      <c r="AD1320" s="2"/>
      <c r="AE1320" s="2"/>
      <c r="AF1320" s="2"/>
      <c r="AG1320" s="2"/>
      <c r="AH1320" s="2"/>
      <c r="AI1320" s="2"/>
      <c r="AJ1320" s="2"/>
      <c r="AK1320" s="2"/>
      <c r="AL1320" s="2"/>
      <c r="AM1320" s="2"/>
      <c r="AN1320" s="2"/>
      <c r="AO1320" s="2"/>
      <c r="AP1320" s="2"/>
      <c r="AQ1320" s="2"/>
      <c r="AR1320" s="2"/>
      <c r="AS1320" s="2"/>
      <c r="AT1320" s="2"/>
      <c r="AU1320" s="2"/>
      <c r="AV1320" s="2"/>
      <c r="AW1320" s="2"/>
      <c r="AX1320" s="2"/>
      <c r="AY1320" s="2"/>
      <c r="AZ1320" s="2"/>
      <c r="BA1320" s="2"/>
      <c r="BB1320" s="2"/>
      <c r="BC1320" s="2"/>
      <c r="BD1320" s="2"/>
      <c r="BE1320" s="2"/>
      <c r="BF1320" s="2"/>
      <c r="BG1320" s="2"/>
      <c r="BH1320" s="2"/>
      <c r="BI1320" s="2"/>
      <c r="BJ1320" s="2"/>
      <c r="BK1320" s="2"/>
      <c r="BL1320" s="2"/>
      <c r="BM1320" s="2"/>
      <c r="BN1320" s="2"/>
    </row>
    <row r="1321" spans="11:66" x14ac:dyDescent="0.25">
      <c r="K1321" s="2"/>
      <c r="L1321" s="2"/>
      <c r="M1321" s="2"/>
      <c r="N1321" s="2"/>
      <c r="O1321" s="2"/>
      <c r="P1321" s="2"/>
      <c r="Q1321" s="2"/>
      <c r="R1321" s="2"/>
      <c r="S1321" s="2"/>
      <c r="T1321" s="2"/>
      <c r="U1321" s="2"/>
      <c r="V1321" s="2"/>
      <c r="W1321" s="2"/>
      <c r="X1321" s="2"/>
      <c r="Y1321" s="2"/>
      <c r="Z1321" s="2"/>
      <c r="AA1321" s="2"/>
      <c r="AB1321" s="2"/>
      <c r="AC1321" s="2"/>
      <c r="AD1321" s="2"/>
      <c r="AE1321" s="2"/>
      <c r="AF1321" s="2"/>
      <c r="AG1321" s="2"/>
      <c r="AH1321" s="2"/>
      <c r="AI1321" s="2"/>
      <c r="AJ1321" s="2"/>
      <c r="AK1321" s="2"/>
      <c r="AL1321" s="2"/>
      <c r="AM1321" s="2"/>
      <c r="AN1321" s="2"/>
      <c r="AO1321" s="2"/>
      <c r="AP1321" s="2"/>
      <c r="AQ1321" s="2"/>
      <c r="AR1321" s="2"/>
      <c r="AS1321" s="2"/>
      <c r="AT1321" s="2"/>
      <c r="AU1321" s="2"/>
      <c r="AV1321" s="2"/>
      <c r="AW1321" s="2"/>
      <c r="AX1321" s="2"/>
      <c r="AY1321" s="2"/>
      <c r="AZ1321" s="2"/>
      <c r="BA1321" s="2"/>
      <c r="BB1321" s="2"/>
      <c r="BC1321" s="2"/>
      <c r="BD1321" s="2"/>
      <c r="BE1321" s="2"/>
      <c r="BF1321" s="2"/>
      <c r="BG1321" s="2"/>
      <c r="BH1321" s="2"/>
      <c r="BI1321" s="2"/>
      <c r="BJ1321" s="2"/>
      <c r="BK1321" s="2"/>
      <c r="BL1321" s="2"/>
      <c r="BM1321" s="2"/>
      <c r="BN1321" s="2"/>
    </row>
    <row r="1322" spans="11:66" x14ac:dyDescent="0.25">
      <c r="K1322" s="2"/>
      <c r="L1322" s="2"/>
      <c r="M1322" s="2"/>
      <c r="N1322" s="2"/>
      <c r="O1322" s="2"/>
      <c r="P1322" s="2"/>
      <c r="Q1322" s="2"/>
      <c r="R1322" s="2"/>
      <c r="S1322" s="2"/>
      <c r="T1322" s="2"/>
      <c r="U1322" s="2"/>
      <c r="V1322" s="2"/>
      <c r="W1322" s="2"/>
      <c r="X1322" s="2"/>
      <c r="Y1322" s="2"/>
      <c r="Z1322" s="2"/>
      <c r="AA1322" s="2"/>
      <c r="AB1322" s="2"/>
      <c r="AC1322" s="2"/>
      <c r="AD1322" s="2"/>
      <c r="AE1322" s="2"/>
      <c r="AF1322" s="2"/>
      <c r="AG1322" s="2"/>
      <c r="AH1322" s="2"/>
      <c r="AI1322" s="2"/>
      <c r="AJ1322" s="2"/>
      <c r="AK1322" s="2"/>
      <c r="AL1322" s="2"/>
      <c r="AM1322" s="2"/>
      <c r="AN1322" s="2"/>
      <c r="AO1322" s="2"/>
      <c r="AP1322" s="2"/>
      <c r="AQ1322" s="2"/>
      <c r="AR1322" s="2"/>
      <c r="AS1322" s="2"/>
      <c r="AT1322" s="2"/>
      <c r="AU1322" s="2"/>
      <c r="AV1322" s="2"/>
      <c r="AW1322" s="2"/>
      <c r="AX1322" s="2"/>
      <c r="AY1322" s="2"/>
      <c r="AZ1322" s="2"/>
      <c r="BA1322" s="2"/>
      <c r="BB1322" s="2"/>
      <c r="BC1322" s="2"/>
      <c r="BD1322" s="2"/>
      <c r="BE1322" s="2"/>
      <c r="BF1322" s="2"/>
      <c r="BG1322" s="2"/>
      <c r="BH1322" s="2"/>
      <c r="BI1322" s="2"/>
      <c r="BJ1322" s="2"/>
      <c r="BK1322" s="2"/>
      <c r="BL1322" s="2"/>
      <c r="BM1322" s="2"/>
      <c r="BN1322" s="2"/>
    </row>
    <row r="1323" spans="11:66" x14ac:dyDescent="0.25">
      <c r="K1323" s="2"/>
      <c r="L1323" s="2"/>
      <c r="M1323" s="2"/>
      <c r="N1323" s="2"/>
      <c r="O1323" s="2"/>
      <c r="P1323" s="2"/>
      <c r="Q1323" s="2"/>
      <c r="R1323" s="2"/>
      <c r="S1323" s="2"/>
      <c r="T1323" s="2"/>
      <c r="U1323" s="2"/>
      <c r="V1323" s="2"/>
      <c r="W1323" s="2"/>
      <c r="X1323" s="2"/>
      <c r="Y1323" s="2"/>
      <c r="Z1323" s="2"/>
      <c r="AA1323" s="2"/>
      <c r="AB1323" s="2"/>
      <c r="AC1323" s="2"/>
      <c r="AD1323" s="2"/>
      <c r="AE1323" s="2"/>
      <c r="AF1323" s="2"/>
      <c r="AG1323" s="2"/>
      <c r="AH1323" s="2"/>
      <c r="AI1323" s="2"/>
      <c r="AJ1323" s="2"/>
      <c r="AK1323" s="2"/>
      <c r="AL1323" s="2"/>
      <c r="AM1323" s="2"/>
      <c r="AN1323" s="2"/>
      <c r="AO1323" s="2"/>
      <c r="AP1323" s="2"/>
      <c r="AQ1323" s="2"/>
      <c r="AR1323" s="2"/>
      <c r="AS1323" s="2"/>
      <c r="AT1323" s="2"/>
      <c r="AU1323" s="2"/>
      <c r="AV1323" s="2"/>
      <c r="AW1323" s="2"/>
      <c r="AX1323" s="2"/>
      <c r="AY1323" s="2"/>
      <c r="AZ1323" s="2"/>
      <c r="BA1323" s="2"/>
      <c r="BB1323" s="2"/>
      <c r="BC1323" s="2"/>
      <c r="BD1323" s="2"/>
      <c r="BE1323" s="2"/>
      <c r="BF1323" s="2"/>
      <c r="BG1323" s="2"/>
      <c r="BH1323" s="2"/>
      <c r="BI1323" s="2"/>
      <c r="BJ1323" s="2"/>
      <c r="BK1323" s="2"/>
      <c r="BL1323" s="2"/>
      <c r="BM1323" s="2"/>
      <c r="BN1323" s="2"/>
    </row>
    <row r="1324" spans="11:66" x14ac:dyDescent="0.25">
      <c r="K1324" s="2"/>
      <c r="L1324" s="2"/>
      <c r="M1324" s="2"/>
      <c r="N1324" s="2"/>
      <c r="O1324" s="2"/>
      <c r="P1324" s="2"/>
      <c r="Q1324" s="2"/>
      <c r="R1324" s="2"/>
      <c r="S1324" s="2"/>
      <c r="T1324" s="2"/>
      <c r="U1324" s="2"/>
      <c r="V1324" s="2"/>
      <c r="W1324" s="2"/>
      <c r="X1324" s="2"/>
      <c r="Y1324" s="2"/>
      <c r="Z1324" s="2"/>
      <c r="AA1324" s="2"/>
      <c r="AB1324" s="2"/>
      <c r="AC1324" s="2"/>
      <c r="AD1324" s="2"/>
      <c r="AE1324" s="2"/>
      <c r="AF1324" s="2"/>
      <c r="AG1324" s="2"/>
      <c r="AH1324" s="2"/>
      <c r="AI1324" s="2"/>
      <c r="AJ1324" s="2"/>
      <c r="AK1324" s="2"/>
      <c r="AL1324" s="2"/>
      <c r="AM1324" s="2"/>
      <c r="AN1324" s="2"/>
      <c r="AO1324" s="2"/>
      <c r="AP1324" s="2"/>
      <c r="AQ1324" s="2"/>
      <c r="AR1324" s="2"/>
      <c r="AS1324" s="2"/>
      <c r="AT1324" s="2"/>
      <c r="AU1324" s="2"/>
      <c r="AV1324" s="2"/>
      <c r="AW1324" s="2"/>
      <c r="AX1324" s="2"/>
      <c r="AY1324" s="2"/>
      <c r="AZ1324" s="2"/>
      <c r="BA1324" s="2"/>
      <c r="BB1324" s="2"/>
      <c r="BC1324" s="2"/>
      <c r="BD1324" s="2"/>
      <c r="BE1324" s="2"/>
      <c r="BF1324" s="2"/>
      <c r="BG1324" s="2"/>
      <c r="BH1324" s="2"/>
      <c r="BI1324" s="2"/>
      <c r="BJ1324" s="2"/>
      <c r="BK1324" s="2"/>
      <c r="BL1324" s="2"/>
      <c r="BM1324" s="2"/>
      <c r="BN1324" s="2"/>
    </row>
    <row r="1325" spans="11:66" x14ac:dyDescent="0.25">
      <c r="K1325" s="2"/>
      <c r="L1325" s="2"/>
      <c r="M1325" s="2"/>
      <c r="N1325" s="2"/>
      <c r="O1325" s="2"/>
      <c r="P1325" s="2"/>
      <c r="Q1325" s="2"/>
      <c r="R1325" s="2"/>
      <c r="S1325" s="2"/>
      <c r="T1325" s="2"/>
      <c r="U1325" s="2"/>
      <c r="V1325" s="2"/>
      <c r="W1325" s="2"/>
      <c r="X1325" s="2"/>
      <c r="Y1325" s="2"/>
      <c r="Z1325" s="2"/>
      <c r="AA1325" s="2"/>
      <c r="AB1325" s="2"/>
      <c r="AC1325" s="2"/>
      <c r="AD1325" s="2"/>
      <c r="AE1325" s="2"/>
      <c r="AF1325" s="2"/>
      <c r="AG1325" s="2"/>
      <c r="AH1325" s="2"/>
      <c r="AI1325" s="2"/>
      <c r="AJ1325" s="2"/>
      <c r="AK1325" s="2"/>
      <c r="AL1325" s="2"/>
      <c r="AM1325" s="2"/>
      <c r="AN1325" s="2"/>
      <c r="AO1325" s="2"/>
      <c r="AP1325" s="2"/>
      <c r="AQ1325" s="2"/>
      <c r="AR1325" s="2"/>
      <c r="AS1325" s="2"/>
      <c r="AT1325" s="2"/>
      <c r="AU1325" s="2"/>
      <c r="AV1325" s="2"/>
      <c r="AW1325" s="2"/>
      <c r="AX1325" s="2"/>
      <c r="AY1325" s="2"/>
      <c r="AZ1325" s="2"/>
      <c r="BA1325" s="2"/>
      <c r="BB1325" s="2"/>
      <c r="BC1325" s="2"/>
      <c r="BD1325" s="2"/>
      <c r="BE1325" s="2"/>
      <c r="BF1325" s="2"/>
      <c r="BG1325" s="2"/>
      <c r="BH1325" s="2"/>
      <c r="BI1325" s="2"/>
      <c r="BJ1325" s="2"/>
      <c r="BK1325" s="2"/>
      <c r="BL1325" s="2"/>
      <c r="BM1325" s="2"/>
      <c r="BN1325" s="2"/>
    </row>
    <row r="1326" spans="11:66" x14ac:dyDescent="0.25">
      <c r="K1326" s="2"/>
      <c r="L1326" s="2"/>
      <c r="M1326" s="2"/>
      <c r="N1326" s="2"/>
      <c r="O1326" s="2"/>
      <c r="P1326" s="2"/>
      <c r="Q1326" s="2"/>
      <c r="R1326" s="2"/>
      <c r="S1326" s="2"/>
      <c r="T1326" s="2"/>
      <c r="U1326" s="2"/>
      <c r="V1326" s="2"/>
      <c r="W1326" s="2"/>
      <c r="X1326" s="2"/>
      <c r="Y1326" s="2"/>
      <c r="Z1326" s="2"/>
      <c r="AA1326" s="2"/>
      <c r="AB1326" s="2"/>
      <c r="AC1326" s="2"/>
      <c r="AD1326" s="2"/>
      <c r="AE1326" s="2"/>
      <c r="AF1326" s="2"/>
      <c r="AG1326" s="2"/>
      <c r="AH1326" s="2"/>
      <c r="AI1326" s="2"/>
      <c r="AJ1326" s="2"/>
      <c r="AK1326" s="2"/>
      <c r="AL1326" s="2"/>
      <c r="AM1326" s="2"/>
      <c r="AN1326" s="2"/>
      <c r="AO1326" s="2"/>
      <c r="AP1326" s="2"/>
      <c r="AQ1326" s="2"/>
      <c r="AR1326" s="2"/>
      <c r="AS1326" s="2"/>
      <c r="AT1326" s="2"/>
      <c r="AU1326" s="2"/>
      <c r="AV1326" s="2"/>
      <c r="AW1326" s="2"/>
      <c r="AX1326" s="2"/>
      <c r="AY1326" s="2"/>
      <c r="AZ1326" s="2"/>
      <c r="BA1326" s="2"/>
      <c r="BB1326" s="2"/>
      <c r="BC1326" s="2"/>
      <c r="BD1326" s="2"/>
      <c r="BE1326" s="2"/>
      <c r="BF1326" s="2"/>
      <c r="BG1326" s="2"/>
      <c r="BH1326" s="2"/>
      <c r="BI1326" s="2"/>
      <c r="BJ1326" s="2"/>
      <c r="BK1326" s="2"/>
      <c r="BL1326" s="2"/>
      <c r="BM1326" s="2"/>
      <c r="BN1326" s="2"/>
    </row>
    <row r="1327" spans="11:66" x14ac:dyDescent="0.25">
      <c r="K1327" s="2"/>
      <c r="L1327" s="2"/>
      <c r="M1327" s="2"/>
      <c r="N1327" s="2"/>
      <c r="O1327" s="2"/>
      <c r="P1327" s="2"/>
      <c r="Q1327" s="2"/>
      <c r="R1327" s="2"/>
      <c r="S1327" s="2"/>
      <c r="T1327" s="2"/>
      <c r="U1327" s="2"/>
      <c r="V1327" s="2"/>
      <c r="W1327" s="2"/>
      <c r="X1327" s="2"/>
      <c r="Y1327" s="2"/>
      <c r="Z1327" s="2"/>
      <c r="AA1327" s="2"/>
      <c r="AB1327" s="2"/>
      <c r="AC1327" s="2"/>
      <c r="AD1327" s="2"/>
      <c r="AE1327" s="2"/>
      <c r="AF1327" s="2"/>
      <c r="AG1327" s="2"/>
      <c r="AH1327" s="2"/>
      <c r="AI1327" s="2"/>
      <c r="AJ1327" s="2"/>
      <c r="AK1327" s="2"/>
      <c r="AL1327" s="2"/>
      <c r="AM1327" s="2"/>
      <c r="AN1327" s="2"/>
      <c r="AO1327" s="2"/>
      <c r="AP1327" s="2"/>
      <c r="AQ1327" s="2"/>
      <c r="AR1327" s="2"/>
      <c r="AS1327" s="2"/>
      <c r="AT1327" s="2"/>
      <c r="AU1327" s="2"/>
      <c r="AV1327" s="2"/>
      <c r="AW1327" s="2"/>
      <c r="AX1327" s="2"/>
      <c r="AY1327" s="2"/>
      <c r="AZ1327" s="2"/>
      <c r="BA1327" s="2"/>
      <c r="BB1327" s="2"/>
      <c r="BC1327" s="2"/>
      <c r="BD1327" s="2"/>
      <c r="BE1327" s="2"/>
      <c r="BF1327" s="2"/>
      <c r="BG1327" s="2"/>
      <c r="BH1327" s="2"/>
      <c r="BI1327" s="2"/>
      <c r="BJ1327" s="2"/>
      <c r="BK1327" s="2"/>
      <c r="BL1327" s="2"/>
      <c r="BM1327" s="2"/>
      <c r="BN1327" s="2"/>
    </row>
    <row r="1328" spans="11:66" x14ac:dyDescent="0.25">
      <c r="K1328" s="2"/>
      <c r="L1328" s="2"/>
      <c r="M1328" s="2"/>
      <c r="N1328" s="2"/>
      <c r="O1328" s="2"/>
      <c r="P1328" s="2"/>
      <c r="Q1328" s="2"/>
      <c r="R1328" s="2"/>
      <c r="S1328" s="2"/>
      <c r="T1328" s="2"/>
      <c r="U1328" s="2"/>
      <c r="V1328" s="2"/>
      <c r="W1328" s="2"/>
      <c r="X1328" s="2"/>
      <c r="Y1328" s="2"/>
      <c r="Z1328" s="2"/>
      <c r="AA1328" s="2"/>
      <c r="AB1328" s="2"/>
      <c r="AC1328" s="2"/>
      <c r="AD1328" s="2"/>
      <c r="AE1328" s="2"/>
      <c r="AF1328" s="2"/>
      <c r="AG1328" s="2"/>
      <c r="AH1328" s="2"/>
      <c r="AI1328" s="2"/>
      <c r="AJ1328" s="2"/>
      <c r="AK1328" s="2"/>
      <c r="AL1328" s="2"/>
      <c r="AM1328" s="2"/>
      <c r="AN1328" s="2"/>
      <c r="AO1328" s="2"/>
      <c r="AP1328" s="2"/>
      <c r="AQ1328" s="2"/>
      <c r="AR1328" s="2"/>
      <c r="AS1328" s="2"/>
      <c r="AT1328" s="2"/>
      <c r="AU1328" s="2"/>
      <c r="AV1328" s="2"/>
      <c r="AW1328" s="2"/>
      <c r="AX1328" s="2"/>
      <c r="AY1328" s="2"/>
      <c r="AZ1328" s="2"/>
      <c r="BA1328" s="2"/>
      <c r="BB1328" s="2"/>
      <c r="BC1328" s="2"/>
      <c r="BD1328" s="2"/>
      <c r="BE1328" s="2"/>
      <c r="BF1328" s="2"/>
      <c r="BG1328" s="2"/>
      <c r="BH1328" s="2"/>
      <c r="BI1328" s="2"/>
      <c r="BJ1328" s="2"/>
      <c r="BK1328" s="2"/>
      <c r="BL1328" s="2"/>
      <c r="BM1328" s="2"/>
      <c r="BN1328" s="2"/>
    </row>
    <row r="1329" spans="11:66" x14ac:dyDescent="0.25">
      <c r="K1329" s="2"/>
      <c r="L1329" s="2"/>
      <c r="M1329" s="2"/>
      <c r="N1329" s="2"/>
      <c r="O1329" s="2"/>
      <c r="P1329" s="2"/>
      <c r="Q1329" s="2"/>
      <c r="R1329" s="2"/>
      <c r="S1329" s="2"/>
      <c r="T1329" s="2"/>
      <c r="U1329" s="2"/>
      <c r="V1329" s="2"/>
      <c r="W1329" s="2"/>
      <c r="X1329" s="2"/>
      <c r="Y1329" s="2"/>
      <c r="Z1329" s="2"/>
      <c r="AA1329" s="2"/>
      <c r="AB1329" s="2"/>
      <c r="AC1329" s="2"/>
      <c r="AD1329" s="2"/>
      <c r="AE1329" s="2"/>
      <c r="AF1329" s="2"/>
      <c r="AG1329" s="2"/>
      <c r="AH1329" s="2"/>
      <c r="AI1329" s="2"/>
      <c r="AJ1329" s="2"/>
      <c r="AK1329" s="2"/>
      <c r="AL1329" s="2"/>
      <c r="AM1329" s="2"/>
      <c r="AN1329" s="2"/>
      <c r="AO1329" s="2"/>
      <c r="AP1329" s="2"/>
      <c r="AQ1329" s="2"/>
      <c r="AR1329" s="2"/>
      <c r="AS1329" s="2"/>
      <c r="AT1329" s="2"/>
      <c r="AU1329" s="2"/>
      <c r="AV1329" s="2"/>
      <c r="AW1329" s="2"/>
      <c r="AX1329" s="2"/>
      <c r="AY1329" s="2"/>
      <c r="AZ1329" s="2"/>
      <c r="BA1329" s="2"/>
      <c r="BB1329" s="2"/>
      <c r="BC1329" s="2"/>
      <c r="BD1329" s="2"/>
      <c r="BE1329" s="2"/>
      <c r="BF1329" s="2"/>
      <c r="BG1329" s="2"/>
      <c r="BH1329" s="2"/>
      <c r="BI1329" s="2"/>
      <c r="BJ1329" s="2"/>
      <c r="BK1329" s="2"/>
      <c r="BL1329" s="2"/>
      <c r="BM1329" s="2"/>
      <c r="BN1329" s="2"/>
    </row>
    <row r="1330" spans="11:66" x14ac:dyDescent="0.25">
      <c r="K1330" s="2"/>
      <c r="L1330" s="2"/>
      <c r="M1330" s="2"/>
      <c r="N1330" s="2"/>
      <c r="O1330" s="2"/>
      <c r="P1330" s="2"/>
      <c r="Q1330" s="2"/>
      <c r="R1330" s="2"/>
      <c r="S1330" s="2"/>
      <c r="T1330" s="2"/>
      <c r="U1330" s="2"/>
      <c r="V1330" s="2"/>
      <c r="W1330" s="2"/>
      <c r="X1330" s="2"/>
      <c r="Y1330" s="2"/>
      <c r="Z1330" s="2"/>
      <c r="AA1330" s="2"/>
      <c r="AB1330" s="2"/>
      <c r="AC1330" s="2"/>
      <c r="AD1330" s="2"/>
      <c r="AE1330" s="2"/>
      <c r="AF1330" s="2"/>
      <c r="AG1330" s="2"/>
      <c r="AH1330" s="2"/>
      <c r="AI1330" s="2"/>
      <c r="AJ1330" s="2"/>
      <c r="AK1330" s="2"/>
      <c r="AL1330" s="2"/>
      <c r="AM1330" s="2"/>
      <c r="AN1330" s="2"/>
      <c r="AO1330" s="2"/>
      <c r="AP1330" s="2"/>
      <c r="AQ1330" s="2"/>
      <c r="AR1330" s="2"/>
      <c r="AS1330" s="2"/>
      <c r="AT1330" s="2"/>
      <c r="AU1330" s="2"/>
      <c r="AV1330" s="2"/>
      <c r="AW1330" s="2"/>
      <c r="AX1330" s="2"/>
      <c r="AY1330" s="2"/>
      <c r="AZ1330" s="2"/>
      <c r="BA1330" s="2"/>
      <c r="BB1330" s="2"/>
      <c r="BC1330" s="2"/>
      <c r="BD1330" s="2"/>
      <c r="BE1330" s="2"/>
      <c r="BF1330" s="2"/>
      <c r="BG1330" s="2"/>
      <c r="BH1330" s="2"/>
      <c r="BI1330" s="2"/>
      <c r="BJ1330" s="2"/>
      <c r="BK1330" s="2"/>
      <c r="BL1330" s="2"/>
      <c r="BM1330" s="2"/>
      <c r="BN1330" s="2"/>
    </row>
    <row r="1331" spans="11:66" x14ac:dyDescent="0.25">
      <c r="K1331" s="2"/>
      <c r="L1331" s="2"/>
      <c r="M1331" s="2"/>
      <c r="N1331" s="2"/>
      <c r="O1331" s="2"/>
      <c r="P1331" s="2"/>
      <c r="Q1331" s="2"/>
      <c r="R1331" s="2"/>
      <c r="S1331" s="2"/>
      <c r="T1331" s="2"/>
      <c r="U1331" s="2"/>
      <c r="V1331" s="2"/>
      <c r="W1331" s="2"/>
      <c r="X1331" s="2"/>
      <c r="Y1331" s="2"/>
      <c r="Z1331" s="2"/>
      <c r="AA1331" s="2"/>
      <c r="AB1331" s="2"/>
      <c r="AC1331" s="2"/>
      <c r="AD1331" s="2"/>
      <c r="AE1331" s="2"/>
      <c r="AF1331" s="2"/>
      <c r="AG1331" s="2"/>
      <c r="AH1331" s="2"/>
      <c r="AI1331" s="2"/>
      <c r="AJ1331" s="2"/>
      <c r="AK1331" s="2"/>
      <c r="AL1331" s="2"/>
      <c r="AM1331" s="2"/>
      <c r="AN1331" s="2"/>
      <c r="AO1331" s="2"/>
      <c r="AP1331" s="2"/>
      <c r="AQ1331" s="2"/>
      <c r="AR1331" s="2"/>
      <c r="AS1331" s="2"/>
      <c r="AT1331" s="2"/>
      <c r="AU1331" s="2"/>
      <c r="AV1331" s="2"/>
      <c r="AW1331" s="2"/>
      <c r="AX1331" s="2"/>
      <c r="AY1331" s="2"/>
      <c r="AZ1331" s="2"/>
      <c r="BA1331" s="2"/>
      <c r="BB1331" s="2"/>
      <c r="BC1331" s="2"/>
      <c r="BD1331" s="2"/>
      <c r="BE1331" s="2"/>
      <c r="BF1331" s="2"/>
      <c r="BG1331" s="2"/>
      <c r="BH1331" s="2"/>
      <c r="BI1331" s="2"/>
      <c r="BJ1331" s="2"/>
      <c r="BK1331" s="2"/>
      <c r="BL1331" s="2"/>
      <c r="BM1331" s="2"/>
      <c r="BN1331" s="2"/>
    </row>
    <row r="1332" spans="11:66" x14ac:dyDescent="0.25">
      <c r="K1332" s="2"/>
      <c r="L1332" s="2"/>
      <c r="M1332" s="2"/>
      <c r="N1332" s="2"/>
      <c r="O1332" s="2"/>
      <c r="P1332" s="2"/>
      <c r="Q1332" s="2"/>
      <c r="R1332" s="2"/>
      <c r="S1332" s="2"/>
      <c r="T1332" s="2"/>
      <c r="U1332" s="2"/>
      <c r="V1332" s="2"/>
      <c r="W1332" s="2"/>
      <c r="X1332" s="2"/>
      <c r="Y1332" s="2"/>
      <c r="Z1332" s="2"/>
      <c r="AA1332" s="2"/>
      <c r="AB1332" s="2"/>
      <c r="AC1332" s="2"/>
      <c r="AD1332" s="2"/>
      <c r="AE1332" s="2"/>
      <c r="AF1332" s="2"/>
      <c r="AG1332" s="2"/>
      <c r="AH1332" s="2"/>
      <c r="AI1332" s="2"/>
      <c r="AJ1332" s="2"/>
      <c r="AK1332" s="2"/>
      <c r="AL1332" s="2"/>
      <c r="AM1332" s="2"/>
      <c r="AN1332" s="2"/>
      <c r="AO1332" s="2"/>
      <c r="AP1332" s="2"/>
      <c r="AQ1332" s="2"/>
      <c r="AR1332" s="2"/>
      <c r="AS1332" s="2"/>
      <c r="AT1332" s="2"/>
      <c r="AU1332" s="2"/>
      <c r="AV1332" s="2"/>
      <c r="AW1332" s="2"/>
      <c r="AX1332" s="2"/>
      <c r="AY1332" s="2"/>
      <c r="AZ1332" s="2"/>
      <c r="BA1332" s="2"/>
      <c r="BB1332" s="2"/>
      <c r="BC1332" s="2"/>
      <c r="BD1332" s="2"/>
      <c r="BE1332" s="2"/>
      <c r="BF1332" s="2"/>
      <c r="BG1332" s="2"/>
      <c r="BH1332" s="2"/>
      <c r="BI1332" s="2"/>
      <c r="BJ1332" s="2"/>
      <c r="BK1332" s="2"/>
      <c r="BL1332" s="2"/>
      <c r="BM1332" s="2"/>
      <c r="BN1332" s="2"/>
    </row>
    <row r="1333" spans="11:66" x14ac:dyDescent="0.25">
      <c r="K1333" s="2"/>
      <c r="L1333" s="2"/>
      <c r="M1333" s="2"/>
      <c r="N1333" s="2"/>
      <c r="O1333" s="2"/>
      <c r="P1333" s="2"/>
      <c r="Q1333" s="2"/>
      <c r="R1333" s="2"/>
      <c r="S1333" s="2"/>
      <c r="T1333" s="2"/>
      <c r="U1333" s="2"/>
      <c r="V1333" s="2"/>
      <c r="W1333" s="2"/>
      <c r="X1333" s="2"/>
      <c r="Y1333" s="2"/>
      <c r="Z1333" s="2"/>
      <c r="AA1333" s="2"/>
      <c r="AB1333" s="2"/>
      <c r="AC1333" s="2"/>
      <c r="AD1333" s="2"/>
      <c r="AE1333" s="2"/>
      <c r="AF1333" s="2"/>
      <c r="AG1333" s="2"/>
      <c r="AH1333" s="2"/>
      <c r="AI1333" s="2"/>
      <c r="AJ1333" s="2"/>
      <c r="AK1333" s="2"/>
      <c r="AL1333" s="2"/>
      <c r="AM1333" s="2"/>
      <c r="AN1333" s="2"/>
      <c r="AO1333" s="2"/>
      <c r="AP1333" s="2"/>
      <c r="AQ1333" s="2"/>
      <c r="AR1333" s="2"/>
      <c r="AS1333" s="2"/>
      <c r="AT1333" s="2"/>
      <c r="AU1333" s="2"/>
      <c r="AV1333" s="2"/>
      <c r="AW1333" s="2"/>
      <c r="AX1333" s="2"/>
      <c r="AY1333" s="2"/>
      <c r="AZ1333" s="2"/>
      <c r="BA1333" s="2"/>
      <c r="BB1333" s="2"/>
      <c r="BC1333" s="2"/>
      <c r="BD1333" s="2"/>
      <c r="BE1333" s="2"/>
      <c r="BF1333" s="2"/>
      <c r="BG1333" s="2"/>
      <c r="BH1333" s="2"/>
      <c r="BI1333" s="2"/>
      <c r="BJ1333" s="2"/>
      <c r="BK1333" s="2"/>
      <c r="BL1333" s="2"/>
      <c r="BM1333" s="2"/>
      <c r="BN1333" s="2"/>
    </row>
    <row r="1334" spans="11:66" x14ac:dyDescent="0.25">
      <c r="K1334" s="2"/>
      <c r="L1334" s="2"/>
      <c r="M1334" s="2"/>
      <c r="N1334" s="2"/>
      <c r="O1334" s="2"/>
      <c r="P1334" s="2"/>
      <c r="Q1334" s="2"/>
      <c r="R1334" s="2"/>
      <c r="S1334" s="2"/>
      <c r="T1334" s="2"/>
      <c r="U1334" s="2"/>
      <c r="V1334" s="2"/>
      <c r="W1334" s="2"/>
      <c r="X1334" s="2"/>
      <c r="Y1334" s="2"/>
      <c r="Z1334" s="2"/>
      <c r="AA1334" s="2"/>
      <c r="AB1334" s="2"/>
      <c r="AC1334" s="2"/>
      <c r="AD1334" s="2"/>
      <c r="AE1334" s="2"/>
      <c r="AF1334" s="2"/>
      <c r="AG1334" s="2"/>
      <c r="AH1334" s="2"/>
      <c r="AI1334" s="2"/>
      <c r="AJ1334" s="2"/>
      <c r="AK1334" s="2"/>
      <c r="AL1334" s="2"/>
      <c r="AM1334" s="2"/>
      <c r="AN1334" s="2"/>
      <c r="AO1334" s="2"/>
      <c r="AP1334" s="2"/>
      <c r="AQ1334" s="2"/>
      <c r="AR1334" s="2"/>
      <c r="AS1334" s="2"/>
      <c r="AT1334" s="2"/>
      <c r="AU1334" s="2"/>
      <c r="AV1334" s="2"/>
      <c r="AW1334" s="2"/>
      <c r="AX1334" s="2"/>
      <c r="AY1334" s="2"/>
      <c r="AZ1334" s="2"/>
      <c r="BA1334" s="2"/>
      <c r="BB1334" s="2"/>
      <c r="BC1334" s="2"/>
      <c r="BD1334" s="2"/>
      <c r="BE1334" s="2"/>
      <c r="BF1334" s="2"/>
      <c r="BG1334" s="2"/>
      <c r="BH1334" s="2"/>
      <c r="BI1334" s="2"/>
      <c r="BJ1334" s="2"/>
      <c r="BK1334" s="2"/>
      <c r="BL1334" s="2"/>
      <c r="BM1334" s="2"/>
      <c r="BN1334" s="2"/>
    </row>
    <row r="1335" spans="11:66" x14ac:dyDescent="0.25">
      <c r="K1335" s="2"/>
      <c r="L1335" s="2"/>
      <c r="M1335" s="2"/>
      <c r="N1335" s="2"/>
      <c r="O1335" s="2"/>
      <c r="P1335" s="2"/>
      <c r="Q1335" s="2"/>
      <c r="R1335" s="2"/>
      <c r="S1335" s="2"/>
      <c r="T1335" s="2"/>
      <c r="U1335" s="2"/>
      <c r="V1335" s="2"/>
      <c r="W1335" s="2"/>
      <c r="X1335" s="2"/>
      <c r="Y1335" s="2"/>
      <c r="Z1335" s="2"/>
      <c r="AA1335" s="2"/>
      <c r="AB1335" s="2"/>
      <c r="AC1335" s="2"/>
      <c r="AD1335" s="2"/>
      <c r="AE1335" s="2"/>
      <c r="AF1335" s="2"/>
      <c r="AG1335" s="2"/>
      <c r="AH1335" s="2"/>
      <c r="AI1335" s="2"/>
      <c r="AJ1335" s="2"/>
      <c r="AK1335" s="2"/>
      <c r="AL1335" s="2"/>
      <c r="AM1335" s="2"/>
      <c r="AN1335" s="2"/>
      <c r="AO1335" s="2"/>
      <c r="AP1335" s="2"/>
      <c r="AQ1335" s="2"/>
      <c r="AR1335" s="2"/>
      <c r="AS1335" s="2"/>
      <c r="AT1335" s="2"/>
      <c r="AU1335" s="2"/>
      <c r="AV1335" s="2"/>
      <c r="AW1335" s="2"/>
      <c r="AX1335" s="2"/>
      <c r="AY1335" s="2"/>
      <c r="AZ1335" s="2"/>
      <c r="BA1335" s="2"/>
      <c r="BB1335" s="2"/>
      <c r="BC1335" s="2"/>
      <c r="BD1335" s="2"/>
      <c r="BE1335" s="2"/>
      <c r="BF1335" s="2"/>
      <c r="BG1335" s="2"/>
      <c r="BH1335" s="2"/>
      <c r="BI1335" s="2"/>
      <c r="BJ1335" s="2"/>
      <c r="BK1335" s="2"/>
      <c r="BL1335" s="2"/>
      <c r="BM1335" s="2"/>
      <c r="BN1335" s="2"/>
    </row>
    <row r="1336" spans="11:66" x14ac:dyDescent="0.25">
      <c r="K1336" s="2"/>
      <c r="L1336" s="2"/>
      <c r="M1336" s="2"/>
      <c r="N1336" s="2"/>
      <c r="O1336" s="2"/>
      <c r="P1336" s="2"/>
      <c r="Q1336" s="2"/>
      <c r="R1336" s="2"/>
      <c r="S1336" s="2"/>
      <c r="T1336" s="2"/>
      <c r="U1336" s="2"/>
      <c r="V1336" s="2"/>
      <c r="W1336" s="2"/>
      <c r="X1336" s="2"/>
      <c r="Y1336" s="2"/>
      <c r="Z1336" s="2"/>
      <c r="AA1336" s="2"/>
      <c r="AB1336" s="2"/>
      <c r="AC1336" s="2"/>
      <c r="AD1336" s="2"/>
      <c r="AE1336" s="2"/>
      <c r="AF1336" s="2"/>
      <c r="AG1336" s="2"/>
      <c r="AH1336" s="2"/>
      <c r="AI1336" s="2"/>
      <c r="AJ1336" s="2"/>
      <c r="AK1336" s="2"/>
      <c r="AL1336" s="2"/>
      <c r="AM1336" s="2"/>
      <c r="AN1336" s="2"/>
      <c r="AO1336" s="2"/>
      <c r="AP1336" s="2"/>
      <c r="AQ1336" s="2"/>
      <c r="AR1336" s="2"/>
      <c r="AS1336" s="2"/>
      <c r="AT1336" s="2"/>
      <c r="AU1336" s="2"/>
      <c r="AV1336" s="2"/>
      <c r="AW1336" s="2"/>
      <c r="AX1336" s="2"/>
      <c r="AY1336" s="2"/>
      <c r="AZ1336" s="2"/>
      <c r="BA1336" s="2"/>
      <c r="BB1336" s="2"/>
      <c r="BC1336" s="2"/>
      <c r="BD1336" s="2"/>
      <c r="BE1336" s="2"/>
      <c r="BF1336" s="2"/>
      <c r="BG1336" s="2"/>
      <c r="BH1336" s="2"/>
      <c r="BI1336" s="2"/>
      <c r="BJ1336" s="2"/>
      <c r="BK1336" s="2"/>
      <c r="BL1336" s="2"/>
      <c r="BM1336" s="2"/>
      <c r="BN1336" s="2"/>
    </row>
    <row r="1337" spans="11:66" x14ac:dyDescent="0.25">
      <c r="K1337" s="2"/>
      <c r="L1337" s="2"/>
      <c r="M1337" s="2"/>
      <c r="N1337" s="2"/>
      <c r="O1337" s="2"/>
      <c r="P1337" s="2"/>
      <c r="Q1337" s="2"/>
      <c r="R1337" s="2"/>
      <c r="S1337" s="2"/>
      <c r="T1337" s="2"/>
      <c r="U1337" s="2"/>
      <c r="V1337" s="2"/>
      <c r="W1337" s="2"/>
      <c r="X1337" s="2"/>
      <c r="Y1337" s="2"/>
      <c r="Z1337" s="2"/>
      <c r="AA1337" s="2"/>
      <c r="AB1337" s="2"/>
      <c r="AC1337" s="2"/>
      <c r="AD1337" s="2"/>
      <c r="AE1337" s="2"/>
      <c r="AF1337" s="2"/>
      <c r="AG1337" s="2"/>
      <c r="AH1337" s="2"/>
      <c r="AI1337" s="2"/>
      <c r="AJ1337" s="2"/>
      <c r="AK1337" s="2"/>
      <c r="AL1337" s="2"/>
      <c r="AM1337" s="2"/>
      <c r="AN1337" s="2"/>
      <c r="AO1337" s="2"/>
      <c r="AP1337" s="2"/>
      <c r="AQ1337" s="2"/>
      <c r="AR1337" s="2"/>
      <c r="AS1337" s="2"/>
      <c r="AT1337" s="2"/>
      <c r="AU1337" s="2"/>
      <c r="AV1337" s="2"/>
      <c r="AW1337" s="2"/>
      <c r="AX1337" s="2"/>
      <c r="AY1337" s="2"/>
      <c r="AZ1337" s="2"/>
      <c r="BA1337" s="2"/>
      <c r="BB1337" s="2"/>
      <c r="BC1337" s="2"/>
      <c r="BD1337" s="2"/>
      <c r="BE1337" s="2"/>
      <c r="BF1337" s="2"/>
      <c r="BG1337" s="2"/>
      <c r="BH1337" s="2"/>
      <c r="BI1337" s="2"/>
      <c r="BJ1337" s="2"/>
      <c r="BK1337" s="2"/>
      <c r="BL1337" s="2"/>
      <c r="BM1337" s="2"/>
      <c r="BN1337" s="2"/>
    </row>
    <row r="1338" spans="11:66" x14ac:dyDescent="0.25">
      <c r="K1338" s="2"/>
      <c r="L1338" s="2"/>
      <c r="M1338" s="2"/>
      <c r="N1338" s="2"/>
      <c r="O1338" s="2"/>
      <c r="P1338" s="2"/>
      <c r="Q1338" s="2"/>
      <c r="R1338" s="2"/>
      <c r="S1338" s="2"/>
      <c r="T1338" s="2"/>
      <c r="U1338" s="2"/>
      <c r="V1338" s="2"/>
      <c r="W1338" s="2"/>
      <c r="X1338" s="2"/>
      <c r="Y1338" s="2"/>
      <c r="Z1338" s="2"/>
      <c r="AA1338" s="2"/>
      <c r="AB1338" s="2"/>
      <c r="AC1338" s="2"/>
      <c r="AD1338" s="2"/>
      <c r="AE1338" s="2"/>
      <c r="AF1338" s="2"/>
      <c r="AG1338" s="2"/>
      <c r="AH1338" s="2"/>
      <c r="AI1338" s="2"/>
      <c r="AJ1338" s="2"/>
      <c r="AK1338" s="2"/>
      <c r="AL1338" s="2"/>
      <c r="AM1338" s="2"/>
      <c r="AN1338" s="2"/>
      <c r="AO1338" s="2"/>
      <c r="AP1338" s="2"/>
      <c r="AQ1338" s="2"/>
      <c r="AR1338" s="2"/>
      <c r="AS1338" s="2"/>
      <c r="AT1338" s="2"/>
      <c r="AU1338" s="2"/>
      <c r="AV1338" s="2"/>
      <c r="AW1338" s="2"/>
      <c r="AX1338" s="2"/>
      <c r="AY1338" s="2"/>
      <c r="AZ1338" s="2"/>
      <c r="BA1338" s="2"/>
      <c r="BB1338" s="2"/>
      <c r="BC1338" s="2"/>
      <c r="BD1338" s="2"/>
      <c r="BE1338" s="2"/>
      <c r="BF1338" s="2"/>
      <c r="BG1338" s="2"/>
      <c r="BH1338" s="2"/>
      <c r="BI1338" s="2"/>
      <c r="BJ1338" s="2"/>
      <c r="BK1338" s="2"/>
      <c r="BL1338" s="2"/>
      <c r="BM1338" s="2"/>
      <c r="BN1338" s="2"/>
    </row>
    <row r="1339" spans="11:66" x14ac:dyDescent="0.25">
      <c r="K1339" s="2"/>
      <c r="L1339" s="2"/>
      <c r="M1339" s="2"/>
      <c r="N1339" s="2"/>
      <c r="O1339" s="2"/>
      <c r="P1339" s="2"/>
      <c r="Q1339" s="2"/>
      <c r="R1339" s="2"/>
      <c r="S1339" s="2"/>
      <c r="T1339" s="2"/>
      <c r="U1339" s="2"/>
      <c r="V1339" s="2"/>
      <c r="W1339" s="2"/>
      <c r="X1339" s="2"/>
      <c r="Y1339" s="2"/>
      <c r="Z1339" s="2"/>
      <c r="AA1339" s="2"/>
      <c r="AB1339" s="2"/>
      <c r="AC1339" s="2"/>
      <c r="AD1339" s="2"/>
      <c r="AE1339" s="2"/>
      <c r="AF1339" s="2"/>
      <c r="AG1339" s="2"/>
      <c r="AH1339" s="2"/>
      <c r="AI1339" s="2"/>
      <c r="AJ1339" s="2"/>
      <c r="AK1339" s="2"/>
      <c r="AL1339" s="2"/>
      <c r="AM1339" s="2"/>
      <c r="AN1339" s="2"/>
      <c r="AO1339" s="2"/>
      <c r="AP1339" s="2"/>
      <c r="AQ1339" s="2"/>
      <c r="AR1339" s="2"/>
      <c r="AS1339" s="2"/>
      <c r="AT1339" s="2"/>
      <c r="AU1339" s="2"/>
      <c r="AV1339" s="2"/>
      <c r="AW1339" s="2"/>
      <c r="AX1339" s="2"/>
      <c r="AY1339" s="2"/>
      <c r="AZ1339" s="2"/>
      <c r="BA1339" s="2"/>
      <c r="BB1339" s="2"/>
      <c r="BC1339" s="2"/>
      <c r="BD1339" s="2"/>
      <c r="BE1339" s="2"/>
      <c r="BF1339" s="2"/>
      <c r="BG1339" s="2"/>
      <c r="BH1339" s="2"/>
      <c r="BI1339" s="2"/>
      <c r="BJ1339" s="2"/>
      <c r="BK1339" s="2"/>
      <c r="BL1339" s="2"/>
      <c r="BM1339" s="2"/>
      <c r="BN1339" s="2"/>
    </row>
    <row r="1340" spans="11:66" x14ac:dyDescent="0.25">
      <c r="K1340" s="2"/>
      <c r="L1340" s="2"/>
      <c r="M1340" s="2"/>
      <c r="N1340" s="2"/>
      <c r="O1340" s="2"/>
      <c r="P1340" s="2"/>
      <c r="Q1340" s="2"/>
      <c r="R1340" s="2"/>
      <c r="S1340" s="2"/>
      <c r="T1340" s="2"/>
      <c r="U1340" s="2"/>
      <c r="V1340" s="2"/>
      <c r="W1340" s="2"/>
      <c r="X1340" s="2"/>
      <c r="Y1340" s="2"/>
      <c r="Z1340" s="2"/>
      <c r="AA1340" s="2"/>
      <c r="AB1340" s="2"/>
      <c r="AC1340" s="2"/>
      <c r="AD1340" s="2"/>
      <c r="AE1340" s="2"/>
      <c r="AF1340" s="2"/>
      <c r="AG1340" s="2"/>
      <c r="AH1340" s="2"/>
      <c r="AI1340" s="2"/>
      <c r="AJ1340" s="2"/>
      <c r="AK1340" s="2"/>
      <c r="AL1340" s="2"/>
      <c r="AM1340" s="2"/>
      <c r="AN1340" s="2"/>
      <c r="AO1340" s="2"/>
      <c r="AP1340" s="2"/>
      <c r="AQ1340" s="2"/>
      <c r="AR1340" s="2"/>
      <c r="AS1340" s="2"/>
      <c r="AT1340" s="2"/>
      <c r="AU1340" s="2"/>
      <c r="AV1340" s="2"/>
      <c r="AW1340" s="2"/>
      <c r="AX1340" s="2"/>
      <c r="AY1340" s="2"/>
      <c r="AZ1340" s="2"/>
      <c r="BA1340" s="2"/>
      <c r="BB1340" s="2"/>
      <c r="BC1340" s="2"/>
      <c r="BD1340" s="2"/>
      <c r="BE1340" s="2"/>
      <c r="BF1340" s="2"/>
      <c r="BG1340" s="2"/>
      <c r="BH1340" s="2"/>
      <c r="BI1340" s="2"/>
      <c r="BJ1340" s="2"/>
      <c r="BK1340" s="2"/>
      <c r="BL1340" s="2"/>
      <c r="BM1340" s="2"/>
      <c r="BN1340" s="2"/>
    </row>
    <row r="1341" spans="11:66" x14ac:dyDescent="0.25">
      <c r="K1341" s="2"/>
      <c r="L1341" s="2"/>
      <c r="M1341" s="2"/>
      <c r="N1341" s="2"/>
      <c r="O1341" s="2"/>
      <c r="P1341" s="2"/>
      <c r="Q1341" s="2"/>
      <c r="R1341" s="2"/>
      <c r="S1341" s="2"/>
      <c r="T1341" s="2"/>
      <c r="U1341" s="2"/>
      <c r="V1341" s="2"/>
      <c r="W1341" s="2"/>
      <c r="X1341" s="2"/>
      <c r="Y1341" s="2"/>
      <c r="Z1341" s="2"/>
      <c r="AA1341" s="2"/>
      <c r="AB1341" s="2"/>
      <c r="AC1341" s="2"/>
      <c r="AD1341" s="2"/>
      <c r="AE1341" s="2"/>
      <c r="AF1341" s="2"/>
      <c r="AG1341" s="2"/>
      <c r="AH1341" s="2"/>
      <c r="AI1341" s="2"/>
      <c r="AJ1341" s="2"/>
      <c r="AK1341" s="2"/>
      <c r="AL1341" s="2"/>
      <c r="AM1341" s="2"/>
      <c r="AN1341" s="2"/>
      <c r="AO1341" s="2"/>
      <c r="AP1341" s="2"/>
      <c r="AQ1341" s="2"/>
      <c r="AR1341" s="2"/>
      <c r="AS1341" s="2"/>
      <c r="AT1341" s="2"/>
      <c r="AU1341" s="2"/>
      <c r="AV1341" s="2"/>
      <c r="AW1341" s="2"/>
      <c r="AX1341" s="2"/>
      <c r="AY1341" s="2"/>
      <c r="AZ1341" s="2"/>
      <c r="BA1341" s="2"/>
      <c r="BB1341" s="2"/>
      <c r="BC1341" s="2"/>
      <c r="BD1341" s="2"/>
      <c r="BE1341" s="2"/>
      <c r="BF1341" s="2"/>
      <c r="BG1341" s="2"/>
      <c r="BH1341" s="2"/>
      <c r="BI1341" s="2"/>
      <c r="BJ1341" s="2"/>
      <c r="BK1341" s="2"/>
      <c r="BL1341" s="2"/>
      <c r="BM1341" s="2"/>
      <c r="BN1341" s="2"/>
    </row>
    <row r="1342" spans="11:66" x14ac:dyDescent="0.25">
      <c r="K1342" s="2"/>
      <c r="L1342" s="2"/>
      <c r="M1342" s="2"/>
      <c r="N1342" s="2"/>
      <c r="O1342" s="2"/>
      <c r="P1342" s="2"/>
      <c r="Q1342" s="2"/>
      <c r="R1342" s="2"/>
      <c r="S1342" s="2"/>
      <c r="T1342" s="2"/>
      <c r="U1342" s="2"/>
      <c r="V1342" s="2"/>
      <c r="W1342" s="2"/>
      <c r="X1342" s="2"/>
      <c r="Y1342" s="2"/>
      <c r="Z1342" s="2"/>
      <c r="AA1342" s="2"/>
      <c r="AB1342" s="2"/>
      <c r="AC1342" s="2"/>
      <c r="AD1342" s="2"/>
      <c r="AE1342" s="2"/>
      <c r="AF1342" s="2"/>
      <c r="AG1342" s="2"/>
      <c r="AH1342" s="2"/>
      <c r="AI1342" s="2"/>
      <c r="AJ1342" s="2"/>
      <c r="AK1342" s="2"/>
      <c r="AL1342" s="2"/>
      <c r="AM1342" s="2"/>
      <c r="AN1342" s="2"/>
      <c r="AO1342" s="2"/>
      <c r="AP1342" s="2"/>
      <c r="AQ1342" s="2"/>
      <c r="AR1342" s="2"/>
      <c r="AS1342" s="2"/>
      <c r="AT1342" s="2"/>
      <c r="AU1342" s="2"/>
      <c r="AV1342" s="2"/>
      <c r="AW1342" s="2"/>
      <c r="AX1342" s="2"/>
      <c r="AY1342" s="2"/>
      <c r="AZ1342" s="2"/>
      <c r="BA1342" s="2"/>
      <c r="BB1342" s="2"/>
      <c r="BC1342" s="2"/>
      <c r="BD1342" s="2"/>
      <c r="BE1342" s="2"/>
      <c r="BF1342" s="2"/>
      <c r="BG1342" s="2"/>
      <c r="BH1342" s="2"/>
      <c r="BI1342" s="2"/>
      <c r="BJ1342" s="2"/>
      <c r="BK1342" s="2"/>
      <c r="BL1342" s="2"/>
      <c r="BM1342" s="2"/>
      <c r="BN1342" s="2"/>
    </row>
    <row r="1343" spans="11:66" x14ac:dyDescent="0.25">
      <c r="K1343" s="2"/>
      <c r="L1343" s="2"/>
      <c r="M1343" s="2"/>
      <c r="N1343" s="2"/>
      <c r="O1343" s="2"/>
      <c r="P1343" s="2"/>
      <c r="Q1343" s="2"/>
      <c r="R1343" s="2"/>
      <c r="S1343" s="2"/>
      <c r="T1343" s="2"/>
      <c r="U1343" s="2"/>
      <c r="V1343" s="2"/>
      <c r="W1343" s="2"/>
      <c r="X1343" s="2"/>
      <c r="Y1343" s="2"/>
      <c r="Z1343" s="2"/>
      <c r="AA1343" s="2"/>
      <c r="AB1343" s="2"/>
      <c r="AC1343" s="2"/>
      <c r="AD1343" s="2"/>
      <c r="AE1343" s="2"/>
      <c r="AF1343" s="2"/>
      <c r="AG1343" s="2"/>
      <c r="AH1343" s="2"/>
      <c r="AI1343" s="2"/>
      <c r="AJ1343" s="2"/>
      <c r="AK1343" s="2"/>
      <c r="AL1343" s="2"/>
      <c r="AM1343" s="2"/>
      <c r="AN1343" s="2"/>
      <c r="AO1343" s="2"/>
      <c r="AP1343" s="2"/>
      <c r="AQ1343" s="2"/>
      <c r="AR1343" s="2"/>
      <c r="AS1343" s="2"/>
      <c r="AT1343" s="2"/>
      <c r="AU1343" s="2"/>
      <c r="AV1343" s="2"/>
      <c r="AW1343" s="2"/>
      <c r="AX1343" s="2"/>
      <c r="AY1343" s="2"/>
      <c r="AZ1343" s="2"/>
      <c r="BA1343" s="2"/>
      <c r="BB1343" s="2"/>
      <c r="BC1343" s="2"/>
      <c r="BD1343" s="2"/>
      <c r="BE1343" s="2"/>
      <c r="BF1343" s="2"/>
      <c r="BG1343" s="2"/>
      <c r="BH1343" s="2"/>
      <c r="BI1343" s="2"/>
      <c r="BJ1343" s="2"/>
      <c r="BK1343" s="2"/>
      <c r="BL1343" s="2"/>
      <c r="BM1343" s="2"/>
      <c r="BN1343" s="2"/>
    </row>
    <row r="1344" spans="11:66" x14ac:dyDescent="0.25">
      <c r="K1344" s="2"/>
      <c r="L1344" s="2"/>
      <c r="M1344" s="2"/>
      <c r="N1344" s="2"/>
      <c r="O1344" s="2"/>
      <c r="P1344" s="2"/>
      <c r="Q1344" s="2"/>
      <c r="R1344" s="2"/>
      <c r="S1344" s="2"/>
      <c r="T1344" s="2"/>
      <c r="U1344" s="2"/>
      <c r="V1344" s="2"/>
      <c r="W1344" s="2"/>
      <c r="X1344" s="2"/>
      <c r="Y1344" s="2"/>
      <c r="Z1344" s="2"/>
      <c r="AA1344" s="2"/>
      <c r="AB1344" s="2"/>
      <c r="AC1344" s="2"/>
      <c r="AD1344" s="2"/>
      <c r="AE1344" s="2"/>
      <c r="AF1344" s="2"/>
      <c r="AG1344" s="2"/>
      <c r="AH1344" s="2"/>
      <c r="AI1344" s="2"/>
      <c r="AJ1344" s="2"/>
      <c r="AK1344" s="2"/>
      <c r="AL1344" s="2"/>
      <c r="AM1344" s="2"/>
      <c r="AN1344" s="2"/>
      <c r="AO1344" s="2"/>
      <c r="AP1344" s="2"/>
      <c r="AQ1344" s="2"/>
      <c r="AR1344" s="2"/>
      <c r="AS1344" s="2"/>
      <c r="AT1344" s="2"/>
      <c r="AU1344" s="2"/>
      <c r="AV1344" s="2"/>
      <c r="AW1344" s="2"/>
      <c r="AX1344" s="2"/>
      <c r="AY1344" s="2"/>
      <c r="AZ1344" s="2"/>
      <c r="BA1344" s="2"/>
      <c r="BB1344" s="2"/>
      <c r="BC1344" s="2"/>
      <c r="BD1344" s="2"/>
      <c r="BE1344" s="2"/>
      <c r="BF1344" s="2"/>
      <c r="BG1344" s="2"/>
      <c r="BH1344" s="2"/>
      <c r="BI1344" s="2"/>
      <c r="BJ1344" s="2"/>
      <c r="BK1344" s="2"/>
      <c r="BL1344" s="2"/>
      <c r="BM1344" s="2"/>
      <c r="BN1344" s="2"/>
    </row>
    <row r="1345" spans="11:66" x14ac:dyDescent="0.25">
      <c r="K1345" s="2"/>
      <c r="L1345" s="2"/>
      <c r="M1345" s="2"/>
      <c r="N1345" s="2"/>
      <c r="O1345" s="2"/>
      <c r="P1345" s="2"/>
      <c r="Q1345" s="2"/>
      <c r="R1345" s="2"/>
      <c r="S1345" s="2"/>
      <c r="T1345" s="2"/>
      <c r="U1345" s="2"/>
      <c r="V1345" s="2"/>
      <c r="W1345" s="2"/>
      <c r="X1345" s="2"/>
      <c r="Y1345" s="2"/>
      <c r="Z1345" s="2"/>
      <c r="AA1345" s="2"/>
      <c r="AB1345" s="2"/>
      <c r="AC1345" s="2"/>
      <c r="AD1345" s="2"/>
      <c r="AE1345" s="2"/>
      <c r="AF1345" s="2"/>
      <c r="AG1345" s="2"/>
      <c r="AH1345" s="2"/>
      <c r="AI1345" s="2"/>
      <c r="AJ1345" s="2"/>
      <c r="AK1345" s="2"/>
      <c r="AL1345" s="2"/>
      <c r="AM1345" s="2"/>
      <c r="AN1345" s="2"/>
      <c r="AO1345" s="2"/>
      <c r="AP1345" s="2"/>
      <c r="AQ1345" s="2"/>
      <c r="AR1345" s="2"/>
      <c r="AS1345" s="2"/>
      <c r="AT1345" s="2"/>
      <c r="AU1345" s="2"/>
      <c r="AV1345" s="2"/>
      <c r="AW1345" s="2"/>
      <c r="AX1345" s="2"/>
      <c r="AY1345" s="2"/>
      <c r="AZ1345" s="2"/>
      <c r="BA1345" s="2"/>
      <c r="BB1345" s="2"/>
      <c r="BC1345" s="2"/>
      <c r="BD1345" s="2"/>
      <c r="BE1345" s="2"/>
      <c r="BF1345" s="2"/>
      <c r="BG1345" s="2"/>
      <c r="BH1345" s="2"/>
      <c r="BI1345" s="2"/>
      <c r="BJ1345" s="2"/>
      <c r="BK1345" s="2"/>
      <c r="BL1345" s="2"/>
      <c r="BM1345" s="2"/>
      <c r="BN1345" s="2"/>
    </row>
    <row r="1346" spans="11:66" x14ac:dyDescent="0.25">
      <c r="K1346" s="2"/>
      <c r="L1346" s="2"/>
      <c r="M1346" s="2"/>
      <c r="N1346" s="2"/>
      <c r="O1346" s="2"/>
      <c r="P1346" s="2"/>
      <c r="Q1346" s="2"/>
      <c r="R1346" s="2"/>
      <c r="S1346" s="2"/>
      <c r="T1346" s="2"/>
      <c r="U1346" s="2"/>
      <c r="V1346" s="2"/>
      <c r="W1346" s="2"/>
      <c r="X1346" s="2"/>
      <c r="Y1346" s="2"/>
      <c r="Z1346" s="2"/>
      <c r="AA1346" s="2"/>
      <c r="AB1346" s="2"/>
      <c r="AC1346" s="2"/>
      <c r="AD1346" s="2"/>
      <c r="AE1346" s="2"/>
      <c r="AF1346" s="2"/>
      <c r="AG1346" s="2"/>
      <c r="AH1346" s="2"/>
      <c r="AI1346" s="2"/>
      <c r="AJ1346" s="2"/>
      <c r="AK1346" s="2"/>
      <c r="AL1346" s="2"/>
      <c r="AM1346" s="2"/>
      <c r="AN1346" s="2"/>
      <c r="AO1346" s="2"/>
      <c r="AP1346" s="2"/>
      <c r="AQ1346" s="2"/>
      <c r="AR1346" s="2"/>
      <c r="AS1346" s="2"/>
      <c r="AT1346" s="2"/>
      <c r="AU1346" s="2"/>
      <c r="AV1346" s="2"/>
      <c r="AW1346" s="2"/>
      <c r="AX1346" s="2"/>
      <c r="AY1346" s="2"/>
      <c r="AZ1346" s="2"/>
      <c r="BA1346" s="2"/>
      <c r="BB1346" s="2"/>
      <c r="BC1346" s="2"/>
      <c r="BD1346" s="2"/>
      <c r="BE1346" s="2"/>
      <c r="BF1346" s="2"/>
      <c r="BG1346" s="2"/>
      <c r="BH1346" s="2"/>
      <c r="BI1346" s="2"/>
      <c r="BJ1346" s="2"/>
      <c r="BK1346" s="2"/>
      <c r="BL1346" s="2"/>
      <c r="BM1346" s="2"/>
      <c r="BN1346" s="2"/>
    </row>
    <row r="1347" spans="11:66" x14ac:dyDescent="0.25">
      <c r="K1347" s="2"/>
      <c r="L1347" s="2"/>
      <c r="M1347" s="2"/>
      <c r="N1347" s="2"/>
      <c r="O1347" s="2"/>
      <c r="P1347" s="2"/>
      <c r="Q1347" s="2"/>
      <c r="R1347" s="2"/>
      <c r="S1347" s="2"/>
      <c r="T1347" s="2"/>
      <c r="U1347" s="2"/>
      <c r="V1347" s="2"/>
      <c r="W1347" s="2"/>
      <c r="X1347" s="2"/>
      <c r="Y1347" s="2"/>
      <c r="Z1347" s="2"/>
      <c r="AA1347" s="2"/>
      <c r="AB1347" s="2"/>
      <c r="AC1347" s="2"/>
      <c r="AD1347" s="2"/>
      <c r="AE1347" s="2"/>
      <c r="AF1347" s="2"/>
      <c r="AG1347" s="2"/>
      <c r="AH1347" s="2"/>
      <c r="AI1347" s="2"/>
      <c r="AJ1347" s="2"/>
      <c r="AK1347" s="2"/>
      <c r="AL1347" s="2"/>
      <c r="AM1347" s="2"/>
      <c r="AN1347" s="2"/>
      <c r="AO1347" s="2"/>
      <c r="AP1347" s="2"/>
      <c r="AQ1347" s="2"/>
      <c r="AR1347" s="2"/>
      <c r="AS1347" s="2"/>
      <c r="AT1347" s="2"/>
      <c r="AU1347" s="2"/>
      <c r="AV1347" s="2"/>
      <c r="AW1347" s="2"/>
      <c r="AX1347" s="2"/>
      <c r="AY1347" s="2"/>
      <c r="AZ1347" s="2"/>
      <c r="BA1347" s="2"/>
      <c r="BB1347" s="2"/>
      <c r="BC1347" s="2"/>
      <c r="BD1347" s="2"/>
      <c r="BE1347" s="2"/>
      <c r="BF1347" s="2"/>
      <c r="BG1347" s="2"/>
      <c r="BH1347" s="2"/>
      <c r="BI1347" s="2"/>
      <c r="BJ1347" s="2"/>
      <c r="BK1347" s="2"/>
      <c r="BL1347" s="2"/>
      <c r="BM1347" s="2"/>
      <c r="BN1347" s="2"/>
    </row>
    <row r="1348" spans="11:66" x14ac:dyDescent="0.25">
      <c r="K1348" s="2"/>
      <c r="L1348" s="2"/>
      <c r="M1348" s="2"/>
      <c r="N1348" s="2"/>
      <c r="O1348" s="2"/>
      <c r="P1348" s="2"/>
      <c r="Q1348" s="2"/>
      <c r="R1348" s="2"/>
      <c r="S1348" s="2"/>
      <c r="T1348" s="2"/>
      <c r="U1348" s="2"/>
      <c r="V1348" s="2"/>
      <c r="W1348" s="2"/>
      <c r="X1348" s="2"/>
      <c r="Y1348" s="2"/>
      <c r="Z1348" s="2"/>
      <c r="AA1348" s="2"/>
      <c r="AB1348" s="2"/>
      <c r="AC1348" s="2"/>
      <c r="AD1348" s="2"/>
      <c r="AE1348" s="2"/>
      <c r="AF1348" s="2"/>
      <c r="AG1348" s="2"/>
      <c r="AH1348" s="2"/>
      <c r="AI1348" s="2"/>
      <c r="AJ1348" s="2"/>
      <c r="AK1348" s="2"/>
      <c r="AL1348" s="2"/>
      <c r="AM1348" s="2"/>
      <c r="AN1348" s="2"/>
      <c r="AO1348" s="2"/>
      <c r="AP1348" s="2"/>
      <c r="AQ1348" s="2"/>
      <c r="AR1348" s="2"/>
      <c r="AS1348" s="2"/>
      <c r="AT1348" s="2"/>
      <c r="AU1348" s="2"/>
      <c r="AV1348" s="2"/>
      <c r="AW1348" s="2"/>
      <c r="AX1348" s="2"/>
      <c r="AY1348" s="2"/>
      <c r="AZ1348" s="2"/>
      <c r="BA1348" s="2"/>
      <c r="BB1348" s="2"/>
      <c r="BC1348" s="2"/>
      <c r="BD1348" s="2"/>
      <c r="BE1348" s="2"/>
      <c r="BF1348" s="2"/>
      <c r="BG1348" s="2"/>
      <c r="BH1348" s="2"/>
      <c r="BI1348" s="2"/>
      <c r="BJ1348" s="2"/>
      <c r="BK1348" s="2"/>
      <c r="BL1348" s="2"/>
      <c r="BM1348" s="2"/>
      <c r="BN1348" s="2"/>
    </row>
    <row r="1349" spans="11:66" x14ac:dyDescent="0.25">
      <c r="K1349" s="2"/>
      <c r="L1349" s="2"/>
      <c r="M1349" s="2"/>
      <c r="N1349" s="2"/>
      <c r="O1349" s="2"/>
      <c r="P1349" s="2"/>
      <c r="Q1349" s="2"/>
      <c r="R1349" s="2"/>
      <c r="S1349" s="2"/>
      <c r="T1349" s="2"/>
      <c r="U1349" s="2"/>
      <c r="V1349" s="2"/>
      <c r="W1349" s="2"/>
      <c r="X1349" s="2"/>
      <c r="Y1349" s="2"/>
      <c r="Z1349" s="2"/>
      <c r="AA1349" s="2"/>
      <c r="AB1349" s="2"/>
      <c r="AC1349" s="2"/>
      <c r="AD1349" s="2"/>
      <c r="AE1349" s="2"/>
      <c r="AF1349" s="2"/>
      <c r="AG1349" s="2"/>
      <c r="AH1349" s="2"/>
      <c r="AI1349" s="2"/>
      <c r="AJ1349" s="2"/>
      <c r="AK1349" s="2"/>
      <c r="AL1349" s="2"/>
      <c r="AM1349" s="2"/>
      <c r="AN1349" s="2"/>
      <c r="AO1349" s="2"/>
      <c r="AP1349" s="2"/>
      <c r="AQ1349" s="2"/>
      <c r="AR1349" s="2"/>
      <c r="AS1349" s="2"/>
      <c r="AT1349" s="2"/>
      <c r="AU1349" s="2"/>
      <c r="AV1349" s="2"/>
      <c r="AW1349" s="2"/>
      <c r="AX1349" s="2"/>
      <c r="AY1349" s="2"/>
      <c r="AZ1349" s="2"/>
      <c r="BA1349" s="2"/>
      <c r="BB1349" s="2"/>
      <c r="BC1349" s="2"/>
      <c r="BD1349" s="2"/>
      <c r="BE1349" s="2"/>
      <c r="BF1349" s="2"/>
      <c r="BG1349" s="2"/>
      <c r="BH1349" s="2"/>
      <c r="BI1349" s="2"/>
      <c r="BJ1349" s="2"/>
      <c r="BK1349" s="2"/>
      <c r="BL1349" s="2"/>
      <c r="BM1349" s="2"/>
      <c r="BN1349" s="2"/>
    </row>
    <row r="1350" spans="11:66" x14ac:dyDescent="0.25">
      <c r="K1350" s="2"/>
      <c r="L1350" s="2"/>
      <c r="M1350" s="2"/>
      <c r="N1350" s="2"/>
      <c r="O1350" s="2"/>
      <c r="P1350" s="2"/>
      <c r="Q1350" s="2"/>
      <c r="R1350" s="2"/>
      <c r="S1350" s="2"/>
      <c r="T1350" s="2"/>
      <c r="U1350" s="2"/>
      <c r="V1350" s="2"/>
      <c r="W1350" s="2"/>
      <c r="X1350" s="2"/>
      <c r="Y1350" s="2"/>
      <c r="Z1350" s="2"/>
      <c r="AA1350" s="2"/>
      <c r="AB1350" s="2"/>
      <c r="AC1350" s="2"/>
      <c r="AD1350" s="2"/>
      <c r="AE1350" s="2"/>
      <c r="AF1350" s="2"/>
      <c r="AG1350" s="2"/>
      <c r="AH1350" s="2"/>
      <c r="AI1350" s="2"/>
      <c r="AJ1350" s="2"/>
      <c r="AK1350" s="2"/>
      <c r="AL1350" s="2"/>
      <c r="AM1350" s="2"/>
      <c r="AN1350" s="2"/>
      <c r="AO1350" s="2"/>
      <c r="AP1350" s="2"/>
      <c r="AQ1350" s="2"/>
      <c r="AR1350" s="2"/>
      <c r="AS1350" s="2"/>
      <c r="AT1350" s="2"/>
      <c r="AU1350" s="2"/>
      <c r="AV1350" s="2"/>
      <c r="AW1350" s="2"/>
      <c r="AX1350" s="2"/>
      <c r="AY1350" s="2"/>
      <c r="AZ1350" s="2"/>
      <c r="BA1350" s="2"/>
      <c r="BB1350" s="2"/>
      <c r="BC1350" s="2"/>
      <c r="BD1350" s="2"/>
      <c r="BE1350" s="2"/>
      <c r="BF1350" s="2"/>
      <c r="BG1350" s="2"/>
      <c r="BH1350" s="2"/>
      <c r="BI1350" s="2"/>
      <c r="BJ1350" s="2"/>
      <c r="BK1350" s="2"/>
      <c r="BL1350" s="2"/>
      <c r="BM1350" s="2"/>
      <c r="BN1350" s="2"/>
    </row>
    <row r="1351" spans="11:66" x14ac:dyDescent="0.25">
      <c r="K1351" s="2"/>
      <c r="L1351" s="2"/>
      <c r="M1351" s="2"/>
      <c r="N1351" s="2"/>
      <c r="O1351" s="2"/>
      <c r="P1351" s="2"/>
      <c r="Q1351" s="2"/>
      <c r="R1351" s="2"/>
      <c r="S1351" s="2"/>
      <c r="T1351" s="2"/>
      <c r="U1351" s="2"/>
      <c r="V1351" s="2"/>
      <c r="W1351" s="2"/>
      <c r="X1351" s="2"/>
      <c r="Y1351" s="2"/>
      <c r="Z1351" s="2"/>
      <c r="AA1351" s="2"/>
      <c r="AB1351" s="2"/>
      <c r="AC1351" s="2"/>
      <c r="AD1351" s="2"/>
      <c r="AE1351" s="2"/>
      <c r="AF1351" s="2"/>
      <c r="AG1351" s="2"/>
      <c r="AH1351" s="2"/>
      <c r="AI1351" s="2"/>
      <c r="AJ1351" s="2"/>
      <c r="AK1351" s="2"/>
      <c r="AL1351" s="2"/>
      <c r="AM1351" s="2"/>
      <c r="AN1351" s="2"/>
      <c r="AO1351" s="2"/>
      <c r="AP1351" s="2"/>
      <c r="AQ1351" s="2"/>
      <c r="AR1351" s="2"/>
      <c r="AS1351" s="2"/>
      <c r="AT1351" s="2"/>
      <c r="AU1351" s="2"/>
      <c r="AV1351" s="2"/>
      <c r="AW1351" s="2"/>
      <c r="AX1351" s="2"/>
      <c r="AY1351" s="2"/>
      <c r="AZ1351" s="2"/>
      <c r="BA1351" s="2"/>
      <c r="BB1351" s="2"/>
      <c r="BC1351" s="2"/>
      <c r="BD1351" s="2"/>
      <c r="BE1351" s="2"/>
      <c r="BF1351" s="2"/>
      <c r="BG1351" s="2"/>
      <c r="BH1351" s="2"/>
      <c r="BI1351" s="2"/>
      <c r="BJ1351" s="2"/>
      <c r="BK1351" s="2"/>
      <c r="BL1351" s="2"/>
      <c r="BM1351" s="2"/>
      <c r="BN1351" s="2"/>
    </row>
    <row r="1352" spans="11:66" x14ac:dyDescent="0.25">
      <c r="K1352" s="2"/>
      <c r="L1352" s="2"/>
      <c r="M1352" s="2"/>
      <c r="N1352" s="2"/>
      <c r="O1352" s="2"/>
      <c r="P1352" s="2"/>
      <c r="Q1352" s="2"/>
      <c r="R1352" s="2"/>
      <c r="S1352" s="2"/>
      <c r="T1352" s="2"/>
      <c r="U1352" s="2"/>
      <c r="V1352" s="2"/>
      <c r="W1352" s="2"/>
      <c r="X1352" s="2"/>
      <c r="Y1352" s="2"/>
      <c r="Z1352" s="2"/>
      <c r="AA1352" s="2"/>
      <c r="AB1352" s="2"/>
      <c r="AC1352" s="2"/>
      <c r="AD1352" s="2"/>
      <c r="AE1352" s="2"/>
      <c r="AF1352" s="2"/>
      <c r="AG1352" s="2"/>
      <c r="AH1352" s="2"/>
      <c r="AI1352" s="2"/>
      <c r="AJ1352" s="2"/>
      <c r="AK1352" s="2"/>
      <c r="AL1352" s="2"/>
      <c r="AM1352" s="2"/>
      <c r="AN1352" s="2"/>
      <c r="AO1352" s="2"/>
      <c r="AP1352" s="2"/>
      <c r="AQ1352" s="2"/>
      <c r="AR1352" s="2"/>
      <c r="AS1352" s="2"/>
      <c r="AT1352" s="2"/>
      <c r="AU1352" s="2"/>
      <c r="AV1352" s="2"/>
      <c r="AW1352" s="2"/>
      <c r="AX1352" s="2"/>
      <c r="AY1352" s="2"/>
      <c r="AZ1352" s="2"/>
      <c r="BA1352" s="2"/>
      <c r="BB1352" s="2"/>
      <c r="BC1352" s="2"/>
      <c r="BD1352" s="2"/>
      <c r="BE1352" s="2"/>
      <c r="BF1352" s="2"/>
      <c r="BG1352" s="2"/>
      <c r="BH1352" s="2"/>
      <c r="BI1352" s="2"/>
      <c r="BJ1352" s="2"/>
      <c r="BK1352" s="2"/>
      <c r="BL1352" s="2"/>
      <c r="BM1352" s="2"/>
      <c r="BN1352" s="2"/>
    </row>
    <row r="1353" spans="11:66" x14ac:dyDescent="0.25">
      <c r="K1353" s="2"/>
      <c r="L1353" s="2"/>
      <c r="M1353" s="2"/>
      <c r="N1353" s="2"/>
      <c r="O1353" s="2"/>
      <c r="P1353" s="2"/>
      <c r="Q1353" s="2"/>
      <c r="R1353" s="2"/>
      <c r="S1353" s="2"/>
      <c r="T1353" s="2"/>
      <c r="U1353" s="2"/>
      <c r="V1353" s="2"/>
      <c r="W1353" s="2"/>
      <c r="X1353" s="2"/>
      <c r="Y1353" s="2"/>
      <c r="Z1353" s="2"/>
      <c r="AA1353" s="2"/>
      <c r="AB1353" s="2"/>
      <c r="AC1353" s="2"/>
      <c r="AD1353" s="2"/>
      <c r="AE1353" s="2"/>
      <c r="AF1353" s="2"/>
      <c r="AG1353" s="2"/>
      <c r="AH1353" s="2"/>
      <c r="AI1353" s="2"/>
      <c r="AJ1353" s="2"/>
      <c r="AK1353" s="2"/>
      <c r="AL1353" s="2"/>
      <c r="AM1353" s="2"/>
      <c r="AN1353" s="2"/>
      <c r="AO1353" s="2"/>
      <c r="AP1353" s="2"/>
      <c r="AQ1353" s="2"/>
      <c r="AR1353" s="2"/>
      <c r="AS1353" s="2"/>
      <c r="AT1353" s="2"/>
      <c r="AU1353" s="2"/>
      <c r="AV1353" s="2"/>
      <c r="AW1353" s="2"/>
      <c r="AX1353" s="2"/>
      <c r="AY1353" s="2"/>
      <c r="AZ1353" s="2"/>
      <c r="BA1353" s="2"/>
      <c r="BB1353" s="2"/>
      <c r="BC1353" s="2"/>
      <c r="BD1353" s="2"/>
      <c r="BE1353" s="2"/>
      <c r="BF1353" s="2"/>
      <c r="BG1353" s="2"/>
      <c r="BH1353" s="2"/>
      <c r="BI1353" s="2"/>
      <c r="BJ1353" s="2"/>
      <c r="BK1353" s="2"/>
      <c r="BL1353" s="2"/>
      <c r="BM1353" s="2"/>
      <c r="BN1353" s="2"/>
    </row>
    <row r="1354" spans="11:66" x14ac:dyDescent="0.25">
      <c r="K1354" s="2"/>
      <c r="L1354" s="2"/>
      <c r="M1354" s="2"/>
      <c r="N1354" s="2"/>
      <c r="O1354" s="2"/>
      <c r="P1354" s="2"/>
      <c r="Q1354" s="2"/>
      <c r="R1354" s="2"/>
      <c r="S1354" s="2"/>
      <c r="T1354" s="2"/>
      <c r="U1354" s="2"/>
      <c r="V1354" s="2"/>
      <c r="W1354" s="2"/>
      <c r="X1354" s="2"/>
      <c r="Y1354" s="2"/>
      <c r="Z1354" s="2"/>
      <c r="AA1354" s="2"/>
      <c r="AB1354" s="2"/>
      <c r="AC1354" s="2"/>
      <c r="AD1354" s="2"/>
      <c r="AE1354" s="2"/>
      <c r="AF1354" s="2"/>
      <c r="AG1354" s="2"/>
      <c r="AH1354" s="2"/>
      <c r="AI1354" s="2"/>
      <c r="AJ1354" s="2"/>
      <c r="AK1354" s="2"/>
      <c r="AL1354" s="2"/>
      <c r="AM1354" s="2"/>
      <c r="AN1354" s="2"/>
      <c r="AO1354" s="2"/>
      <c r="AP1354" s="2"/>
      <c r="AQ1354" s="2"/>
      <c r="AR1354" s="2"/>
      <c r="AS1354" s="2"/>
      <c r="AT1354" s="2"/>
      <c r="AU1354" s="2"/>
      <c r="AV1354" s="2"/>
      <c r="AW1354" s="2"/>
      <c r="AX1354" s="2"/>
      <c r="AY1354" s="2"/>
      <c r="AZ1354" s="2"/>
      <c r="BA1354" s="2"/>
      <c r="BB1354" s="2"/>
      <c r="BC1354" s="2"/>
      <c r="BD1354" s="2"/>
      <c r="BE1354" s="2"/>
      <c r="BF1354" s="2"/>
      <c r="BG1354" s="2"/>
      <c r="BH1354" s="2"/>
      <c r="BI1354" s="2"/>
      <c r="BJ1354" s="2"/>
      <c r="BK1354" s="2"/>
      <c r="BL1354" s="2"/>
      <c r="BM1354" s="2"/>
      <c r="BN1354" s="2"/>
    </row>
    <row r="1355" spans="11:66" x14ac:dyDescent="0.25">
      <c r="K1355" s="2"/>
      <c r="L1355" s="2"/>
      <c r="M1355" s="2"/>
      <c r="N1355" s="2"/>
      <c r="O1355" s="2"/>
      <c r="P1355" s="2"/>
      <c r="Q1355" s="2"/>
      <c r="R1355" s="2"/>
      <c r="S1355" s="2"/>
      <c r="T1355" s="2"/>
      <c r="U1355" s="2"/>
      <c r="V1355" s="2"/>
      <c r="W1355" s="2"/>
      <c r="X1355" s="2"/>
      <c r="Y1355" s="2"/>
      <c r="Z1355" s="2"/>
      <c r="AA1355" s="2"/>
      <c r="AB1355" s="2"/>
      <c r="AC1355" s="2"/>
      <c r="AD1355" s="2"/>
      <c r="AE1355" s="2"/>
      <c r="AF1355" s="2"/>
      <c r="AG1355" s="2"/>
      <c r="AH1355" s="2"/>
      <c r="AI1355" s="2"/>
      <c r="AJ1355" s="2"/>
      <c r="AK1355" s="2"/>
      <c r="AL1355" s="2"/>
      <c r="AM1355" s="2"/>
      <c r="AN1355" s="2"/>
      <c r="AO1355" s="2"/>
      <c r="AP1355" s="2"/>
      <c r="AQ1355" s="2"/>
      <c r="AR1355" s="2"/>
      <c r="AS1355" s="2"/>
      <c r="AT1355" s="2"/>
      <c r="AU1355" s="2"/>
      <c r="AV1355" s="2"/>
      <c r="AW1355" s="2"/>
      <c r="AX1355" s="2"/>
      <c r="AY1355" s="2"/>
      <c r="AZ1355" s="2"/>
      <c r="BA1355" s="2"/>
      <c r="BB1355" s="2"/>
      <c r="BC1355" s="2"/>
      <c r="BD1355" s="2"/>
      <c r="BE1355" s="2"/>
      <c r="BF1355" s="2"/>
      <c r="BG1355" s="2"/>
      <c r="BH1355" s="2"/>
      <c r="BI1355" s="2"/>
      <c r="BJ1355" s="2"/>
      <c r="BK1355" s="2"/>
      <c r="BL1355" s="2"/>
      <c r="BM1355" s="2"/>
      <c r="BN1355" s="2"/>
    </row>
    <row r="1356" spans="11:66" x14ac:dyDescent="0.25">
      <c r="K1356" s="2"/>
      <c r="L1356" s="2"/>
      <c r="M1356" s="2"/>
      <c r="N1356" s="2"/>
      <c r="O1356" s="2"/>
      <c r="P1356" s="2"/>
      <c r="Q1356" s="2"/>
      <c r="R1356" s="2"/>
      <c r="S1356" s="2"/>
      <c r="T1356" s="2"/>
      <c r="U1356" s="2"/>
      <c r="V1356" s="2"/>
      <c r="W1356" s="2"/>
      <c r="X1356" s="2"/>
      <c r="Y1356" s="2"/>
      <c r="Z1356" s="2"/>
      <c r="AA1356" s="2"/>
      <c r="AB1356" s="2"/>
      <c r="AC1356" s="2"/>
      <c r="AD1356" s="2"/>
      <c r="AE1356" s="2"/>
      <c r="AF1356" s="2"/>
      <c r="AG1356" s="2"/>
      <c r="AH1356" s="2"/>
      <c r="AI1356" s="2"/>
      <c r="AJ1356" s="2"/>
      <c r="AK1356" s="2"/>
      <c r="AL1356" s="2"/>
      <c r="AM1356" s="2"/>
      <c r="AN1356" s="2"/>
      <c r="AO1356" s="2"/>
      <c r="AP1356" s="2"/>
      <c r="AQ1356" s="2"/>
      <c r="AR1356" s="2"/>
      <c r="AS1356" s="2"/>
      <c r="AT1356" s="2"/>
      <c r="AU1356" s="2"/>
      <c r="AV1356" s="2"/>
      <c r="AW1356" s="2"/>
      <c r="AX1356" s="2"/>
      <c r="AY1356" s="2"/>
      <c r="AZ1356" s="2"/>
      <c r="BA1356" s="2"/>
      <c r="BB1356" s="2"/>
      <c r="BC1356" s="2"/>
      <c r="BD1356" s="2"/>
      <c r="BE1356" s="2"/>
      <c r="BF1356" s="2"/>
      <c r="BG1356" s="2"/>
      <c r="BH1356" s="2"/>
      <c r="BI1356" s="2"/>
      <c r="BJ1356" s="2"/>
      <c r="BK1356" s="2"/>
      <c r="BL1356" s="2"/>
      <c r="BM1356" s="2"/>
      <c r="BN1356" s="2"/>
    </row>
    <row r="1357" spans="11:66" x14ac:dyDescent="0.25">
      <c r="K1357" s="2"/>
      <c r="L1357" s="2"/>
      <c r="M1357" s="2"/>
      <c r="N1357" s="2"/>
      <c r="O1357" s="2"/>
      <c r="P1357" s="2"/>
      <c r="Q1357" s="2"/>
      <c r="R1357" s="2"/>
      <c r="S1357" s="2"/>
      <c r="T1357" s="2"/>
      <c r="U1357" s="2"/>
      <c r="V1357" s="2"/>
      <c r="W1357" s="2"/>
      <c r="X1357" s="2"/>
      <c r="Y1357" s="2"/>
      <c r="Z1357" s="2"/>
      <c r="AA1357" s="2"/>
      <c r="AB1357" s="2"/>
      <c r="AC1357" s="2"/>
      <c r="AD1357" s="2"/>
      <c r="AE1357" s="2"/>
      <c r="AF1357" s="2"/>
      <c r="AG1357" s="2"/>
      <c r="AH1357" s="2"/>
      <c r="AI1357" s="2"/>
      <c r="AJ1357" s="2"/>
      <c r="AK1357" s="2"/>
      <c r="AL1357" s="2"/>
      <c r="AM1357" s="2"/>
      <c r="AN1357" s="2"/>
      <c r="AO1357" s="2"/>
      <c r="AP1357" s="2"/>
      <c r="AQ1357" s="2"/>
      <c r="AR1357" s="2"/>
      <c r="AS1357" s="2"/>
      <c r="AT1357" s="2"/>
      <c r="AU1357" s="2"/>
      <c r="AV1357" s="2"/>
      <c r="AW1357" s="2"/>
      <c r="AX1357" s="2"/>
      <c r="AY1357" s="2"/>
      <c r="AZ1357" s="2"/>
      <c r="BA1357" s="2"/>
      <c r="BB1357" s="2"/>
      <c r="BC1357" s="2"/>
      <c r="BD1357" s="2"/>
      <c r="BE1357" s="2"/>
      <c r="BF1357" s="2"/>
      <c r="BG1357" s="2"/>
      <c r="BH1357" s="2"/>
      <c r="BI1357" s="2"/>
      <c r="BJ1357" s="2"/>
      <c r="BK1357" s="2"/>
      <c r="BL1357" s="2"/>
      <c r="BM1357" s="2"/>
      <c r="BN1357" s="2"/>
    </row>
    <row r="1358" spans="11:66" x14ac:dyDescent="0.25">
      <c r="K1358" s="2"/>
      <c r="L1358" s="2"/>
      <c r="M1358" s="2"/>
      <c r="N1358" s="2"/>
      <c r="O1358" s="2"/>
      <c r="P1358" s="2"/>
      <c r="Q1358" s="2"/>
      <c r="R1358" s="2"/>
      <c r="S1358" s="2"/>
      <c r="T1358" s="2"/>
      <c r="U1358" s="2"/>
      <c r="V1358" s="2"/>
      <c r="W1358" s="2"/>
      <c r="X1358" s="2"/>
      <c r="Y1358" s="2"/>
      <c r="Z1358" s="2"/>
      <c r="AA1358" s="2"/>
      <c r="AB1358" s="2"/>
      <c r="AC1358" s="2"/>
      <c r="AD1358" s="2"/>
      <c r="AE1358" s="2"/>
      <c r="AF1358" s="2"/>
      <c r="AG1358" s="2"/>
      <c r="AH1358" s="2"/>
      <c r="AI1358" s="2"/>
      <c r="AJ1358" s="2"/>
      <c r="AK1358" s="2"/>
      <c r="AL1358" s="2"/>
      <c r="AM1358" s="2"/>
      <c r="AN1358" s="2"/>
      <c r="AO1358" s="2"/>
      <c r="AP1358" s="2"/>
      <c r="AQ1358" s="2"/>
      <c r="AR1358" s="2"/>
      <c r="AS1358" s="2"/>
      <c r="AT1358" s="2"/>
      <c r="AU1358" s="2"/>
      <c r="AV1358" s="2"/>
      <c r="AW1358" s="2"/>
      <c r="AX1358" s="2"/>
      <c r="AY1358" s="2"/>
      <c r="AZ1358" s="2"/>
      <c r="BA1358" s="2"/>
      <c r="BB1358" s="2"/>
      <c r="BC1358" s="2"/>
      <c r="BD1358" s="2"/>
      <c r="BE1358" s="2"/>
      <c r="BF1358" s="2"/>
      <c r="BG1358" s="2"/>
      <c r="BH1358" s="2"/>
      <c r="BI1358" s="2"/>
      <c r="BJ1358" s="2"/>
      <c r="BK1358" s="2"/>
      <c r="BL1358" s="2"/>
      <c r="BM1358" s="2"/>
      <c r="BN1358" s="2"/>
    </row>
    <row r="1359" spans="11:66" x14ac:dyDescent="0.25">
      <c r="K1359" s="2"/>
      <c r="L1359" s="2"/>
      <c r="M1359" s="2"/>
      <c r="N1359" s="2"/>
      <c r="O1359" s="2"/>
      <c r="P1359" s="2"/>
      <c r="Q1359" s="2"/>
      <c r="R1359" s="2"/>
      <c r="S1359" s="2"/>
      <c r="T1359" s="2"/>
      <c r="U1359" s="2"/>
      <c r="V1359" s="2"/>
      <c r="W1359" s="2"/>
      <c r="X1359" s="2"/>
      <c r="Y1359" s="2"/>
      <c r="Z1359" s="2"/>
      <c r="AA1359" s="2"/>
      <c r="AB1359" s="2"/>
      <c r="AC1359" s="2"/>
      <c r="AD1359" s="2"/>
      <c r="AE1359" s="2"/>
      <c r="AF1359" s="2"/>
      <c r="AG1359" s="2"/>
      <c r="AH1359" s="2"/>
      <c r="AI1359" s="2"/>
      <c r="AJ1359" s="2"/>
      <c r="AK1359" s="2"/>
      <c r="AL1359" s="2"/>
      <c r="AM1359" s="2"/>
      <c r="AN1359" s="2"/>
      <c r="AO1359" s="2"/>
      <c r="AP1359" s="2"/>
      <c r="AQ1359" s="2"/>
      <c r="AR1359" s="2"/>
      <c r="AS1359" s="2"/>
      <c r="AT1359" s="2"/>
      <c r="AU1359" s="2"/>
      <c r="AV1359" s="2"/>
      <c r="AW1359" s="2"/>
      <c r="AX1359" s="2"/>
      <c r="AY1359" s="2"/>
      <c r="AZ1359" s="2"/>
      <c r="BA1359" s="2"/>
      <c r="BB1359" s="2"/>
      <c r="BC1359" s="2"/>
      <c r="BD1359" s="2"/>
      <c r="BE1359" s="2"/>
      <c r="BF1359" s="2"/>
      <c r="BG1359" s="2"/>
      <c r="BH1359" s="2"/>
      <c r="BI1359" s="2"/>
      <c r="BJ1359" s="2"/>
      <c r="BK1359" s="2"/>
      <c r="BL1359" s="2"/>
      <c r="BM1359" s="2"/>
      <c r="BN1359" s="2"/>
    </row>
    <row r="1360" spans="11:66" x14ac:dyDescent="0.25">
      <c r="K1360" s="2"/>
      <c r="L1360" s="2"/>
      <c r="M1360" s="2"/>
      <c r="N1360" s="2"/>
      <c r="O1360" s="2"/>
      <c r="P1360" s="2"/>
      <c r="Q1360" s="2"/>
      <c r="R1360" s="2"/>
      <c r="S1360" s="2"/>
      <c r="T1360" s="2"/>
      <c r="U1360" s="2"/>
      <c r="V1360" s="2"/>
      <c r="W1360" s="2"/>
      <c r="X1360" s="2"/>
      <c r="Y1360" s="2"/>
      <c r="Z1360" s="2"/>
      <c r="AA1360" s="2"/>
      <c r="AB1360" s="2"/>
      <c r="AC1360" s="2"/>
      <c r="AD1360" s="2"/>
      <c r="AE1360" s="2"/>
      <c r="AF1360" s="2"/>
      <c r="AG1360" s="2"/>
      <c r="AH1360" s="2"/>
      <c r="AI1360" s="2"/>
      <c r="AJ1360" s="2"/>
      <c r="AK1360" s="2"/>
      <c r="AL1360" s="2"/>
      <c r="AM1360" s="2"/>
      <c r="AN1360" s="2"/>
      <c r="AO1360" s="2"/>
      <c r="AP1360" s="2"/>
      <c r="AQ1360" s="2"/>
      <c r="AR1360" s="2"/>
      <c r="AS1360" s="2"/>
      <c r="AT1360" s="2"/>
      <c r="AU1360" s="2"/>
      <c r="AV1360" s="2"/>
      <c r="AW1360" s="2"/>
      <c r="AX1360" s="2"/>
      <c r="AY1360" s="2"/>
      <c r="AZ1360" s="2"/>
      <c r="BA1360" s="2"/>
      <c r="BB1360" s="2"/>
      <c r="BC1360" s="2"/>
      <c r="BD1360" s="2"/>
      <c r="BE1360" s="2"/>
      <c r="BF1360" s="2"/>
      <c r="BG1360" s="2"/>
      <c r="BH1360" s="2"/>
      <c r="BI1360" s="2"/>
      <c r="BJ1360" s="2"/>
      <c r="BK1360" s="2"/>
      <c r="BL1360" s="2"/>
      <c r="BM1360" s="2"/>
      <c r="BN1360" s="2"/>
    </row>
    <row r="1361" spans="11:66" x14ac:dyDescent="0.25">
      <c r="K1361" s="2"/>
      <c r="L1361" s="2"/>
      <c r="M1361" s="2"/>
      <c r="N1361" s="2"/>
      <c r="O1361" s="2"/>
      <c r="P1361" s="2"/>
      <c r="Q1361" s="2"/>
      <c r="R1361" s="2"/>
      <c r="S1361" s="2"/>
      <c r="T1361" s="2"/>
      <c r="U1361" s="2"/>
      <c r="V1361" s="2"/>
      <c r="W1361" s="2"/>
      <c r="X1361" s="2"/>
      <c r="Y1361" s="2"/>
      <c r="Z1361" s="2"/>
      <c r="AA1361" s="2"/>
      <c r="AB1361" s="2"/>
      <c r="AC1361" s="2"/>
      <c r="AD1361" s="2"/>
      <c r="AE1361" s="2"/>
      <c r="AF1361" s="2"/>
      <c r="AG1361" s="2"/>
      <c r="AH1361" s="2"/>
      <c r="AI1361" s="2"/>
      <c r="AJ1361" s="2"/>
      <c r="AK1361" s="2"/>
      <c r="AL1361" s="2"/>
      <c r="AM1361" s="2"/>
      <c r="AN1361" s="2"/>
      <c r="AO1361" s="2"/>
      <c r="AP1361" s="2"/>
      <c r="AQ1361" s="2"/>
      <c r="AR1361" s="2"/>
      <c r="AS1361" s="2"/>
      <c r="AT1361" s="2"/>
      <c r="AU1361" s="2"/>
      <c r="AV1361" s="2"/>
      <c r="AW1361" s="2"/>
      <c r="AX1361" s="2"/>
      <c r="AY1361" s="2"/>
      <c r="AZ1361" s="2"/>
      <c r="BA1361" s="2"/>
      <c r="BB1361" s="2"/>
      <c r="BC1361" s="2"/>
      <c r="BD1361" s="2"/>
      <c r="BE1361" s="2"/>
      <c r="BF1361" s="2"/>
      <c r="BG1361" s="2"/>
      <c r="BH1361" s="2"/>
      <c r="BI1361" s="2"/>
      <c r="BJ1361" s="2"/>
      <c r="BK1361" s="2"/>
      <c r="BL1361" s="2"/>
      <c r="BM1361" s="2"/>
      <c r="BN1361" s="2"/>
    </row>
    <row r="1362" spans="11:66" x14ac:dyDescent="0.25">
      <c r="K1362" s="2"/>
      <c r="L1362" s="2"/>
      <c r="M1362" s="2"/>
      <c r="N1362" s="2"/>
      <c r="O1362" s="2"/>
      <c r="P1362" s="2"/>
      <c r="Q1362" s="2"/>
      <c r="R1362" s="2"/>
      <c r="S1362" s="2"/>
      <c r="T1362" s="2"/>
      <c r="U1362" s="2"/>
      <c r="V1362" s="2"/>
      <c r="W1362" s="2"/>
      <c r="X1362" s="2"/>
      <c r="Y1362" s="2"/>
      <c r="Z1362" s="2"/>
      <c r="AA1362" s="2"/>
      <c r="AB1362" s="2"/>
      <c r="AC1362" s="2"/>
      <c r="AD1362" s="2"/>
      <c r="AE1362" s="2"/>
      <c r="AF1362" s="2"/>
      <c r="AG1362" s="2"/>
      <c r="AH1362" s="2"/>
      <c r="AI1362" s="2"/>
      <c r="AJ1362" s="2"/>
      <c r="AK1362" s="2"/>
      <c r="AL1362" s="2"/>
      <c r="AM1362" s="2"/>
      <c r="AN1362" s="2"/>
      <c r="AO1362" s="2"/>
      <c r="AP1362" s="2"/>
      <c r="AQ1362" s="2"/>
      <c r="AR1362" s="2"/>
      <c r="AS1362" s="2"/>
      <c r="AT1362" s="2"/>
      <c r="AU1362" s="2"/>
      <c r="AV1362" s="2"/>
      <c r="AW1362" s="2"/>
      <c r="AX1362" s="2"/>
      <c r="AY1362" s="2"/>
      <c r="AZ1362" s="2"/>
      <c r="BA1362" s="2"/>
      <c r="BB1362" s="2"/>
      <c r="BC1362" s="2"/>
      <c r="BD1362" s="2"/>
      <c r="BE1362" s="2"/>
      <c r="BF1362" s="2"/>
      <c r="BG1362" s="2"/>
      <c r="BH1362" s="2"/>
      <c r="BI1362" s="2"/>
      <c r="BJ1362" s="2"/>
      <c r="BK1362" s="2"/>
      <c r="BL1362" s="2"/>
      <c r="BM1362" s="2"/>
      <c r="BN1362" s="2"/>
    </row>
    <row r="1363" spans="11:66" x14ac:dyDescent="0.25">
      <c r="K1363" s="2"/>
      <c r="L1363" s="2"/>
      <c r="M1363" s="2"/>
      <c r="N1363" s="2"/>
      <c r="O1363" s="2"/>
      <c r="P1363" s="2"/>
      <c r="Q1363" s="2"/>
      <c r="R1363" s="2"/>
      <c r="S1363" s="2"/>
      <c r="T1363" s="2"/>
      <c r="U1363" s="2"/>
      <c r="V1363" s="2"/>
      <c r="W1363" s="2"/>
      <c r="X1363" s="2"/>
      <c r="Y1363" s="2"/>
      <c r="Z1363" s="2"/>
      <c r="AA1363" s="2"/>
      <c r="AB1363" s="2"/>
      <c r="AC1363" s="2"/>
      <c r="AD1363" s="2"/>
      <c r="AE1363" s="2"/>
      <c r="AF1363" s="2"/>
      <c r="AG1363" s="2"/>
      <c r="AH1363" s="2"/>
      <c r="AI1363" s="2"/>
      <c r="AJ1363" s="2"/>
      <c r="AK1363" s="2"/>
      <c r="AL1363" s="2"/>
      <c r="AM1363" s="2"/>
      <c r="AN1363" s="2"/>
      <c r="AO1363" s="2"/>
      <c r="AP1363" s="2"/>
      <c r="AQ1363" s="2"/>
      <c r="AR1363" s="2"/>
      <c r="AS1363" s="2"/>
      <c r="AT1363" s="2"/>
      <c r="AU1363" s="2"/>
      <c r="AV1363" s="2"/>
      <c r="AW1363" s="2"/>
      <c r="AX1363" s="2"/>
      <c r="AY1363" s="2"/>
      <c r="AZ1363" s="2"/>
      <c r="BA1363" s="2"/>
      <c r="BB1363" s="2"/>
      <c r="BC1363" s="2"/>
      <c r="BD1363" s="2"/>
      <c r="BE1363" s="2"/>
      <c r="BF1363" s="2"/>
      <c r="BG1363" s="2"/>
      <c r="BH1363" s="2"/>
      <c r="BI1363" s="2"/>
      <c r="BJ1363" s="2"/>
      <c r="BK1363" s="2"/>
      <c r="BL1363" s="2"/>
      <c r="BM1363" s="2"/>
      <c r="BN1363" s="2"/>
    </row>
    <row r="1364" spans="11:66" x14ac:dyDescent="0.25">
      <c r="K1364" s="2"/>
      <c r="L1364" s="2"/>
      <c r="M1364" s="2"/>
      <c r="N1364" s="2"/>
      <c r="O1364" s="2"/>
      <c r="P1364" s="2"/>
      <c r="Q1364" s="2"/>
      <c r="R1364" s="2"/>
      <c r="S1364" s="2"/>
      <c r="T1364" s="2"/>
      <c r="U1364" s="2"/>
      <c r="V1364" s="2"/>
      <c r="W1364" s="2"/>
      <c r="X1364" s="2"/>
      <c r="Y1364" s="2"/>
      <c r="Z1364" s="2"/>
      <c r="AA1364" s="2"/>
      <c r="AB1364" s="2"/>
      <c r="AC1364" s="2"/>
      <c r="AD1364" s="2"/>
      <c r="AE1364" s="2"/>
      <c r="AF1364" s="2"/>
      <c r="AG1364" s="2"/>
      <c r="AH1364" s="2"/>
      <c r="AI1364" s="2"/>
      <c r="AJ1364" s="2"/>
      <c r="AK1364" s="2"/>
      <c r="AL1364" s="2"/>
      <c r="AM1364" s="2"/>
      <c r="AN1364" s="2"/>
      <c r="AO1364" s="2"/>
      <c r="AP1364" s="2"/>
      <c r="AQ1364" s="2"/>
      <c r="AR1364" s="2"/>
      <c r="AS1364" s="2"/>
      <c r="AT1364" s="2"/>
      <c r="AU1364" s="2"/>
      <c r="AV1364" s="2"/>
      <c r="AW1364" s="2"/>
      <c r="AX1364" s="2"/>
      <c r="AY1364" s="2"/>
      <c r="AZ1364" s="2"/>
      <c r="BA1364" s="2"/>
      <c r="BB1364" s="2"/>
      <c r="BC1364" s="2"/>
      <c r="BD1364" s="2"/>
      <c r="BE1364" s="2"/>
      <c r="BF1364" s="2"/>
      <c r="BG1364" s="2"/>
      <c r="BH1364" s="2"/>
      <c r="BI1364" s="2"/>
      <c r="BJ1364" s="2"/>
      <c r="BK1364" s="2"/>
      <c r="BL1364" s="2"/>
      <c r="BM1364" s="2"/>
      <c r="BN1364" s="2"/>
    </row>
    <row r="1365" spans="11:66" x14ac:dyDescent="0.25">
      <c r="K1365" s="2"/>
      <c r="L1365" s="2"/>
      <c r="M1365" s="2"/>
      <c r="N1365" s="2"/>
      <c r="O1365" s="2"/>
      <c r="P1365" s="2"/>
      <c r="Q1365" s="2"/>
      <c r="R1365" s="2"/>
      <c r="S1365" s="2"/>
      <c r="T1365" s="2"/>
      <c r="U1365" s="2"/>
      <c r="V1365" s="2"/>
      <c r="W1365" s="2"/>
      <c r="X1365" s="2"/>
      <c r="Y1365" s="2"/>
      <c r="Z1365" s="2"/>
      <c r="AA1365" s="2"/>
      <c r="AB1365" s="2"/>
      <c r="AC1365" s="2"/>
      <c r="AD1365" s="2"/>
      <c r="AE1365" s="2"/>
      <c r="AF1365" s="2"/>
      <c r="AG1365" s="2"/>
      <c r="AH1365" s="2"/>
      <c r="AI1365" s="2"/>
      <c r="AJ1365" s="2"/>
      <c r="AK1365" s="2"/>
      <c r="AL1365" s="2"/>
      <c r="AM1365" s="2"/>
      <c r="AN1365" s="2"/>
      <c r="AO1365" s="2"/>
      <c r="AP1365" s="2"/>
      <c r="AQ1365" s="2"/>
      <c r="AR1365" s="2"/>
      <c r="AS1365" s="2"/>
      <c r="AT1365" s="2"/>
      <c r="AU1365" s="2"/>
      <c r="AV1365" s="2"/>
      <c r="AW1365" s="2"/>
      <c r="AX1365" s="2"/>
      <c r="AY1365" s="2"/>
      <c r="AZ1365" s="2"/>
      <c r="BA1365" s="2"/>
      <c r="BB1365" s="2"/>
      <c r="BC1365" s="2"/>
      <c r="BD1365" s="2"/>
      <c r="BE1365" s="2"/>
      <c r="BF1365" s="2"/>
      <c r="BG1365" s="2"/>
      <c r="BH1365" s="2"/>
      <c r="BI1365" s="2"/>
      <c r="BJ1365" s="2"/>
      <c r="BK1365" s="2"/>
      <c r="BL1365" s="2"/>
      <c r="BM1365" s="2"/>
      <c r="BN1365" s="2"/>
    </row>
    <row r="1366" spans="11:66" x14ac:dyDescent="0.25">
      <c r="K1366" s="2"/>
      <c r="L1366" s="2"/>
      <c r="M1366" s="2"/>
      <c r="N1366" s="2"/>
      <c r="O1366" s="2"/>
      <c r="P1366" s="2"/>
      <c r="Q1366" s="2"/>
      <c r="R1366" s="2"/>
      <c r="S1366" s="2"/>
      <c r="T1366" s="2"/>
      <c r="U1366" s="2"/>
      <c r="V1366" s="2"/>
      <c r="W1366" s="2"/>
      <c r="X1366" s="2"/>
      <c r="Y1366" s="2"/>
      <c r="Z1366" s="2"/>
      <c r="AA1366" s="2"/>
      <c r="AB1366" s="2"/>
      <c r="AC1366" s="2"/>
      <c r="AD1366" s="2"/>
      <c r="AE1366" s="2"/>
      <c r="AF1366" s="2"/>
      <c r="AG1366" s="2"/>
      <c r="AH1366" s="2"/>
      <c r="AI1366" s="2"/>
      <c r="AJ1366" s="2"/>
      <c r="AK1366" s="2"/>
      <c r="AL1366" s="2"/>
      <c r="AM1366" s="2"/>
      <c r="AN1366" s="2"/>
      <c r="AO1366" s="2"/>
      <c r="AP1366" s="2"/>
      <c r="AQ1366" s="2"/>
      <c r="AR1366" s="2"/>
      <c r="AS1366" s="2"/>
      <c r="AT1366" s="2"/>
      <c r="AU1366" s="2"/>
      <c r="AV1366" s="2"/>
      <c r="AW1366" s="2"/>
      <c r="AX1366" s="2"/>
      <c r="AY1366" s="2"/>
      <c r="AZ1366" s="2"/>
      <c r="BA1366" s="2"/>
      <c r="BB1366" s="2"/>
      <c r="BC1366" s="2"/>
      <c r="BD1366" s="2"/>
      <c r="BE1366" s="2"/>
      <c r="BF1366" s="2"/>
      <c r="BG1366" s="2"/>
      <c r="BH1366" s="2"/>
      <c r="BI1366" s="2"/>
      <c r="BJ1366" s="2"/>
      <c r="BK1366" s="2"/>
      <c r="BL1366" s="2"/>
      <c r="BM1366" s="2"/>
      <c r="BN1366" s="2"/>
    </row>
    <row r="1367" spans="11:66" x14ac:dyDescent="0.25">
      <c r="K1367" s="2"/>
      <c r="L1367" s="2"/>
      <c r="M1367" s="2"/>
      <c r="N1367" s="2"/>
      <c r="O1367" s="2"/>
      <c r="P1367" s="2"/>
      <c r="Q1367" s="2"/>
      <c r="R1367" s="2"/>
      <c r="S1367" s="2"/>
      <c r="T1367" s="2"/>
      <c r="U1367" s="2"/>
      <c r="V1367" s="2"/>
      <c r="W1367" s="2"/>
      <c r="X1367" s="2"/>
      <c r="Y1367" s="2"/>
      <c r="Z1367" s="2"/>
      <c r="AA1367" s="2"/>
      <c r="AB1367" s="2"/>
      <c r="AC1367" s="2"/>
      <c r="AD1367" s="2"/>
      <c r="AE1367" s="2"/>
      <c r="AF1367" s="2"/>
      <c r="AG1367" s="2"/>
      <c r="AH1367" s="2"/>
      <c r="AI1367" s="2"/>
      <c r="AJ1367" s="2"/>
      <c r="AK1367" s="2"/>
      <c r="AL1367" s="2"/>
      <c r="AM1367" s="2"/>
      <c r="AN1367" s="2"/>
      <c r="AO1367" s="2"/>
      <c r="AP1367" s="2"/>
      <c r="AQ1367" s="2"/>
      <c r="AR1367" s="2"/>
      <c r="AS1367" s="2"/>
      <c r="AT1367" s="2"/>
      <c r="AU1367" s="2"/>
      <c r="AV1367" s="2"/>
      <c r="AW1367" s="2"/>
      <c r="AX1367" s="2"/>
      <c r="AY1367" s="2"/>
      <c r="AZ1367" s="2"/>
      <c r="BA1367" s="2"/>
      <c r="BB1367" s="2"/>
      <c r="BC1367" s="2"/>
      <c r="BD1367" s="2"/>
      <c r="BE1367" s="2"/>
      <c r="BF1367" s="2"/>
      <c r="BG1367" s="2"/>
      <c r="BH1367" s="2"/>
      <c r="BI1367" s="2"/>
      <c r="BJ1367" s="2"/>
      <c r="BK1367" s="2"/>
      <c r="BL1367" s="2"/>
      <c r="BM1367" s="2"/>
      <c r="BN1367" s="2"/>
    </row>
    <row r="1368" spans="11:66" x14ac:dyDescent="0.25">
      <c r="K1368" s="2"/>
      <c r="L1368" s="2"/>
      <c r="M1368" s="2"/>
      <c r="N1368" s="2"/>
      <c r="O1368" s="2"/>
      <c r="P1368" s="2"/>
      <c r="Q1368" s="2"/>
      <c r="R1368" s="2"/>
      <c r="S1368" s="2"/>
      <c r="T1368" s="2"/>
      <c r="U1368" s="2"/>
      <c r="V1368" s="2"/>
      <c r="W1368" s="2"/>
      <c r="X1368" s="2"/>
      <c r="Y1368" s="2"/>
      <c r="Z1368" s="2"/>
      <c r="AA1368" s="2"/>
      <c r="AB1368" s="2"/>
      <c r="AC1368" s="2"/>
      <c r="AD1368" s="2"/>
      <c r="AE1368" s="2"/>
      <c r="AF1368" s="2"/>
      <c r="AG1368" s="2"/>
      <c r="AH1368" s="2"/>
      <c r="AI1368" s="2"/>
      <c r="AJ1368" s="2"/>
      <c r="AK1368" s="2"/>
      <c r="AL1368" s="2"/>
      <c r="AM1368" s="2"/>
      <c r="AN1368" s="2"/>
      <c r="AO1368" s="2"/>
      <c r="AP1368" s="2"/>
      <c r="AQ1368" s="2"/>
      <c r="AR1368" s="2"/>
      <c r="AS1368" s="2"/>
      <c r="AT1368" s="2"/>
      <c r="AU1368" s="2"/>
      <c r="AV1368" s="2"/>
      <c r="AW1368" s="2"/>
      <c r="AX1368" s="2"/>
      <c r="AY1368" s="2"/>
      <c r="AZ1368" s="2"/>
      <c r="BA1368" s="2"/>
      <c r="BB1368" s="2"/>
      <c r="BC1368" s="2"/>
      <c r="BD1368" s="2"/>
      <c r="BE1368" s="2"/>
      <c r="BF1368" s="2"/>
      <c r="BG1368" s="2"/>
      <c r="BH1368" s="2"/>
      <c r="BI1368" s="2"/>
      <c r="BJ1368" s="2"/>
      <c r="BK1368" s="2"/>
      <c r="BL1368" s="2"/>
      <c r="BM1368" s="2"/>
      <c r="BN1368" s="2"/>
    </row>
    <row r="1369" spans="11:66" x14ac:dyDescent="0.25">
      <c r="K1369" s="2"/>
      <c r="L1369" s="2"/>
      <c r="M1369" s="2"/>
      <c r="N1369" s="2"/>
      <c r="O1369" s="2"/>
      <c r="P1369" s="2"/>
      <c r="Q1369" s="2"/>
      <c r="R1369" s="2"/>
      <c r="S1369" s="2"/>
      <c r="T1369" s="2"/>
      <c r="U1369" s="2"/>
      <c r="V1369" s="2"/>
      <c r="W1369" s="2"/>
      <c r="X1369" s="2"/>
      <c r="Y1369" s="2"/>
      <c r="Z1369" s="2"/>
      <c r="AA1369" s="2"/>
      <c r="AB1369" s="2"/>
      <c r="AC1369" s="2"/>
      <c r="AD1369" s="2"/>
      <c r="AE1369" s="2"/>
      <c r="AF1369" s="2"/>
      <c r="AG1369" s="2"/>
      <c r="AH1369" s="2"/>
      <c r="AI1369" s="2"/>
      <c r="AJ1369" s="2"/>
      <c r="AK1369" s="2"/>
      <c r="AL1369" s="2"/>
      <c r="AM1369" s="2"/>
      <c r="AN1369" s="2"/>
      <c r="AO1369" s="2"/>
      <c r="AP1369" s="2"/>
      <c r="AQ1369" s="2"/>
      <c r="AR1369" s="2"/>
      <c r="AS1369" s="2"/>
      <c r="AT1369" s="2"/>
      <c r="AU1369" s="2"/>
      <c r="AV1369" s="2"/>
      <c r="AW1369" s="2"/>
      <c r="AX1369" s="2"/>
      <c r="AY1369" s="2"/>
      <c r="AZ1369" s="2"/>
      <c r="BA1369" s="2"/>
      <c r="BB1369" s="2"/>
      <c r="BC1369" s="2"/>
      <c r="BD1369" s="2"/>
      <c r="BE1369" s="2"/>
      <c r="BF1369" s="2"/>
      <c r="BG1369" s="2"/>
      <c r="BH1369" s="2"/>
      <c r="BI1369" s="2"/>
      <c r="BJ1369" s="2"/>
      <c r="BK1369" s="2"/>
      <c r="BL1369" s="2"/>
      <c r="BM1369" s="2"/>
      <c r="BN1369" s="2"/>
    </row>
    <row r="1370" spans="11:66" x14ac:dyDescent="0.25">
      <c r="K1370" s="2"/>
      <c r="L1370" s="2"/>
      <c r="M1370" s="2"/>
      <c r="N1370" s="2"/>
      <c r="O1370" s="2"/>
      <c r="P1370" s="2"/>
      <c r="Q1370" s="2"/>
      <c r="R1370" s="2"/>
      <c r="S1370" s="2"/>
      <c r="T1370" s="2"/>
      <c r="U1370" s="2"/>
      <c r="V1370" s="2"/>
      <c r="W1370" s="2"/>
      <c r="X1370" s="2"/>
      <c r="Y1370" s="2"/>
      <c r="Z1370" s="2"/>
      <c r="AA1370" s="2"/>
      <c r="AB1370" s="2"/>
      <c r="AC1370" s="2"/>
      <c r="AD1370" s="2"/>
      <c r="AE1370" s="2"/>
      <c r="AF1370" s="2"/>
      <c r="AG1370" s="2"/>
      <c r="AH1370" s="2"/>
      <c r="AI1370" s="2"/>
      <c r="AJ1370" s="2"/>
      <c r="AK1370" s="2"/>
      <c r="AL1370" s="2"/>
      <c r="AM1370" s="2"/>
      <c r="AN1370" s="2"/>
      <c r="AO1370" s="2"/>
      <c r="AP1370" s="2"/>
      <c r="AQ1370" s="2"/>
      <c r="AR1370" s="2"/>
      <c r="AS1370" s="2"/>
      <c r="AT1370" s="2"/>
      <c r="AU1370" s="2"/>
      <c r="AV1370" s="2"/>
      <c r="AW1370" s="2"/>
      <c r="AX1370" s="2"/>
      <c r="AY1370" s="2"/>
      <c r="AZ1370" s="2"/>
      <c r="BA1370" s="2"/>
      <c r="BB1370" s="2"/>
      <c r="BC1370" s="2"/>
      <c r="BD1370" s="2"/>
      <c r="BE1370" s="2"/>
      <c r="BF1370" s="2"/>
      <c r="BG1370" s="2"/>
      <c r="BH1370" s="2"/>
      <c r="BI1370" s="2"/>
      <c r="BJ1370" s="2"/>
      <c r="BK1370" s="2"/>
      <c r="BL1370" s="2"/>
      <c r="BM1370" s="2"/>
      <c r="BN1370" s="2"/>
    </row>
    <row r="1371" spans="11:66" x14ac:dyDescent="0.25">
      <c r="K1371" s="2"/>
      <c r="L1371" s="2"/>
      <c r="M1371" s="2"/>
      <c r="N1371" s="2"/>
      <c r="O1371" s="2"/>
      <c r="P1371" s="2"/>
      <c r="Q1371" s="2"/>
      <c r="R1371" s="2"/>
      <c r="S1371" s="2"/>
      <c r="T1371" s="2"/>
      <c r="U1371" s="2"/>
      <c r="V1371" s="2"/>
      <c r="W1371" s="2"/>
      <c r="X1371" s="2"/>
      <c r="Y1371" s="2"/>
      <c r="Z1371" s="2"/>
      <c r="AA1371" s="2"/>
      <c r="AB1371" s="2"/>
      <c r="AC1371" s="2"/>
      <c r="AD1371" s="2"/>
      <c r="AE1371" s="2"/>
      <c r="AF1371" s="2"/>
      <c r="AG1371" s="2"/>
      <c r="AH1371" s="2"/>
      <c r="AI1371" s="2"/>
      <c r="AJ1371" s="2"/>
      <c r="AK1371" s="2"/>
      <c r="AL1371" s="2"/>
      <c r="AM1371" s="2"/>
      <c r="AN1371" s="2"/>
      <c r="AO1371" s="2"/>
      <c r="AP1371" s="2"/>
      <c r="AQ1371" s="2"/>
      <c r="AR1371" s="2"/>
      <c r="AS1371" s="2"/>
      <c r="AT1371" s="2"/>
      <c r="AU1371" s="2"/>
      <c r="AV1371" s="2"/>
      <c r="AW1371" s="2"/>
      <c r="AX1371" s="2"/>
      <c r="AY1371" s="2"/>
      <c r="AZ1371" s="2"/>
      <c r="BA1371" s="2"/>
      <c r="BB1371" s="2"/>
      <c r="BC1371" s="2"/>
      <c r="BD1371" s="2"/>
      <c r="BE1371" s="2"/>
      <c r="BF1371" s="2"/>
      <c r="BG1371" s="2"/>
      <c r="BH1371" s="2"/>
      <c r="BI1371" s="2"/>
      <c r="BJ1371" s="2"/>
      <c r="BK1371" s="2"/>
      <c r="BL1371" s="2"/>
      <c r="BM1371" s="2"/>
      <c r="BN1371" s="2"/>
    </row>
    <row r="1372" spans="11:66" x14ac:dyDescent="0.25">
      <c r="K1372" s="2"/>
      <c r="L1372" s="2"/>
      <c r="M1372" s="2"/>
      <c r="N1372" s="2"/>
      <c r="O1372" s="2"/>
      <c r="P1372" s="2"/>
      <c r="Q1372" s="2"/>
      <c r="R1372" s="2"/>
      <c r="S1372" s="2"/>
      <c r="T1372" s="2"/>
      <c r="U1372" s="2"/>
      <c r="V1372" s="2"/>
      <c r="W1372" s="2"/>
      <c r="X1372" s="2"/>
      <c r="Y1372" s="2"/>
      <c r="Z1372" s="2"/>
      <c r="AA1372" s="2"/>
      <c r="AB1372" s="2"/>
      <c r="AC1372" s="2"/>
      <c r="AD1372" s="2"/>
      <c r="AE1372" s="2"/>
      <c r="AF1372" s="2"/>
      <c r="AG1372" s="2"/>
      <c r="AH1372" s="2"/>
      <c r="AI1372" s="2"/>
      <c r="AJ1372" s="2"/>
      <c r="AK1372" s="2"/>
      <c r="AL1372" s="2"/>
      <c r="AM1372" s="2"/>
      <c r="AN1372" s="2"/>
      <c r="AO1372" s="2"/>
      <c r="AP1372" s="2"/>
      <c r="AQ1372" s="2"/>
      <c r="AR1372" s="2"/>
      <c r="AS1372" s="2"/>
      <c r="AT1372" s="2"/>
      <c r="AU1372" s="2"/>
      <c r="AV1372" s="2"/>
      <c r="AW1372" s="2"/>
      <c r="AX1372" s="2"/>
      <c r="AY1372" s="2"/>
      <c r="AZ1372" s="2"/>
      <c r="BA1372" s="2"/>
      <c r="BB1372" s="2"/>
      <c r="BC1372" s="2"/>
      <c r="BD1372" s="2"/>
      <c r="BE1372" s="2"/>
      <c r="BF1372" s="2"/>
      <c r="BG1372" s="2"/>
      <c r="BH1372" s="2"/>
      <c r="BI1372" s="2"/>
      <c r="BJ1372" s="2"/>
      <c r="BK1372" s="2"/>
      <c r="BL1372" s="2"/>
      <c r="BM1372" s="2"/>
      <c r="BN1372" s="2"/>
    </row>
    <row r="1373" spans="11:66" x14ac:dyDescent="0.25">
      <c r="K1373" s="2"/>
      <c r="L1373" s="2"/>
      <c r="M1373" s="2"/>
      <c r="N1373" s="2"/>
      <c r="O1373" s="2"/>
      <c r="P1373" s="2"/>
      <c r="Q1373" s="2"/>
      <c r="R1373" s="2"/>
      <c r="S1373" s="2"/>
      <c r="T1373" s="2"/>
      <c r="U1373" s="2"/>
      <c r="V1373" s="2"/>
      <c r="W1373" s="2"/>
      <c r="X1373" s="2"/>
      <c r="Y1373" s="2"/>
      <c r="Z1373" s="2"/>
      <c r="AA1373" s="2"/>
      <c r="AB1373" s="2"/>
      <c r="AC1373" s="2"/>
      <c r="AD1373" s="2"/>
      <c r="AE1373" s="2"/>
      <c r="AF1373" s="2"/>
      <c r="AG1373" s="2"/>
      <c r="AH1373" s="2"/>
      <c r="AI1373" s="2"/>
      <c r="AJ1373" s="2"/>
      <c r="AK1373" s="2"/>
      <c r="AL1373" s="2"/>
      <c r="AM1373" s="2"/>
      <c r="AN1373" s="2"/>
      <c r="AO1373" s="2"/>
      <c r="AP1373" s="2"/>
      <c r="AQ1373" s="2"/>
      <c r="AR1373" s="2"/>
      <c r="AS1373" s="2"/>
      <c r="AT1373" s="2"/>
      <c r="AU1373" s="2"/>
      <c r="AV1373" s="2"/>
      <c r="AW1373" s="2"/>
      <c r="AX1373" s="2"/>
      <c r="AY1373" s="2"/>
      <c r="AZ1373" s="2"/>
      <c r="BA1373" s="2"/>
      <c r="BB1373" s="2"/>
      <c r="BC1373" s="2"/>
      <c r="BD1373" s="2"/>
      <c r="BE1373" s="2"/>
      <c r="BF1373" s="2"/>
      <c r="BG1373" s="2"/>
      <c r="BH1373" s="2"/>
      <c r="BI1373" s="2"/>
      <c r="BJ1373" s="2"/>
      <c r="BK1373" s="2"/>
      <c r="BL1373" s="2"/>
      <c r="BM1373" s="2"/>
      <c r="BN1373" s="2"/>
    </row>
    <row r="1374" spans="11:66" x14ac:dyDescent="0.25">
      <c r="K1374" s="2"/>
      <c r="L1374" s="2"/>
      <c r="M1374" s="2"/>
      <c r="N1374" s="2"/>
      <c r="O1374" s="2"/>
      <c r="P1374" s="2"/>
      <c r="Q1374" s="2"/>
      <c r="R1374" s="2"/>
      <c r="S1374" s="2"/>
      <c r="T1374" s="2"/>
      <c r="U1374" s="2"/>
      <c r="V1374" s="2"/>
      <c r="W1374" s="2"/>
      <c r="X1374" s="2"/>
      <c r="Y1374" s="2"/>
      <c r="Z1374" s="2"/>
      <c r="AA1374" s="2"/>
      <c r="AB1374" s="2"/>
      <c r="AC1374" s="2"/>
      <c r="AD1374" s="2"/>
      <c r="AE1374" s="2"/>
      <c r="AF1374" s="2"/>
      <c r="AG1374" s="2"/>
      <c r="AH1374" s="2"/>
      <c r="AI1374" s="2"/>
      <c r="AJ1374" s="2"/>
      <c r="AK1374" s="2"/>
      <c r="AL1374" s="2"/>
      <c r="AM1374" s="2"/>
      <c r="AN1374" s="2"/>
      <c r="AO1374" s="2"/>
      <c r="AP1374" s="2"/>
      <c r="AQ1374" s="2"/>
      <c r="AR1374" s="2"/>
      <c r="AS1374" s="2"/>
      <c r="AT1374" s="2"/>
      <c r="AU1374" s="2"/>
      <c r="AV1374" s="2"/>
      <c r="AW1374" s="2"/>
      <c r="AX1374" s="2"/>
      <c r="AY1374" s="2"/>
      <c r="AZ1374" s="2"/>
      <c r="BA1374" s="2"/>
      <c r="BB1374" s="2"/>
      <c r="BC1374" s="2"/>
      <c r="BD1374" s="2"/>
      <c r="BE1374" s="2"/>
      <c r="BF1374" s="2"/>
      <c r="BG1374" s="2"/>
      <c r="BH1374" s="2"/>
      <c r="BI1374" s="2"/>
      <c r="BJ1374" s="2"/>
      <c r="BK1374" s="2"/>
      <c r="BL1374" s="2"/>
      <c r="BM1374" s="2"/>
      <c r="BN1374" s="2"/>
    </row>
    <row r="1375" spans="11:66" x14ac:dyDescent="0.25">
      <c r="K1375" s="2"/>
      <c r="L1375" s="2"/>
      <c r="M1375" s="2"/>
      <c r="N1375" s="2"/>
      <c r="O1375" s="2"/>
      <c r="P1375" s="2"/>
      <c r="Q1375" s="2"/>
      <c r="R1375" s="2"/>
      <c r="S1375" s="2"/>
      <c r="T1375" s="2"/>
      <c r="U1375" s="2"/>
      <c r="V1375" s="2"/>
      <c r="W1375" s="2"/>
      <c r="X1375" s="2"/>
      <c r="Y1375" s="2"/>
      <c r="Z1375" s="2"/>
      <c r="AA1375" s="2"/>
      <c r="AB1375" s="2"/>
      <c r="AC1375" s="2"/>
      <c r="AD1375" s="2"/>
      <c r="AE1375" s="2"/>
      <c r="AF1375" s="2"/>
      <c r="AG1375" s="2"/>
      <c r="AH1375" s="2"/>
      <c r="AI1375" s="2"/>
      <c r="AJ1375" s="2"/>
      <c r="AK1375" s="2"/>
      <c r="AL1375" s="2"/>
      <c r="AM1375" s="2"/>
      <c r="AN1375" s="2"/>
      <c r="AO1375" s="2"/>
      <c r="AP1375" s="2"/>
      <c r="AQ1375" s="2"/>
      <c r="AR1375" s="2"/>
      <c r="AS1375" s="2"/>
      <c r="AT1375" s="2"/>
      <c r="AU1375" s="2"/>
      <c r="AV1375" s="2"/>
      <c r="AW1375" s="2"/>
      <c r="AX1375" s="2"/>
      <c r="AY1375" s="2"/>
      <c r="AZ1375" s="2"/>
      <c r="BA1375" s="2"/>
      <c r="BB1375" s="2"/>
      <c r="BC1375" s="2"/>
      <c r="BD1375" s="2"/>
      <c r="BE1375" s="2"/>
      <c r="BF1375" s="2"/>
      <c r="BG1375" s="2"/>
      <c r="BH1375" s="2"/>
      <c r="BI1375" s="2"/>
      <c r="BJ1375" s="2"/>
      <c r="BK1375" s="2"/>
      <c r="BL1375" s="2"/>
      <c r="BM1375" s="2"/>
      <c r="BN1375" s="2"/>
    </row>
    <row r="1376" spans="11:66" x14ac:dyDescent="0.25">
      <c r="K1376" s="2"/>
      <c r="L1376" s="2"/>
      <c r="M1376" s="2"/>
      <c r="N1376" s="2"/>
      <c r="O1376" s="2"/>
      <c r="P1376" s="2"/>
      <c r="Q1376" s="2"/>
      <c r="R1376" s="2"/>
      <c r="S1376" s="2"/>
      <c r="T1376" s="2"/>
      <c r="U1376" s="2"/>
      <c r="V1376" s="2"/>
      <c r="W1376" s="2"/>
      <c r="X1376" s="2"/>
      <c r="Y1376" s="2"/>
      <c r="Z1376" s="2"/>
      <c r="AA1376" s="2"/>
      <c r="AB1376" s="2"/>
      <c r="AC1376" s="2"/>
      <c r="AD1376" s="2"/>
      <c r="AE1376" s="2"/>
      <c r="AF1376" s="2"/>
      <c r="AG1376" s="2"/>
      <c r="AH1376" s="2"/>
      <c r="AI1376" s="2"/>
      <c r="AJ1376" s="2"/>
      <c r="AK1376" s="2"/>
      <c r="AL1376" s="2"/>
      <c r="AM1376" s="2"/>
      <c r="AN1376" s="2"/>
      <c r="AO1376" s="2"/>
      <c r="AP1376" s="2"/>
      <c r="AQ1376" s="2"/>
      <c r="AR1376" s="2"/>
      <c r="AS1376" s="2"/>
      <c r="AT1376" s="2"/>
      <c r="AU1376" s="2"/>
      <c r="AV1376" s="2"/>
      <c r="AW1376" s="2"/>
      <c r="AX1376" s="2"/>
      <c r="AY1376" s="2"/>
      <c r="AZ1376" s="2"/>
      <c r="BA1376" s="2"/>
      <c r="BB1376" s="2"/>
      <c r="BC1376" s="2"/>
      <c r="BD1376" s="2"/>
      <c r="BE1376" s="2"/>
      <c r="BF1376" s="2"/>
      <c r="BG1376" s="2"/>
      <c r="BH1376" s="2"/>
      <c r="BI1376" s="2"/>
      <c r="BJ1376" s="2"/>
      <c r="BK1376" s="2"/>
      <c r="BL1376" s="2"/>
      <c r="BM1376" s="2"/>
      <c r="BN1376" s="2"/>
    </row>
    <row r="1377" spans="11:66" x14ac:dyDescent="0.25">
      <c r="K1377" s="2"/>
      <c r="L1377" s="2"/>
      <c r="M1377" s="2"/>
      <c r="N1377" s="2"/>
      <c r="O1377" s="2"/>
      <c r="P1377" s="2"/>
      <c r="Q1377" s="2"/>
      <c r="R1377" s="2"/>
      <c r="S1377" s="2"/>
      <c r="T1377" s="2"/>
      <c r="U1377" s="2"/>
      <c r="V1377" s="2"/>
      <c r="W1377" s="2"/>
      <c r="X1377" s="2"/>
      <c r="Y1377" s="2"/>
      <c r="Z1377" s="2"/>
      <c r="AA1377" s="2"/>
      <c r="AB1377" s="2"/>
      <c r="AC1377" s="2"/>
      <c r="AD1377" s="2"/>
      <c r="AE1377" s="2"/>
      <c r="AF1377" s="2"/>
      <c r="AG1377" s="2"/>
      <c r="AH1377" s="2"/>
      <c r="AI1377" s="2"/>
      <c r="AJ1377" s="2"/>
      <c r="AK1377" s="2"/>
      <c r="AL1377" s="2"/>
      <c r="AM1377" s="2"/>
      <c r="AN1377" s="2"/>
      <c r="AO1377" s="2"/>
      <c r="AP1377" s="2"/>
      <c r="AQ1377" s="2"/>
      <c r="AR1377" s="2"/>
      <c r="AS1377" s="2"/>
      <c r="AT1377" s="2"/>
      <c r="AU1377" s="2"/>
      <c r="AV1377" s="2"/>
      <c r="AW1377" s="2"/>
      <c r="AX1377" s="2"/>
      <c r="AY1377" s="2"/>
      <c r="AZ1377" s="2"/>
      <c r="BA1377" s="2"/>
      <c r="BB1377" s="2"/>
      <c r="BC1377" s="2"/>
      <c r="BD1377" s="2"/>
      <c r="BE1377" s="2"/>
      <c r="BF1377" s="2"/>
      <c r="BG1377" s="2"/>
      <c r="BH1377" s="2"/>
      <c r="BI1377" s="2"/>
      <c r="BJ1377" s="2"/>
      <c r="BK1377" s="2"/>
      <c r="BL1377" s="2"/>
      <c r="BM1377" s="2"/>
      <c r="BN1377" s="2"/>
    </row>
    <row r="1378" spans="11:66" x14ac:dyDescent="0.25">
      <c r="K1378" s="2"/>
      <c r="L1378" s="2"/>
      <c r="M1378" s="2"/>
      <c r="N1378" s="2"/>
      <c r="O1378" s="2"/>
      <c r="P1378" s="2"/>
      <c r="Q1378" s="2"/>
      <c r="R1378" s="2"/>
      <c r="S1378" s="2"/>
      <c r="T1378" s="2"/>
      <c r="U1378" s="2"/>
      <c r="V1378" s="2"/>
      <c r="W1378" s="2"/>
      <c r="X1378" s="2"/>
      <c r="Y1378" s="2"/>
      <c r="Z1378" s="2"/>
      <c r="AA1378" s="2"/>
      <c r="AB1378" s="2"/>
      <c r="AC1378" s="2"/>
      <c r="AD1378" s="2"/>
      <c r="AE1378" s="2"/>
      <c r="AF1378" s="2"/>
      <c r="AG1378" s="2"/>
      <c r="AH1378" s="2"/>
      <c r="AI1378" s="2"/>
      <c r="AJ1378" s="2"/>
      <c r="AK1378" s="2"/>
      <c r="AL1378" s="2"/>
      <c r="AM1378" s="2"/>
      <c r="AN1378" s="2"/>
      <c r="AO1378" s="2"/>
      <c r="AP1378" s="2"/>
      <c r="AQ1378" s="2"/>
      <c r="AR1378" s="2"/>
      <c r="AS1378" s="2"/>
      <c r="AT1378" s="2"/>
      <c r="AU1378" s="2"/>
      <c r="AV1378" s="2"/>
      <c r="AW1378" s="2"/>
      <c r="AX1378" s="2"/>
      <c r="AY1378" s="2"/>
      <c r="AZ1378" s="2"/>
      <c r="BA1378" s="2"/>
      <c r="BB1378" s="2"/>
      <c r="BC1378" s="2"/>
      <c r="BD1378" s="2"/>
      <c r="BE1378" s="2"/>
      <c r="BF1378" s="2"/>
      <c r="BG1378" s="2"/>
      <c r="BH1378" s="2"/>
      <c r="BI1378" s="2"/>
      <c r="BJ1378" s="2"/>
      <c r="BK1378" s="2"/>
      <c r="BL1378" s="2"/>
      <c r="BM1378" s="2"/>
      <c r="BN1378" s="2"/>
    </row>
    <row r="1379" spans="11:66" x14ac:dyDescent="0.25">
      <c r="K1379" s="2"/>
      <c r="L1379" s="2"/>
      <c r="M1379" s="2"/>
      <c r="N1379" s="2"/>
      <c r="O1379" s="2"/>
      <c r="P1379" s="2"/>
      <c r="Q1379" s="2"/>
      <c r="R1379" s="2"/>
      <c r="S1379" s="2"/>
      <c r="T1379" s="2"/>
      <c r="U1379" s="2"/>
      <c r="V1379" s="2"/>
      <c r="W1379" s="2"/>
      <c r="X1379" s="2"/>
      <c r="Y1379" s="2"/>
      <c r="Z1379" s="2"/>
      <c r="AA1379" s="2"/>
      <c r="AB1379" s="2"/>
      <c r="AC1379" s="2"/>
      <c r="AD1379" s="2"/>
      <c r="AE1379" s="2"/>
      <c r="AF1379" s="2"/>
      <c r="AG1379" s="2"/>
      <c r="AH1379" s="2"/>
      <c r="AI1379" s="2"/>
      <c r="AJ1379" s="2"/>
      <c r="AK1379" s="2"/>
      <c r="AL1379" s="2"/>
      <c r="AM1379" s="2"/>
      <c r="AN1379" s="2"/>
      <c r="AO1379" s="2"/>
      <c r="AP1379" s="2"/>
      <c r="AQ1379" s="2"/>
      <c r="AR1379" s="2"/>
      <c r="AS1379" s="2"/>
      <c r="AT1379" s="2"/>
      <c r="AU1379" s="2"/>
      <c r="AV1379" s="2"/>
      <c r="AW1379" s="2"/>
      <c r="AX1379" s="2"/>
      <c r="AY1379" s="2"/>
      <c r="AZ1379" s="2"/>
      <c r="BA1379" s="2"/>
      <c r="BB1379" s="2"/>
      <c r="BC1379" s="2"/>
      <c r="BD1379" s="2"/>
      <c r="BE1379" s="2"/>
      <c r="BF1379" s="2"/>
      <c r="BG1379" s="2"/>
      <c r="BH1379" s="2"/>
      <c r="BI1379" s="2"/>
      <c r="BJ1379" s="2"/>
      <c r="BK1379" s="2"/>
      <c r="BL1379" s="2"/>
      <c r="BM1379" s="2"/>
      <c r="BN1379" s="2"/>
    </row>
    <row r="1380" spans="11:66" x14ac:dyDescent="0.25">
      <c r="K1380" s="2"/>
      <c r="L1380" s="2"/>
      <c r="M1380" s="2"/>
      <c r="N1380" s="2"/>
      <c r="O1380" s="2"/>
      <c r="P1380" s="2"/>
      <c r="Q1380" s="2"/>
      <c r="R1380" s="2"/>
      <c r="S1380" s="2"/>
      <c r="T1380" s="2"/>
      <c r="U1380" s="2"/>
      <c r="V1380" s="2"/>
      <c r="W1380" s="2"/>
      <c r="X1380" s="2"/>
      <c r="Y1380" s="2"/>
      <c r="Z1380" s="2"/>
      <c r="AA1380" s="2"/>
      <c r="AB1380" s="2"/>
      <c r="AC1380" s="2"/>
      <c r="AD1380" s="2"/>
      <c r="AE1380" s="2"/>
      <c r="AF1380" s="2"/>
      <c r="AG1380" s="2"/>
      <c r="AH1380" s="2"/>
      <c r="AI1380" s="2"/>
      <c r="AJ1380" s="2"/>
      <c r="AK1380" s="2"/>
      <c r="AL1380" s="2"/>
      <c r="AM1380" s="2"/>
      <c r="AN1380" s="2"/>
      <c r="AO1380" s="2"/>
      <c r="AP1380" s="2"/>
      <c r="AQ1380" s="2"/>
      <c r="AR1380" s="2"/>
      <c r="AS1380" s="2"/>
      <c r="AT1380" s="2"/>
      <c r="AU1380" s="2"/>
      <c r="AV1380" s="2"/>
      <c r="AW1380" s="2"/>
      <c r="AX1380" s="2"/>
      <c r="AY1380" s="2"/>
      <c r="AZ1380" s="2"/>
      <c r="BA1380" s="2"/>
      <c r="BB1380" s="2"/>
      <c r="BC1380" s="2"/>
      <c r="BD1380" s="2"/>
      <c r="BE1380" s="2"/>
      <c r="BF1380" s="2"/>
      <c r="BG1380" s="2"/>
      <c r="BH1380" s="2"/>
      <c r="BI1380" s="2"/>
      <c r="BJ1380" s="2"/>
      <c r="BK1380" s="2"/>
      <c r="BL1380" s="2"/>
      <c r="BM1380" s="2"/>
      <c r="BN1380" s="2"/>
    </row>
    <row r="1381" spans="11:66" x14ac:dyDescent="0.25">
      <c r="K1381" s="2"/>
      <c r="L1381" s="2"/>
      <c r="M1381" s="2"/>
      <c r="N1381" s="2"/>
      <c r="O1381" s="2"/>
      <c r="P1381" s="2"/>
      <c r="Q1381" s="2"/>
      <c r="R1381" s="2"/>
      <c r="S1381" s="2"/>
      <c r="T1381" s="2"/>
      <c r="U1381" s="2"/>
      <c r="V1381" s="2"/>
      <c r="W1381" s="2"/>
      <c r="X1381" s="2"/>
      <c r="Y1381" s="2"/>
      <c r="Z1381" s="2"/>
      <c r="AA1381" s="2"/>
      <c r="AB1381" s="2"/>
      <c r="AC1381" s="2"/>
      <c r="AD1381" s="2"/>
      <c r="AE1381" s="2"/>
      <c r="AF1381" s="2"/>
      <c r="AG1381" s="2"/>
      <c r="AH1381" s="2"/>
      <c r="AI1381" s="2"/>
      <c r="AJ1381" s="2"/>
      <c r="AK1381" s="2"/>
      <c r="AL1381" s="2"/>
      <c r="AM1381" s="2"/>
      <c r="AN1381" s="2"/>
      <c r="AO1381" s="2"/>
      <c r="AP1381" s="2"/>
      <c r="AQ1381" s="2"/>
      <c r="AR1381" s="2"/>
      <c r="AS1381" s="2"/>
      <c r="AT1381" s="2"/>
      <c r="AU1381" s="2"/>
      <c r="AV1381" s="2"/>
      <c r="AW1381" s="2"/>
      <c r="AX1381" s="2"/>
      <c r="AY1381" s="2"/>
      <c r="AZ1381" s="2"/>
      <c r="BA1381" s="2"/>
      <c r="BB1381" s="2"/>
      <c r="BC1381" s="2"/>
      <c r="BD1381" s="2"/>
      <c r="BE1381" s="2"/>
      <c r="BF1381" s="2"/>
      <c r="BG1381" s="2"/>
      <c r="BH1381" s="2"/>
      <c r="BI1381" s="2"/>
      <c r="BJ1381" s="2"/>
      <c r="BK1381" s="2"/>
      <c r="BL1381" s="2"/>
      <c r="BM1381" s="2"/>
      <c r="BN1381" s="2"/>
    </row>
    <row r="1382" spans="11:66" x14ac:dyDescent="0.25">
      <c r="K1382" s="2"/>
      <c r="L1382" s="2"/>
      <c r="M1382" s="2"/>
      <c r="N1382" s="2"/>
      <c r="O1382" s="2"/>
      <c r="P1382" s="2"/>
      <c r="Q1382" s="2"/>
      <c r="R1382" s="2"/>
      <c r="S1382" s="2"/>
      <c r="T1382" s="2"/>
      <c r="U1382" s="2"/>
      <c r="V1382" s="2"/>
      <c r="W1382" s="2"/>
      <c r="X1382" s="2"/>
      <c r="Y1382" s="2"/>
      <c r="Z1382" s="2"/>
      <c r="AA1382" s="2"/>
      <c r="AB1382" s="2"/>
      <c r="AC1382" s="2"/>
      <c r="AD1382" s="2"/>
      <c r="AE1382" s="2"/>
      <c r="AF1382" s="2"/>
      <c r="AG1382" s="2"/>
      <c r="AH1382" s="2"/>
      <c r="AI1382" s="2"/>
      <c r="AJ1382" s="2"/>
      <c r="AK1382" s="2"/>
      <c r="AL1382" s="2"/>
      <c r="AM1382" s="2"/>
      <c r="AN1382" s="2"/>
      <c r="AO1382" s="2"/>
      <c r="AP1382" s="2"/>
      <c r="AQ1382" s="2"/>
      <c r="AR1382" s="2"/>
      <c r="AS1382" s="2"/>
      <c r="AT1382" s="2"/>
      <c r="AU1382" s="2"/>
      <c r="AV1382" s="2"/>
      <c r="AW1382" s="2"/>
      <c r="AX1382" s="2"/>
      <c r="AY1382" s="2"/>
      <c r="AZ1382" s="2"/>
      <c r="BA1382" s="2"/>
      <c r="BB1382" s="2"/>
      <c r="BC1382" s="2"/>
      <c r="BD1382" s="2"/>
      <c r="BE1382" s="2"/>
      <c r="BF1382" s="2"/>
      <c r="BG1382" s="2"/>
      <c r="BH1382" s="2"/>
      <c r="BI1382" s="2"/>
      <c r="BJ1382" s="2"/>
      <c r="BK1382" s="2"/>
      <c r="BL1382" s="2"/>
      <c r="BM1382" s="2"/>
      <c r="BN1382" s="2"/>
    </row>
    <row r="1383" spans="11:66" x14ac:dyDescent="0.25">
      <c r="K1383" s="2"/>
      <c r="L1383" s="2"/>
      <c r="M1383" s="2"/>
      <c r="N1383" s="2"/>
      <c r="O1383" s="2"/>
      <c r="P1383" s="2"/>
      <c r="Q1383" s="2"/>
      <c r="R1383" s="2"/>
      <c r="S1383" s="2"/>
      <c r="T1383" s="2"/>
      <c r="U1383" s="2"/>
      <c r="V1383" s="2"/>
      <c r="W1383" s="2"/>
      <c r="X1383" s="2"/>
      <c r="Y1383" s="2"/>
      <c r="Z1383" s="2"/>
      <c r="AA1383" s="2"/>
      <c r="AB1383" s="2"/>
      <c r="AC1383" s="2"/>
      <c r="AD1383" s="2"/>
      <c r="AE1383" s="2"/>
      <c r="AF1383" s="2"/>
      <c r="AG1383" s="2"/>
      <c r="AH1383" s="2"/>
      <c r="AI1383" s="2"/>
      <c r="AJ1383" s="2"/>
      <c r="AK1383" s="2"/>
      <c r="AL1383" s="2"/>
      <c r="AM1383" s="2"/>
      <c r="AN1383" s="2"/>
      <c r="AO1383" s="2"/>
      <c r="AP1383" s="2"/>
      <c r="AQ1383" s="2"/>
      <c r="AR1383" s="2"/>
      <c r="AS1383" s="2"/>
      <c r="AT1383" s="2"/>
      <c r="AU1383" s="2"/>
      <c r="AV1383" s="2"/>
      <c r="AW1383" s="2"/>
      <c r="AX1383" s="2"/>
      <c r="AY1383" s="2"/>
      <c r="AZ1383" s="2"/>
      <c r="BA1383" s="2"/>
      <c r="BB1383" s="2"/>
      <c r="BC1383" s="2"/>
      <c r="BD1383" s="2"/>
      <c r="BE1383" s="2"/>
      <c r="BF1383" s="2"/>
      <c r="BG1383" s="2"/>
      <c r="BH1383" s="2"/>
      <c r="BI1383" s="2"/>
      <c r="BJ1383" s="2"/>
      <c r="BK1383" s="2"/>
      <c r="BL1383" s="2"/>
      <c r="BM1383" s="2"/>
      <c r="BN1383" s="2"/>
    </row>
    <row r="1384" spans="11:66" x14ac:dyDescent="0.25">
      <c r="K1384" s="2"/>
      <c r="L1384" s="2"/>
      <c r="M1384" s="2"/>
      <c r="N1384" s="2"/>
      <c r="O1384" s="2"/>
      <c r="P1384" s="2"/>
      <c r="Q1384" s="2"/>
      <c r="R1384" s="2"/>
      <c r="S1384" s="2"/>
      <c r="T1384" s="2"/>
      <c r="U1384" s="2"/>
      <c r="V1384" s="2"/>
      <c r="W1384" s="2"/>
      <c r="X1384" s="2"/>
      <c r="Y1384" s="2"/>
      <c r="Z1384" s="2"/>
      <c r="AA1384" s="2"/>
      <c r="AB1384" s="2"/>
      <c r="AC1384" s="2"/>
      <c r="AD1384" s="2"/>
      <c r="AE1384" s="2"/>
      <c r="AF1384" s="2"/>
      <c r="AG1384" s="2"/>
      <c r="AH1384" s="2"/>
      <c r="AI1384" s="2"/>
      <c r="AJ1384" s="2"/>
      <c r="AK1384" s="2"/>
      <c r="AL1384" s="2"/>
      <c r="AM1384" s="2"/>
      <c r="AN1384" s="2"/>
      <c r="AO1384" s="2"/>
      <c r="AP1384" s="2"/>
      <c r="AQ1384" s="2"/>
      <c r="AR1384" s="2"/>
      <c r="AS1384" s="2"/>
      <c r="AT1384" s="2"/>
      <c r="AU1384" s="2"/>
      <c r="AV1384" s="2"/>
      <c r="AW1384" s="2"/>
      <c r="AX1384" s="2"/>
      <c r="AY1384" s="2"/>
      <c r="AZ1384" s="2"/>
      <c r="BA1384" s="2"/>
      <c r="BB1384" s="2"/>
      <c r="BC1384" s="2"/>
      <c r="BD1384" s="2"/>
      <c r="BE1384" s="2"/>
      <c r="BF1384" s="2"/>
      <c r="BG1384" s="2"/>
      <c r="BH1384" s="2"/>
      <c r="BI1384" s="2"/>
      <c r="BJ1384" s="2"/>
      <c r="BK1384" s="2"/>
      <c r="BL1384" s="2"/>
      <c r="BM1384" s="2"/>
      <c r="BN1384" s="2"/>
    </row>
    <row r="1385" spans="11:66" x14ac:dyDescent="0.25">
      <c r="K1385" s="2"/>
      <c r="L1385" s="2"/>
      <c r="M1385" s="2"/>
      <c r="N1385" s="2"/>
      <c r="O1385" s="2"/>
      <c r="P1385" s="2"/>
      <c r="Q1385" s="2"/>
      <c r="R1385" s="2"/>
      <c r="S1385" s="2"/>
      <c r="T1385" s="2"/>
      <c r="U1385" s="2"/>
      <c r="V1385" s="2"/>
      <c r="W1385" s="2"/>
      <c r="X1385" s="2"/>
      <c r="Y1385" s="2"/>
      <c r="Z1385" s="2"/>
      <c r="AA1385" s="2"/>
      <c r="AB1385" s="2"/>
      <c r="AC1385" s="2"/>
      <c r="AD1385" s="2"/>
      <c r="AE1385" s="2"/>
      <c r="AF1385" s="2"/>
      <c r="AG1385" s="2"/>
      <c r="AH1385" s="2"/>
      <c r="AI1385" s="2"/>
      <c r="AJ1385" s="2"/>
      <c r="AK1385" s="2"/>
      <c r="AL1385" s="2"/>
      <c r="AM1385" s="2"/>
      <c r="AN1385" s="2"/>
      <c r="AO1385" s="2"/>
      <c r="AP1385" s="2"/>
      <c r="AQ1385" s="2"/>
      <c r="AR1385" s="2"/>
      <c r="AS1385" s="2"/>
      <c r="AT1385" s="2"/>
      <c r="AU1385" s="2"/>
      <c r="AV1385" s="2"/>
      <c r="AW1385" s="2"/>
      <c r="AX1385" s="2"/>
      <c r="AY1385" s="2"/>
      <c r="AZ1385" s="2"/>
      <c r="BA1385" s="2"/>
      <c r="BB1385" s="2"/>
      <c r="BC1385" s="2"/>
      <c r="BD1385" s="2"/>
      <c r="BE1385" s="2"/>
      <c r="BF1385" s="2"/>
      <c r="BG1385" s="2"/>
      <c r="BH1385" s="2"/>
      <c r="BI1385" s="2"/>
      <c r="BJ1385" s="2"/>
      <c r="BK1385" s="2"/>
      <c r="BL1385" s="2"/>
      <c r="BM1385" s="2"/>
      <c r="BN1385" s="2"/>
    </row>
    <row r="1386" spans="11:66" x14ac:dyDescent="0.25">
      <c r="K1386" s="2"/>
      <c r="L1386" s="2"/>
      <c r="M1386" s="2"/>
      <c r="N1386" s="2"/>
      <c r="O1386" s="2"/>
      <c r="P1386" s="2"/>
      <c r="Q1386" s="2"/>
      <c r="R1386" s="2"/>
      <c r="S1386" s="2"/>
      <c r="T1386" s="2"/>
      <c r="U1386" s="2"/>
      <c r="V1386" s="2"/>
      <c r="W1386" s="2"/>
      <c r="X1386" s="2"/>
      <c r="Y1386" s="2"/>
      <c r="Z1386" s="2"/>
      <c r="AA1386" s="2"/>
      <c r="AB1386" s="2"/>
      <c r="AC1386" s="2"/>
      <c r="AD1386" s="2"/>
      <c r="AE1386" s="2"/>
      <c r="AF1386" s="2"/>
      <c r="AG1386" s="2"/>
      <c r="AH1386" s="2"/>
      <c r="AI1386" s="2"/>
      <c r="AJ1386" s="2"/>
      <c r="AK1386" s="2"/>
      <c r="AL1386" s="2"/>
      <c r="AM1386" s="2"/>
      <c r="AN1386" s="2"/>
      <c r="AO1386" s="2"/>
      <c r="AP1386" s="2"/>
      <c r="AQ1386" s="2"/>
      <c r="AR1386" s="2"/>
      <c r="AS1386" s="2"/>
      <c r="AT1386" s="2"/>
      <c r="AU1386" s="2"/>
      <c r="AV1386" s="2"/>
      <c r="AW1386" s="2"/>
      <c r="AX1386" s="2"/>
      <c r="AY1386" s="2"/>
      <c r="AZ1386" s="2"/>
      <c r="BA1386" s="2"/>
      <c r="BB1386" s="2"/>
      <c r="BC1386" s="2"/>
      <c r="BD1386" s="2"/>
      <c r="BE1386" s="2"/>
      <c r="BF1386" s="2"/>
      <c r="BG1386" s="2"/>
      <c r="BH1386" s="2"/>
      <c r="BI1386" s="2"/>
      <c r="BJ1386" s="2"/>
      <c r="BK1386" s="2"/>
      <c r="BL1386" s="2"/>
      <c r="BM1386" s="2"/>
      <c r="BN1386" s="2"/>
    </row>
    <row r="1387" spans="11:66" x14ac:dyDescent="0.25">
      <c r="K1387" s="2"/>
      <c r="L1387" s="2"/>
      <c r="M1387" s="2"/>
      <c r="N1387" s="2"/>
      <c r="O1387" s="2"/>
      <c r="P1387" s="2"/>
      <c r="Q1387" s="2"/>
      <c r="R1387" s="2"/>
      <c r="S1387" s="2"/>
      <c r="T1387" s="2"/>
      <c r="U1387" s="2"/>
      <c r="V1387" s="2"/>
      <c r="W1387" s="2"/>
      <c r="X1387" s="2"/>
      <c r="Y1387" s="2"/>
      <c r="Z1387" s="2"/>
      <c r="AA1387" s="2"/>
      <c r="AB1387" s="2"/>
      <c r="AC1387" s="2"/>
      <c r="AD1387" s="2"/>
      <c r="AE1387" s="2"/>
      <c r="AF1387" s="2"/>
      <c r="AG1387" s="2"/>
      <c r="AH1387" s="2"/>
      <c r="AI1387" s="2"/>
      <c r="AJ1387" s="2"/>
      <c r="AK1387" s="2"/>
      <c r="AL1387" s="2"/>
      <c r="AM1387" s="2"/>
      <c r="AN1387" s="2"/>
      <c r="AO1387" s="2"/>
      <c r="AP1387" s="2"/>
      <c r="AQ1387" s="2"/>
      <c r="AR1387" s="2"/>
      <c r="AS1387" s="2"/>
      <c r="AT1387" s="2"/>
      <c r="AU1387" s="2"/>
      <c r="AV1387" s="2"/>
      <c r="AW1387" s="2"/>
      <c r="AX1387" s="2"/>
      <c r="AY1387" s="2"/>
      <c r="AZ1387" s="2"/>
      <c r="BA1387" s="2"/>
      <c r="BB1387" s="2"/>
      <c r="BC1387" s="2"/>
      <c r="BD1387" s="2"/>
      <c r="BE1387" s="2"/>
      <c r="BF1387" s="2"/>
      <c r="BG1387" s="2"/>
      <c r="BH1387" s="2"/>
      <c r="BI1387" s="2"/>
      <c r="BJ1387" s="2"/>
      <c r="BK1387" s="2"/>
      <c r="BL1387" s="2"/>
      <c r="BM1387" s="2"/>
      <c r="BN1387" s="2"/>
    </row>
    <row r="1388" spans="11:66" x14ac:dyDescent="0.25">
      <c r="K1388" s="2"/>
      <c r="L1388" s="2"/>
      <c r="M1388" s="2"/>
      <c r="N1388" s="2"/>
      <c r="O1388" s="2"/>
      <c r="P1388" s="2"/>
      <c r="Q1388" s="2"/>
      <c r="R1388" s="2"/>
      <c r="S1388" s="2"/>
      <c r="T1388" s="2"/>
      <c r="U1388" s="2"/>
      <c r="V1388" s="2"/>
      <c r="W1388" s="2"/>
      <c r="X1388" s="2"/>
      <c r="Y1388" s="2"/>
      <c r="Z1388" s="2"/>
      <c r="AA1388" s="2"/>
      <c r="AB1388" s="2"/>
      <c r="AC1388" s="2"/>
      <c r="AD1388" s="2"/>
      <c r="AE1388" s="2"/>
      <c r="AF1388" s="2"/>
      <c r="AG1388" s="2"/>
      <c r="AH1388" s="2"/>
      <c r="AI1388" s="2"/>
      <c r="AJ1388" s="2"/>
      <c r="AK1388" s="2"/>
      <c r="AL1388" s="2"/>
      <c r="AM1388" s="2"/>
      <c r="AN1388" s="2"/>
      <c r="AO1388" s="2"/>
      <c r="AP1388" s="2"/>
      <c r="AQ1388" s="2"/>
      <c r="AR1388" s="2"/>
      <c r="AS1388" s="2"/>
      <c r="AT1388" s="2"/>
      <c r="AU1388" s="2"/>
      <c r="AV1388" s="2"/>
      <c r="AW1388" s="2"/>
      <c r="AX1388" s="2"/>
      <c r="AY1388" s="2"/>
      <c r="AZ1388" s="2"/>
      <c r="BA1388" s="2"/>
      <c r="BB1388" s="2"/>
      <c r="BC1388" s="2"/>
      <c r="BD1388" s="2"/>
      <c r="BE1388" s="2"/>
      <c r="BF1388" s="2"/>
      <c r="BG1388" s="2"/>
      <c r="BH1388" s="2"/>
      <c r="BI1388" s="2"/>
      <c r="BJ1388" s="2"/>
      <c r="BK1388" s="2"/>
      <c r="BL1388" s="2"/>
      <c r="BM1388" s="2"/>
      <c r="BN1388" s="2"/>
    </row>
    <row r="1389" spans="11:66" x14ac:dyDescent="0.25">
      <c r="K1389" s="2"/>
      <c r="L1389" s="2"/>
      <c r="M1389" s="2"/>
      <c r="N1389" s="2"/>
      <c r="O1389" s="2"/>
      <c r="P1389" s="2"/>
      <c r="Q1389" s="2"/>
      <c r="R1389" s="2"/>
      <c r="S1389" s="2"/>
      <c r="T1389" s="2"/>
      <c r="U1389" s="2"/>
      <c r="V1389" s="2"/>
      <c r="W1389" s="2"/>
      <c r="X1389" s="2"/>
      <c r="Y1389" s="2"/>
      <c r="Z1389" s="2"/>
      <c r="AA1389" s="2"/>
      <c r="AB1389" s="2"/>
      <c r="AC1389" s="2"/>
      <c r="AD1389" s="2"/>
      <c r="AE1389" s="2"/>
      <c r="AF1389" s="2"/>
      <c r="AG1389" s="2"/>
      <c r="AH1389" s="2"/>
      <c r="AI1389" s="2"/>
      <c r="AJ1389" s="2"/>
      <c r="AK1389" s="2"/>
      <c r="AL1389" s="2"/>
      <c r="AM1389" s="2"/>
      <c r="AN1389" s="2"/>
      <c r="AO1389" s="2"/>
      <c r="AP1389" s="2"/>
      <c r="AQ1389" s="2"/>
      <c r="AR1389" s="2"/>
      <c r="AS1389" s="2"/>
      <c r="AT1389" s="2"/>
      <c r="AU1389" s="2"/>
      <c r="AV1389" s="2"/>
      <c r="AW1389" s="2"/>
      <c r="AX1389" s="2"/>
      <c r="AY1389" s="2"/>
      <c r="AZ1389" s="2"/>
      <c r="BA1389" s="2"/>
      <c r="BB1389" s="2"/>
      <c r="BC1389" s="2"/>
      <c r="BD1389" s="2"/>
      <c r="BE1389" s="2"/>
      <c r="BF1389" s="2"/>
      <c r="BG1389" s="2"/>
      <c r="BH1389" s="2"/>
      <c r="BI1389" s="2"/>
      <c r="BJ1389" s="2"/>
      <c r="BK1389" s="2"/>
      <c r="BL1389" s="2"/>
      <c r="BM1389" s="2"/>
      <c r="BN1389" s="2"/>
    </row>
    <row r="1390" spans="11:66" x14ac:dyDescent="0.25">
      <c r="K1390" s="2"/>
      <c r="L1390" s="2"/>
      <c r="M1390" s="2"/>
      <c r="N1390" s="2"/>
      <c r="O1390" s="2"/>
      <c r="P1390" s="2"/>
      <c r="Q1390" s="2"/>
      <c r="R1390" s="2"/>
      <c r="S1390" s="2"/>
      <c r="T1390" s="2"/>
      <c r="U1390" s="2"/>
      <c r="V1390" s="2"/>
      <c r="W1390" s="2"/>
      <c r="X1390" s="2"/>
      <c r="Y1390" s="2"/>
      <c r="Z1390" s="2"/>
      <c r="AA1390" s="2"/>
      <c r="AB1390" s="2"/>
      <c r="AC1390" s="2"/>
      <c r="AD1390" s="2"/>
      <c r="AE1390" s="2"/>
      <c r="AF1390" s="2"/>
      <c r="AG1390" s="2"/>
      <c r="AH1390" s="2"/>
      <c r="AI1390" s="2"/>
      <c r="AJ1390" s="2"/>
      <c r="AK1390" s="2"/>
      <c r="AL1390" s="2"/>
      <c r="AM1390" s="2"/>
      <c r="AN1390" s="2"/>
      <c r="AO1390" s="2"/>
      <c r="AP1390" s="2"/>
      <c r="AQ1390" s="2"/>
      <c r="AR1390" s="2"/>
      <c r="AS1390" s="2"/>
      <c r="AT1390" s="2"/>
      <c r="AU1390" s="2"/>
      <c r="AV1390" s="2"/>
      <c r="AW1390" s="2"/>
      <c r="AX1390" s="2"/>
      <c r="AY1390" s="2"/>
      <c r="AZ1390" s="2"/>
      <c r="BA1390" s="2"/>
      <c r="BB1390" s="2"/>
      <c r="BC1390" s="2"/>
      <c r="BD1390" s="2"/>
      <c r="BE1390" s="2"/>
      <c r="BF1390" s="2"/>
      <c r="BG1390" s="2"/>
      <c r="BH1390" s="2"/>
      <c r="BI1390" s="2"/>
      <c r="BJ1390" s="2"/>
      <c r="BK1390" s="2"/>
      <c r="BL1390" s="2"/>
      <c r="BM1390" s="2"/>
      <c r="BN1390" s="2"/>
    </row>
    <row r="1391" spans="11:66" x14ac:dyDescent="0.25">
      <c r="K1391" s="2"/>
      <c r="L1391" s="2"/>
      <c r="M1391" s="2"/>
      <c r="N1391" s="2"/>
      <c r="O1391" s="2"/>
      <c r="P1391" s="2"/>
      <c r="Q1391" s="2"/>
      <c r="R1391" s="2"/>
      <c r="S1391" s="2"/>
      <c r="T1391" s="2"/>
      <c r="U1391" s="2"/>
      <c r="V1391" s="2"/>
      <c r="W1391" s="2"/>
      <c r="X1391" s="2"/>
      <c r="Y1391" s="2"/>
      <c r="Z1391" s="2"/>
      <c r="AA1391" s="2"/>
      <c r="AB1391" s="2"/>
      <c r="AC1391" s="2"/>
      <c r="AD1391" s="2"/>
      <c r="AE1391" s="2"/>
      <c r="AF1391" s="2"/>
      <c r="AG1391" s="2"/>
      <c r="AH1391" s="2"/>
      <c r="AI1391" s="2"/>
      <c r="AJ1391" s="2"/>
      <c r="AK1391" s="2"/>
      <c r="AL1391" s="2"/>
      <c r="AM1391" s="2"/>
      <c r="AN1391" s="2"/>
      <c r="AO1391" s="2"/>
      <c r="AP1391" s="2"/>
      <c r="AQ1391" s="2"/>
      <c r="AR1391" s="2"/>
      <c r="AS1391" s="2"/>
      <c r="AT1391" s="2"/>
      <c r="AU1391" s="2"/>
      <c r="AV1391" s="2"/>
      <c r="AW1391" s="2"/>
      <c r="AX1391" s="2"/>
      <c r="AY1391" s="2"/>
      <c r="AZ1391" s="2"/>
      <c r="BA1391" s="2"/>
      <c r="BB1391" s="2"/>
      <c r="BC1391" s="2"/>
      <c r="BD1391" s="2"/>
      <c r="BE1391" s="2"/>
      <c r="BF1391" s="2"/>
      <c r="BG1391" s="2"/>
      <c r="BH1391" s="2"/>
      <c r="BI1391" s="2"/>
      <c r="BJ1391" s="2"/>
      <c r="BK1391" s="2"/>
      <c r="BL1391" s="2"/>
      <c r="BM1391" s="2"/>
      <c r="BN1391" s="2"/>
    </row>
    <row r="1392" spans="11:66" x14ac:dyDescent="0.25">
      <c r="K1392" s="2"/>
      <c r="L1392" s="2"/>
      <c r="M1392" s="2"/>
      <c r="N1392" s="2"/>
      <c r="O1392" s="2"/>
      <c r="P1392" s="2"/>
      <c r="Q1392" s="2"/>
      <c r="R1392" s="2"/>
      <c r="S1392" s="2"/>
      <c r="T1392" s="2"/>
      <c r="U1392" s="2"/>
      <c r="V1392" s="2"/>
      <c r="W1392" s="2"/>
      <c r="X1392" s="2"/>
      <c r="Y1392" s="2"/>
      <c r="Z1392" s="2"/>
      <c r="AA1392" s="2"/>
      <c r="AB1392" s="2"/>
      <c r="AC1392" s="2"/>
      <c r="AD1392" s="2"/>
      <c r="AE1392" s="2"/>
      <c r="AF1392" s="2"/>
      <c r="AG1392" s="2"/>
      <c r="AH1392" s="2"/>
      <c r="AI1392" s="2"/>
      <c r="AJ1392" s="2"/>
      <c r="AK1392" s="2"/>
      <c r="AL1392" s="2"/>
      <c r="AM1392" s="2"/>
      <c r="AN1392" s="2"/>
      <c r="AO1392" s="2"/>
      <c r="AP1392" s="2"/>
      <c r="AQ1392" s="2"/>
      <c r="AR1392" s="2"/>
      <c r="AS1392" s="2"/>
      <c r="AT1392" s="2"/>
      <c r="AU1392" s="2"/>
      <c r="AV1392" s="2"/>
      <c r="AW1392" s="2"/>
      <c r="AX1392" s="2"/>
      <c r="AY1392" s="2"/>
      <c r="AZ1392" s="2"/>
      <c r="BA1392" s="2"/>
      <c r="BB1392" s="2"/>
      <c r="BC1392" s="2"/>
      <c r="BD1392" s="2"/>
      <c r="BE1392" s="2"/>
      <c r="BF1392" s="2"/>
      <c r="BG1392" s="2"/>
      <c r="BH1392" s="2"/>
      <c r="BI1392" s="2"/>
      <c r="BJ1392" s="2"/>
      <c r="BK1392" s="2"/>
      <c r="BL1392" s="2"/>
      <c r="BM1392" s="2"/>
      <c r="BN1392" s="2"/>
    </row>
    <row r="1393" spans="11:66" x14ac:dyDescent="0.25">
      <c r="K1393" s="2"/>
      <c r="L1393" s="2"/>
      <c r="M1393" s="2"/>
      <c r="N1393" s="2"/>
      <c r="O1393" s="2"/>
      <c r="P1393" s="2"/>
      <c r="Q1393" s="2"/>
      <c r="R1393" s="2"/>
      <c r="S1393" s="2"/>
      <c r="T1393" s="2"/>
      <c r="U1393" s="2"/>
      <c r="V1393" s="2"/>
      <c r="W1393" s="2"/>
      <c r="X1393" s="2"/>
      <c r="Y1393" s="2"/>
      <c r="Z1393" s="2"/>
      <c r="AA1393" s="2"/>
      <c r="AB1393" s="2"/>
      <c r="AC1393" s="2"/>
      <c r="AD1393" s="2"/>
      <c r="AE1393" s="2"/>
      <c r="AF1393" s="2"/>
      <c r="AG1393" s="2"/>
      <c r="AH1393" s="2"/>
      <c r="AI1393" s="2"/>
      <c r="AJ1393" s="2"/>
      <c r="AK1393" s="2"/>
      <c r="AL1393" s="2"/>
      <c r="AM1393" s="2"/>
      <c r="AN1393" s="2"/>
      <c r="AO1393" s="2"/>
      <c r="AP1393" s="2"/>
      <c r="AQ1393" s="2"/>
      <c r="AR1393" s="2"/>
      <c r="AS1393" s="2"/>
      <c r="AT1393" s="2"/>
      <c r="AU1393" s="2"/>
      <c r="AV1393" s="2"/>
      <c r="AW1393" s="2"/>
      <c r="AX1393" s="2"/>
      <c r="AY1393" s="2"/>
      <c r="AZ1393" s="2"/>
      <c r="BA1393" s="2"/>
      <c r="BB1393" s="2"/>
      <c r="BC1393" s="2"/>
      <c r="BD1393" s="2"/>
      <c r="BE1393" s="2"/>
      <c r="BF1393" s="2"/>
      <c r="BG1393" s="2"/>
      <c r="BH1393" s="2"/>
      <c r="BI1393" s="2"/>
      <c r="BJ1393" s="2"/>
      <c r="BK1393" s="2"/>
      <c r="BL1393" s="2"/>
      <c r="BM1393" s="2"/>
      <c r="BN1393" s="2"/>
    </row>
    <row r="1394" spans="11:66" x14ac:dyDescent="0.25">
      <c r="K1394" s="2"/>
      <c r="L1394" s="2"/>
      <c r="M1394" s="2"/>
      <c r="N1394" s="2"/>
      <c r="O1394" s="2"/>
      <c r="P1394" s="2"/>
      <c r="Q1394" s="2"/>
      <c r="R1394" s="2"/>
      <c r="S1394" s="2"/>
      <c r="T1394" s="2"/>
      <c r="U1394" s="2"/>
      <c r="V1394" s="2"/>
      <c r="W1394" s="2"/>
      <c r="X1394" s="2"/>
      <c r="Y1394" s="2"/>
      <c r="Z1394" s="2"/>
      <c r="AA1394" s="2"/>
      <c r="AB1394" s="2"/>
      <c r="AC1394" s="2"/>
      <c r="AD1394" s="2"/>
      <c r="AE1394" s="2"/>
      <c r="AF1394" s="2"/>
      <c r="AG1394" s="2"/>
      <c r="AH1394" s="2"/>
      <c r="AI1394" s="2"/>
      <c r="AJ1394" s="2"/>
      <c r="AK1394" s="2"/>
      <c r="AL1394" s="2"/>
      <c r="AM1394" s="2"/>
      <c r="AN1394" s="2"/>
      <c r="AO1394" s="2"/>
      <c r="AP1394" s="2"/>
      <c r="AQ1394" s="2"/>
      <c r="AR1394" s="2"/>
      <c r="AS1394" s="2"/>
      <c r="AT1394" s="2"/>
      <c r="AU1394" s="2"/>
      <c r="AV1394" s="2"/>
      <c r="AW1394" s="2"/>
      <c r="AX1394" s="2"/>
      <c r="AY1394" s="2"/>
      <c r="AZ1394" s="2"/>
      <c r="BA1394" s="2"/>
      <c r="BB1394" s="2"/>
      <c r="BC1394" s="2"/>
      <c r="BD1394" s="2"/>
      <c r="BE1394" s="2"/>
      <c r="BF1394" s="2"/>
      <c r="BG1394" s="2"/>
      <c r="BH1394" s="2"/>
      <c r="BI1394" s="2"/>
      <c r="BJ1394" s="2"/>
      <c r="BK1394" s="2"/>
      <c r="BL1394" s="2"/>
      <c r="BM1394" s="2"/>
      <c r="BN1394" s="2"/>
    </row>
    <row r="1395" spans="11:66" x14ac:dyDescent="0.25">
      <c r="K1395" s="2"/>
      <c r="L1395" s="2"/>
      <c r="M1395" s="2"/>
      <c r="N1395" s="2"/>
      <c r="O1395" s="2"/>
      <c r="P1395" s="2"/>
      <c r="Q1395" s="2"/>
      <c r="R1395" s="2"/>
      <c r="S1395" s="2"/>
      <c r="T1395" s="2"/>
      <c r="U1395" s="2"/>
      <c r="V1395" s="2"/>
      <c r="W1395" s="2"/>
      <c r="X1395" s="2"/>
      <c r="Y1395" s="2"/>
      <c r="Z1395" s="2"/>
      <c r="AA1395" s="2"/>
      <c r="AB1395" s="2"/>
      <c r="AC1395" s="2"/>
      <c r="AD1395" s="2"/>
      <c r="AE1395" s="2"/>
      <c r="AF1395" s="2"/>
      <c r="AG1395" s="2"/>
      <c r="AH1395" s="2"/>
      <c r="AI1395" s="2"/>
      <c r="AJ1395" s="2"/>
      <c r="AK1395" s="2"/>
      <c r="AL1395" s="2"/>
      <c r="AM1395" s="2"/>
      <c r="AN1395" s="2"/>
      <c r="AO1395" s="2"/>
      <c r="AP1395" s="2"/>
      <c r="AQ1395" s="2"/>
      <c r="AR1395" s="2"/>
      <c r="AS1395" s="2"/>
      <c r="AT1395" s="2"/>
      <c r="AU1395" s="2"/>
      <c r="AV1395" s="2"/>
      <c r="AW1395" s="2"/>
      <c r="AX1395" s="2"/>
      <c r="AY1395" s="2"/>
      <c r="AZ1395" s="2"/>
      <c r="BA1395" s="2"/>
      <c r="BB1395" s="2"/>
      <c r="BC1395" s="2"/>
      <c r="BD1395" s="2"/>
      <c r="BE1395" s="2"/>
      <c r="BF1395" s="2"/>
      <c r="BG1395" s="2"/>
      <c r="BH1395" s="2"/>
      <c r="BI1395" s="2"/>
      <c r="BJ1395" s="2"/>
      <c r="BK1395" s="2"/>
      <c r="BL1395" s="2"/>
      <c r="BM1395" s="2"/>
      <c r="BN1395" s="2"/>
    </row>
    <row r="1396" spans="11:66" x14ac:dyDescent="0.25">
      <c r="K1396" s="2"/>
      <c r="L1396" s="2"/>
      <c r="M1396" s="2"/>
      <c r="N1396" s="2"/>
      <c r="O1396" s="2"/>
      <c r="P1396" s="2"/>
      <c r="Q1396" s="2"/>
      <c r="R1396" s="2"/>
      <c r="S1396" s="2"/>
      <c r="T1396" s="2"/>
      <c r="U1396" s="2"/>
      <c r="V1396" s="2"/>
      <c r="W1396" s="2"/>
      <c r="X1396" s="2"/>
      <c r="Y1396" s="2"/>
      <c r="Z1396" s="2"/>
      <c r="AA1396" s="2"/>
      <c r="AB1396" s="2"/>
      <c r="AC1396" s="2"/>
      <c r="AD1396" s="2"/>
      <c r="AE1396" s="2"/>
      <c r="AF1396" s="2"/>
      <c r="AG1396" s="2"/>
      <c r="AH1396" s="2"/>
      <c r="AI1396" s="2"/>
      <c r="AJ1396" s="2"/>
      <c r="AK1396" s="2"/>
      <c r="AL1396" s="2"/>
      <c r="AM1396" s="2"/>
      <c r="AN1396" s="2"/>
      <c r="AO1396" s="2"/>
      <c r="AP1396" s="2"/>
      <c r="AQ1396" s="2"/>
      <c r="AR1396" s="2"/>
      <c r="AS1396" s="2"/>
      <c r="AT1396" s="2"/>
      <c r="AU1396" s="2"/>
      <c r="AV1396" s="2"/>
      <c r="AW1396" s="2"/>
      <c r="AX1396" s="2"/>
      <c r="AY1396" s="2"/>
      <c r="AZ1396" s="2"/>
      <c r="BA1396" s="2"/>
      <c r="BB1396" s="2"/>
      <c r="BC1396" s="2"/>
      <c r="BD1396" s="2"/>
      <c r="BE1396" s="2"/>
      <c r="BF1396" s="2"/>
      <c r="BG1396" s="2"/>
      <c r="BH1396" s="2"/>
      <c r="BI1396" s="2"/>
      <c r="BJ1396" s="2"/>
      <c r="BK1396" s="2"/>
      <c r="BL1396" s="2"/>
      <c r="BM1396" s="2"/>
      <c r="BN1396" s="2"/>
    </row>
    <row r="1397" spans="11:66" x14ac:dyDescent="0.25">
      <c r="K1397" s="2"/>
      <c r="L1397" s="2"/>
      <c r="M1397" s="2"/>
      <c r="N1397" s="2"/>
      <c r="O1397" s="2"/>
      <c r="P1397" s="2"/>
      <c r="Q1397" s="2"/>
      <c r="R1397" s="2"/>
      <c r="S1397" s="2"/>
      <c r="T1397" s="2"/>
      <c r="U1397" s="2"/>
      <c r="V1397" s="2"/>
      <c r="W1397" s="2"/>
      <c r="X1397" s="2"/>
      <c r="Y1397" s="2"/>
      <c r="Z1397" s="2"/>
      <c r="AA1397" s="2"/>
      <c r="AB1397" s="2"/>
      <c r="AC1397" s="2"/>
      <c r="AD1397" s="2"/>
      <c r="AE1397" s="2"/>
      <c r="AF1397" s="2"/>
      <c r="AG1397" s="2"/>
      <c r="AH1397" s="2"/>
      <c r="AI1397" s="2"/>
      <c r="AJ1397" s="2"/>
      <c r="AK1397" s="2"/>
      <c r="AL1397" s="2"/>
      <c r="AM1397" s="2"/>
      <c r="AN1397" s="2"/>
      <c r="AO1397" s="2"/>
      <c r="AP1397" s="2"/>
      <c r="AQ1397" s="2"/>
      <c r="AR1397" s="2"/>
      <c r="AS1397" s="2"/>
      <c r="AT1397" s="2"/>
      <c r="AU1397" s="2"/>
      <c r="AV1397" s="2"/>
      <c r="AW1397" s="2"/>
      <c r="AX1397" s="2"/>
      <c r="AY1397" s="2"/>
      <c r="AZ1397" s="2"/>
      <c r="BA1397" s="2"/>
      <c r="BB1397" s="2"/>
      <c r="BC1397" s="2"/>
      <c r="BD1397" s="2"/>
      <c r="BE1397" s="2"/>
      <c r="BF1397" s="2"/>
      <c r="BG1397" s="2"/>
      <c r="BH1397" s="2"/>
      <c r="BI1397" s="2"/>
      <c r="BJ1397" s="2"/>
      <c r="BK1397" s="2"/>
      <c r="BL1397" s="2"/>
      <c r="BM1397" s="2"/>
      <c r="BN1397" s="2"/>
    </row>
    <row r="1398" spans="11:66" x14ac:dyDescent="0.25">
      <c r="K1398" s="2"/>
      <c r="L1398" s="2"/>
      <c r="M1398" s="2"/>
      <c r="N1398" s="2"/>
      <c r="O1398" s="2"/>
      <c r="P1398" s="2"/>
      <c r="Q1398" s="2"/>
      <c r="R1398" s="2"/>
      <c r="S1398" s="2"/>
      <c r="T1398" s="2"/>
      <c r="U1398" s="2"/>
      <c r="V1398" s="2"/>
      <c r="W1398" s="2"/>
      <c r="X1398" s="2"/>
      <c r="Y1398" s="2"/>
      <c r="Z1398" s="2"/>
      <c r="AA1398" s="2"/>
      <c r="AB1398" s="2"/>
      <c r="AC1398" s="2"/>
      <c r="AD1398" s="2"/>
      <c r="AE1398" s="2"/>
      <c r="AF1398" s="2"/>
      <c r="AG1398" s="2"/>
      <c r="AH1398" s="2"/>
      <c r="AI1398" s="2"/>
      <c r="AJ1398" s="2"/>
      <c r="AK1398" s="2"/>
      <c r="AL1398" s="2"/>
      <c r="AM1398" s="2"/>
      <c r="AN1398" s="2"/>
      <c r="AO1398" s="2"/>
      <c r="AP1398" s="2"/>
      <c r="AQ1398" s="2"/>
      <c r="AR1398" s="2"/>
      <c r="AS1398" s="2"/>
      <c r="AT1398" s="2"/>
      <c r="AU1398" s="2"/>
      <c r="AV1398" s="2"/>
      <c r="AW1398" s="2"/>
      <c r="AX1398" s="2"/>
      <c r="AY1398" s="2"/>
      <c r="AZ1398" s="2"/>
      <c r="BA1398" s="2"/>
      <c r="BB1398" s="2"/>
      <c r="BC1398" s="2"/>
      <c r="BD1398" s="2"/>
      <c r="BE1398" s="2"/>
      <c r="BF1398" s="2"/>
      <c r="BG1398" s="2"/>
      <c r="BH1398" s="2"/>
      <c r="BI1398" s="2"/>
      <c r="BJ1398" s="2"/>
      <c r="BK1398" s="2"/>
      <c r="BL1398" s="2"/>
      <c r="BM1398" s="2"/>
      <c r="BN1398" s="2"/>
    </row>
    <row r="1399" spans="11:66" x14ac:dyDescent="0.25">
      <c r="K1399" s="2"/>
      <c r="L1399" s="2"/>
      <c r="M1399" s="2"/>
      <c r="N1399" s="2"/>
      <c r="O1399" s="2"/>
      <c r="P1399" s="2"/>
      <c r="Q1399" s="2"/>
      <c r="R1399" s="2"/>
      <c r="S1399" s="2"/>
      <c r="T1399" s="2"/>
      <c r="U1399" s="2"/>
      <c r="V1399" s="2"/>
      <c r="W1399" s="2"/>
      <c r="X1399" s="2"/>
      <c r="Y1399" s="2"/>
      <c r="Z1399" s="2"/>
      <c r="AA1399" s="2"/>
      <c r="AB1399" s="2"/>
      <c r="AC1399" s="2"/>
      <c r="AD1399" s="2"/>
      <c r="AE1399" s="2"/>
      <c r="AF1399" s="2"/>
      <c r="AG1399" s="2"/>
      <c r="AH1399" s="2"/>
      <c r="AI1399" s="2"/>
      <c r="AJ1399" s="2"/>
      <c r="AK1399" s="2"/>
      <c r="AL1399" s="2"/>
      <c r="AM1399" s="2"/>
      <c r="AN1399" s="2"/>
      <c r="AO1399" s="2"/>
      <c r="AP1399" s="2"/>
      <c r="AQ1399" s="2"/>
      <c r="AR1399" s="2"/>
      <c r="AS1399" s="2"/>
      <c r="AT1399" s="2"/>
      <c r="AU1399" s="2"/>
      <c r="AV1399" s="2"/>
      <c r="AW1399" s="2"/>
      <c r="AX1399" s="2"/>
      <c r="AY1399" s="2"/>
      <c r="AZ1399" s="2"/>
      <c r="BA1399" s="2"/>
      <c r="BB1399" s="2"/>
      <c r="BC1399" s="2"/>
      <c r="BD1399" s="2"/>
      <c r="BE1399" s="2"/>
      <c r="BF1399" s="2"/>
      <c r="BG1399" s="2"/>
      <c r="BH1399" s="2"/>
      <c r="BI1399" s="2"/>
      <c r="BJ1399" s="2"/>
      <c r="BK1399" s="2"/>
      <c r="BL1399" s="2"/>
      <c r="BM1399" s="2"/>
      <c r="BN1399" s="2"/>
    </row>
    <row r="1400" spans="11:66" x14ac:dyDescent="0.25">
      <c r="K1400" s="2"/>
      <c r="L1400" s="2"/>
      <c r="M1400" s="2"/>
      <c r="N1400" s="2"/>
      <c r="O1400" s="2"/>
      <c r="P1400" s="2"/>
      <c r="Q1400" s="2"/>
      <c r="R1400" s="2"/>
      <c r="S1400" s="2"/>
      <c r="T1400" s="2"/>
      <c r="U1400" s="2"/>
      <c r="V1400" s="2"/>
      <c r="W1400" s="2"/>
      <c r="X1400" s="2"/>
      <c r="Y1400" s="2"/>
      <c r="Z1400" s="2"/>
      <c r="AA1400" s="2"/>
      <c r="AB1400" s="2"/>
      <c r="AC1400" s="2"/>
      <c r="AD1400" s="2"/>
      <c r="AE1400" s="2"/>
      <c r="AF1400" s="2"/>
      <c r="AG1400" s="2"/>
      <c r="AH1400" s="2"/>
      <c r="AI1400" s="2"/>
      <c r="AJ1400" s="2"/>
      <c r="AK1400" s="2"/>
      <c r="AL1400" s="2"/>
      <c r="AM1400" s="2"/>
      <c r="AN1400" s="2"/>
      <c r="AO1400" s="2"/>
      <c r="AP1400" s="2"/>
      <c r="AQ1400" s="2"/>
      <c r="AR1400" s="2"/>
      <c r="AS1400" s="2"/>
      <c r="AT1400" s="2"/>
      <c r="AU1400" s="2"/>
      <c r="AV1400" s="2"/>
      <c r="AW1400" s="2"/>
      <c r="AX1400" s="2"/>
      <c r="AY1400" s="2"/>
      <c r="AZ1400" s="2"/>
      <c r="BA1400" s="2"/>
      <c r="BB1400" s="2"/>
      <c r="BC1400" s="2"/>
      <c r="BD1400" s="2"/>
      <c r="BE1400" s="2"/>
      <c r="BF1400" s="2"/>
      <c r="BG1400" s="2"/>
      <c r="BH1400" s="2"/>
      <c r="BI1400" s="2"/>
      <c r="BJ1400" s="2"/>
      <c r="BK1400" s="2"/>
      <c r="BL1400" s="2"/>
      <c r="BM1400" s="2"/>
      <c r="BN1400" s="2"/>
    </row>
    <row r="1401" spans="11:66" x14ac:dyDescent="0.25">
      <c r="K1401" s="2"/>
      <c r="L1401" s="2"/>
      <c r="M1401" s="2"/>
      <c r="N1401" s="2"/>
      <c r="O1401" s="2"/>
      <c r="P1401" s="2"/>
      <c r="Q1401" s="2"/>
      <c r="R1401" s="2"/>
      <c r="S1401" s="2"/>
      <c r="T1401" s="2"/>
      <c r="U1401" s="2"/>
      <c r="V1401" s="2"/>
      <c r="W1401" s="2"/>
      <c r="X1401" s="2"/>
      <c r="Y1401" s="2"/>
      <c r="Z1401" s="2"/>
      <c r="AA1401" s="2"/>
      <c r="AB1401" s="2"/>
      <c r="AC1401" s="2"/>
      <c r="AD1401" s="2"/>
      <c r="AE1401" s="2"/>
      <c r="AF1401" s="2"/>
      <c r="AG1401" s="2"/>
      <c r="AH1401" s="2"/>
      <c r="AI1401" s="2"/>
      <c r="AJ1401" s="2"/>
      <c r="AK1401" s="2"/>
      <c r="AL1401" s="2"/>
      <c r="AM1401" s="2"/>
      <c r="AN1401" s="2"/>
      <c r="AO1401" s="2"/>
      <c r="AP1401" s="2"/>
      <c r="AQ1401" s="2"/>
      <c r="AR1401" s="2"/>
      <c r="AS1401" s="2"/>
      <c r="AT1401" s="2"/>
      <c r="AU1401" s="2"/>
      <c r="AV1401" s="2"/>
      <c r="AW1401" s="2"/>
      <c r="AX1401" s="2"/>
      <c r="AY1401" s="2"/>
      <c r="AZ1401" s="2"/>
      <c r="BA1401" s="2"/>
      <c r="BB1401" s="2"/>
      <c r="BC1401" s="2"/>
      <c r="BD1401" s="2"/>
      <c r="BE1401" s="2"/>
      <c r="BF1401" s="2"/>
      <c r="BG1401" s="2"/>
      <c r="BH1401" s="2"/>
      <c r="BI1401" s="2"/>
      <c r="BJ1401" s="2"/>
      <c r="BK1401" s="2"/>
      <c r="BL1401" s="2"/>
      <c r="BM1401" s="2"/>
      <c r="BN1401" s="2"/>
    </row>
    <row r="1402" spans="11:66" x14ac:dyDescent="0.25">
      <c r="K1402" s="2"/>
      <c r="L1402" s="2"/>
      <c r="M1402" s="2"/>
      <c r="N1402" s="2"/>
      <c r="O1402" s="2"/>
      <c r="P1402" s="2"/>
      <c r="Q1402" s="2"/>
      <c r="R1402" s="2"/>
      <c r="S1402" s="2"/>
      <c r="T1402" s="2"/>
      <c r="U1402" s="2"/>
      <c r="V1402" s="2"/>
      <c r="W1402" s="2"/>
      <c r="X1402" s="2"/>
      <c r="Y1402" s="2"/>
      <c r="Z1402" s="2"/>
      <c r="AA1402" s="2"/>
      <c r="AB1402" s="2"/>
      <c r="AC1402" s="2"/>
      <c r="AD1402" s="2"/>
      <c r="AE1402" s="2"/>
      <c r="AF1402" s="2"/>
      <c r="AG1402" s="2"/>
      <c r="AH1402" s="2"/>
      <c r="AI1402" s="2"/>
      <c r="AJ1402" s="2"/>
      <c r="AK1402" s="2"/>
      <c r="AL1402" s="2"/>
      <c r="AM1402" s="2"/>
      <c r="AN1402" s="2"/>
      <c r="AO1402" s="2"/>
      <c r="AP1402" s="2"/>
      <c r="AQ1402" s="2"/>
      <c r="AR1402" s="2"/>
      <c r="AS1402" s="2"/>
      <c r="AT1402" s="2"/>
      <c r="AU1402" s="2"/>
      <c r="AV1402" s="2"/>
      <c r="AW1402" s="2"/>
      <c r="AX1402" s="2"/>
      <c r="AY1402" s="2"/>
      <c r="AZ1402" s="2"/>
      <c r="BA1402" s="2"/>
      <c r="BB1402" s="2"/>
      <c r="BC1402" s="2"/>
      <c r="BD1402" s="2"/>
      <c r="BE1402" s="2"/>
      <c r="BF1402" s="2"/>
      <c r="BG1402" s="2"/>
      <c r="BH1402" s="2"/>
      <c r="BI1402" s="2"/>
      <c r="BJ1402" s="2"/>
      <c r="BK1402" s="2"/>
      <c r="BL1402" s="2"/>
      <c r="BM1402" s="2"/>
      <c r="BN1402" s="2"/>
    </row>
    <row r="1403" spans="11:66" x14ac:dyDescent="0.25">
      <c r="K1403" s="2"/>
      <c r="L1403" s="2"/>
      <c r="M1403" s="2"/>
      <c r="N1403" s="2"/>
      <c r="O1403" s="2"/>
      <c r="P1403" s="2"/>
      <c r="Q1403" s="2"/>
      <c r="R1403" s="2"/>
      <c r="S1403" s="2"/>
      <c r="T1403" s="2"/>
      <c r="U1403" s="2"/>
      <c r="V1403" s="2"/>
      <c r="W1403" s="2"/>
      <c r="X1403" s="2"/>
      <c r="Y1403" s="2"/>
      <c r="Z1403" s="2"/>
      <c r="AA1403" s="2"/>
      <c r="AB1403" s="2"/>
      <c r="AC1403" s="2"/>
      <c r="AD1403" s="2"/>
      <c r="AE1403" s="2"/>
      <c r="AF1403" s="2"/>
      <c r="AG1403" s="2"/>
      <c r="AH1403" s="2"/>
      <c r="AI1403" s="2"/>
      <c r="AJ1403" s="2"/>
      <c r="AK1403" s="2"/>
      <c r="AL1403" s="2"/>
      <c r="AM1403" s="2"/>
      <c r="AN1403" s="2"/>
      <c r="AO1403" s="2"/>
      <c r="AP1403" s="2"/>
      <c r="AQ1403" s="2"/>
      <c r="AR1403" s="2"/>
      <c r="AS1403" s="2"/>
      <c r="AT1403" s="2"/>
      <c r="AU1403" s="2"/>
      <c r="AV1403" s="2"/>
      <c r="AW1403" s="2"/>
      <c r="AX1403" s="2"/>
      <c r="AY1403" s="2"/>
      <c r="AZ1403" s="2"/>
      <c r="BA1403" s="2"/>
      <c r="BB1403" s="2"/>
      <c r="BC1403" s="2"/>
      <c r="BD1403" s="2"/>
      <c r="BE1403" s="2"/>
      <c r="BF1403" s="2"/>
      <c r="BG1403" s="2"/>
      <c r="BH1403" s="2"/>
      <c r="BI1403" s="2"/>
      <c r="BJ1403" s="2"/>
      <c r="BK1403" s="2"/>
      <c r="BL1403" s="2"/>
      <c r="BM1403" s="2"/>
      <c r="BN1403" s="2"/>
    </row>
    <row r="1404" spans="11:66" x14ac:dyDescent="0.25">
      <c r="K1404" s="2"/>
      <c r="L1404" s="2"/>
      <c r="M1404" s="2"/>
      <c r="N1404" s="2"/>
      <c r="O1404" s="2"/>
      <c r="P1404" s="2"/>
      <c r="Q1404" s="2"/>
      <c r="R1404" s="2"/>
      <c r="S1404" s="2"/>
      <c r="T1404" s="2"/>
      <c r="U1404" s="2"/>
      <c r="V1404" s="2"/>
      <c r="W1404" s="2"/>
      <c r="X1404" s="2"/>
      <c r="Y1404" s="2"/>
      <c r="Z1404" s="2"/>
      <c r="AA1404" s="2"/>
      <c r="AB1404" s="2"/>
      <c r="AC1404" s="2"/>
      <c r="AD1404" s="2"/>
      <c r="AE1404" s="2"/>
      <c r="AF1404" s="2"/>
      <c r="AG1404" s="2"/>
      <c r="AH1404" s="2"/>
      <c r="AI1404" s="2"/>
      <c r="AJ1404" s="2"/>
      <c r="AK1404" s="2"/>
      <c r="AL1404" s="2"/>
      <c r="AM1404" s="2"/>
      <c r="AN1404" s="2"/>
      <c r="AO1404" s="2"/>
      <c r="AP1404" s="2"/>
      <c r="AQ1404" s="2"/>
      <c r="AR1404" s="2"/>
      <c r="AS1404" s="2"/>
      <c r="AT1404" s="2"/>
      <c r="AU1404" s="2"/>
      <c r="AV1404" s="2"/>
      <c r="AW1404" s="2"/>
      <c r="AX1404" s="2"/>
      <c r="AY1404" s="2"/>
      <c r="AZ1404" s="2"/>
      <c r="BA1404" s="2"/>
      <c r="BB1404" s="2"/>
      <c r="BC1404" s="2"/>
      <c r="BD1404" s="2"/>
      <c r="BE1404" s="2"/>
      <c r="BF1404" s="2"/>
      <c r="BG1404" s="2"/>
      <c r="BH1404" s="2"/>
      <c r="BI1404" s="2"/>
      <c r="BJ1404" s="2"/>
      <c r="BK1404" s="2"/>
      <c r="BL1404" s="2"/>
      <c r="BM1404" s="2"/>
      <c r="BN1404" s="2"/>
    </row>
    <row r="1405" spans="11:66" x14ac:dyDescent="0.25">
      <c r="K1405" s="2"/>
      <c r="L1405" s="2"/>
      <c r="M1405" s="2"/>
      <c r="N1405" s="2"/>
      <c r="O1405" s="2"/>
      <c r="P1405" s="2"/>
      <c r="Q1405" s="2"/>
      <c r="R1405" s="2"/>
      <c r="S1405" s="2"/>
      <c r="T1405" s="2"/>
      <c r="U1405" s="2"/>
      <c r="V1405" s="2"/>
      <c r="W1405" s="2"/>
      <c r="X1405" s="2"/>
      <c r="Y1405" s="2"/>
      <c r="Z1405" s="2"/>
      <c r="AA1405" s="2"/>
      <c r="AB1405" s="2"/>
      <c r="AC1405" s="2"/>
      <c r="AD1405" s="2"/>
      <c r="AE1405" s="2"/>
      <c r="AF1405" s="2"/>
      <c r="AG1405" s="2"/>
      <c r="AH1405" s="2"/>
      <c r="AI1405" s="2"/>
      <c r="AJ1405" s="2"/>
      <c r="AK1405" s="2"/>
      <c r="AL1405" s="2"/>
      <c r="AM1405" s="2"/>
      <c r="AN1405" s="2"/>
      <c r="AO1405" s="2"/>
      <c r="AP1405" s="2"/>
      <c r="AQ1405" s="2"/>
      <c r="AR1405" s="2"/>
      <c r="AS1405" s="2"/>
      <c r="AT1405" s="2"/>
      <c r="AU1405" s="2"/>
      <c r="AV1405" s="2"/>
      <c r="AW1405" s="2"/>
      <c r="AX1405" s="2"/>
      <c r="AY1405" s="2"/>
      <c r="AZ1405" s="2"/>
      <c r="BA1405" s="2"/>
      <c r="BB1405" s="2"/>
      <c r="BC1405" s="2"/>
      <c r="BD1405" s="2"/>
      <c r="BE1405" s="2"/>
      <c r="BF1405" s="2"/>
      <c r="BG1405" s="2"/>
      <c r="BH1405" s="2"/>
      <c r="BI1405" s="2"/>
      <c r="BJ1405" s="2"/>
      <c r="BK1405" s="2"/>
      <c r="BL1405" s="2"/>
      <c r="BM1405" s="2"/>
      <c r="BN1405" s="2"/>
    </row>
    <row r="1406" spans="11:66" x14ac:dyDescent="0.25">
      <c r="K1406" s="2"/>
      <c r="L1406" s="2"/>
      <c r="M1406" s="2"/>
      <c r="N1406" s="2"/>
      <c r="O1406" s="2"/>
      <c r="P1406" s="2"/>
      <c r="Q1406" s="2"/>
      <c r="R1406" s="2"/>
      <c r="S1406" s="2"/>
      <c r="T1406" s="2"/>
      <c r="U1406" s="2"/>
      <c r="V1406" s="2"/>
      <c r="W1406" s="2"/>
      <c r="X1406" s="2"/>
      <c r="Y1406" s="2"/>
      <c r="Z1406" s="2"/>
      <c r="AA1406" s="2"/>
      <c r="AB1406" s="2"/>
      <c r="AC1406" s="2"/>
      <c r="AD1406" s="2"/>
      <c r="AE1406" s="2"/>
      <c r="AF1406" s="2"/>
      <c r="AG1406" s="2"/>
      <c r="AH1406" s="2"/>
      <c r="AI1406" s="2"/>
      <c r="AJ1406" s="2"/>
      <c r="AK1406" s="2"/>
      <c r="AL1406" s="2"/>
      <c r="AM1406" s="2"/>
      <c r="AN1406" s="2"/>
      <c r="AO1406" s="2"/>
      <c r="AP1406" s="2"/>
      <c r="AQ1406" s="2"/>
      <c r="AR1406" s="2"/>
      <c r="AS1406" s="2"/>
      <c r="AT1406" s="2"/>
      <c r="AU1406" s="2"/>
      <c r="AV1406" s="2"/>
      <c r="AW1406" s="2"/>
      <c r="AX1406" s="2"/>
      <c r="AY1406" s="2"/>
      <c r="AZ1406" s="2"/>
      <c r="BA1406" s="2"/>
      <c r="BB1406" s="2"/>
      <c r="BC1406" s="2"/>
      <c r="BD1406" s="2"/>
      <c r="BE1406" s="2"/>
      <c r="BF1406" s="2"/>
      <c r="BG1406" s="2"/>
      <c r="BH1406" s="2"/>
      <c r="BI1406" s="2"/>
      <c r="BJ1406" s="2"/>
      <c r="BK1406" s="2"/>
      <c r="BL1406" s="2"/>
      <c r="BM1406" s="2"/>
      <c r="BN1406" s="2"/>
    </row>
    <row r="1407" spans="11:66" x14ac:dyDescent="0.25">
      <c r="K1407" s="2"/>
      <c r="L1407" s="2"/>
      <c r="M1407" s="2"/>
      <c r="N1407" s="2"/>
      <c r="O1407" s="2"/>
      <c r="P1407" s="2"/>
      <c r="Q1407" s="2"/>
      <c r="R1407" s="2"/>
      <c r="S1407" s="2"/>
      <c r="T1407" s="2"/>
      <c r="U1407" s="2"/>
      <c r="V1407" s="2"/>
      <c r="W1407" s="2"/>
      <c r="X1407" s="2"/>
      <c r="Y1407" s="2"/>
      <c r="Z1407" s="2"/>
      <c r="AA1407" s="2"/>
      <c r="AB1407" s="2"/>
      <c r="AC1407" s="2"/>
      <c r="AD1407" s="2"/>
      <c r="AE1407" s="2"/>
      <c r="AF1407" s="2"/>
      <c r="AG1407" s="2"/>
      <c r="AH1407" s="2"/>
      <c r="AI1407" s="2"/>
      <c r="AJ1407" s="2"/>
      <c r="AK1407" s="2"/>
      <c r="AL1407" s="2"/>
      <c r="AM1407" s="2"/>
      <c r="AN1407" s="2"/>
      <c r="AO1407" s="2"/>
      <c r="AP1407" s="2"/>
      <c r="AQ1407" s="2"/>
      <c r="AR1407" s="2"/>
      <c r="AS1407" s="2"/>
      <c r="AT1407" s="2"/>
      <c r="AU1407" s="2"/>
      <c r="AV1407" s="2"/>
      <c r="AW1407" s="2"/>
      <c r="AX1407" s="2"/>
      <c r="AY1407" s="2"/>
      <c r="AZ1407" s="2"/>
      <c r="BA1407" s="2"/>
      <c r="BB1407" s="2"/>
      <c r="BC1407" s="2"/>
      <c r="BD1407" s="2"/>
      <c r="BE1407" s="2"/>
      <c r="BF1407" s="2"/>
      <c r="BG1407" s="2"/>
      <c r="BH1407" s="2"/>
      <c r="BI1407" s="2"/>
      <c r="BJ1407" s="2"/>
      <c r="BK1407" s="2"/>
      <c r="BL1407" s="2"/>
      <c r="BM1407" s="2"/>
      <c r="BN1407" s="2"/>
    </row>
    <row r="1408" spans="11:66" x14ac:dyDescent="0.25">
      <c r="K1408" s="2"/>
      <c r="L1408" s="2"/>
      <c r="M1408" s="2"/>
      <c r="N1408" s="2"/>
      <c r="O1408" s="2"/>
      <c r="P1408" s="2"/>
      <c r="Q1408" s="2"/>
      <c r="R1408" s="2"/>
      <c r="S1408" s="2"/>
      <c r="T1408" s="2"/>
      <c r="U1408" s="2"/>
      <c r="V1408" s="2"/>
      <c r="W1408" s="2"/>
      <c r="X1408" s="2"/>
      <c r="Y1408" s="2"/>
      <c r="Z1408" s="2"/>
      <c r="AA1408" s="2"/>
      <c r="AB1408" s="2"/>
      <c r="AC1408" s="2"/>
      <c r="AD1408" s="2"/>
      <c r="AE1408" s="2"/>
      <c r="AF1408" s="2"/>
      <c r="AG1408" s="2"/>
      <c r="AH1408" s="2"/>
      <c r="AI1408" s="2"/>
      <c r="AJ1408" s="2"/>
      <c r="AK1408" s="2"/>
      <c r="AL1408" s="2"/>
      <c r="AM1408" s="2"/>
      <c r="AN1408" s="2"/>
      <c r="AO1408" s="2"/>
      <c r="AP1408" s="2"/>
      <c r="AQ1408" s="2"/>
      <c r="AR1408" s="2"/>
      <c r="AS1408" s="2"/>
      <c r="AT1408" s="2"/>
      <c r="AU1408" s="2"/>
      <c r="AV1408" s="2"/>
      <c r="AW1408" s="2"/>
      <c r="AX1408" s="2"/>
      <c r="AY1408" s="2"/>
      <c r="AZ1408" s="2"/>
      <c r="BA1408" s="2"/>
      <c r="BB1408" s="2"/>
      <c r="BC1408" s="2"/>
      <c r="BD1408" s="2"/>
      <c r="BE1408" s="2"/>
      <c r="BF1408" s="2"/>
      <c r="BG1408" s="2"/>
      <c r="BH1408" s="2"/>
      <c r="BI1408" s="2"/>
      <c r="BJ1408" s="2"/>
      <c r="BK1408" s="2"/>
      <c r="BL1408" s="2"/>
      <c r="BM1408" s="2"/>
      <c r="BN1408" s="2"/>
    </row>
    <row r="1409" spans="11:66" x14ac:dyDescent="0.25">
      <c r="K1409" s="2"/>
      <c r="L1409" s="2"/>
      <c r="M1409" s="2"/>
      <c r="N1409" s="2"/>
      <c r="O1409" s="2"/>
      <c r="P1409" s="2"/>
      <c r="Q1409" s="2"/>
      <c r="R1409" s="2"/>
      <c r="S1409" s="2"/>
      <c r="T1409" s="2"/>
      <c r="U1409" s="2"/>
      <c r="V1409" s="2"/>
      <c r="W1409" s="2"/>
      <c r="X1409" s="2"/>
      <c r="Y1409" s="2"/>
      <c r="Z1409" s="2"/>
      <c r="AA1409" s="2"/>
      <c r="AB1409" s="2"/>
      <c r="AC1409" s="2"/>
      <c r="AD1409" s="2"/>
      <c r="AE1409" s="2"/>
      <c r="AF1409" s="2"/>
      <c r="AG1409" s="2"/>
      <c r="AH1409" s="2"/>
      <c r="AI1409" s="2"/>
      <c r="AJ1409" s="2"/>
      <c r="AK1409" s="2"/>
      <c r="AL1409" s="2"/>
      <c r="AM1409" s="2"/>
      <c r="AN1409" s="2"/>
      <c r="AO1409" s="2"/>
      <c r="AP1409" s="2"/>
      <c r="AQ1409" s="2"/>
      <c r="AR1409" s="2"/>
      <c r="AS1409" s="2"/>
      <c r="AT1409" s="2"/>
      <c r="AU1409" s="2"/>
      <c r="AV1409" s="2"/>
      <c r="AW1409" s="2"/>
      <c r="AX1409" s="2"/>
      <c r="AY1409" s="2"/>
      <c r="AZ1409" s="2"/>
      <c r="BA1409" s="2"/>
      <c r="BB1409" s="2"/>
      <c r="BC1409" s="2"/>
      <c r="BD1409" s="2"/>
      <c r="BE1409" s="2"/>
      <c r="BF1409" s="2"/>
      <c r="BG1409" s="2"/>
      <c r="BH1409" s="2"/>
      <c r="BI1409" s="2"/>
      <c r="BJ1409" s="2"/>
      <c r="BK1409" s="2"/>
      <c r="BL1409" s="2"/>
      <c r="BM1409" s="2"/>
      <c r="BN1409" s="2"/>
    </row>
    <row r="1410" spans="11:66" x14ac:dyDescent="0.25">
      <c r="K1410" s="2"/>
      <c r="L1410" s="2"/>
      <c r="M1410" s="2"/>
      <c r="N1410" s="2"/>
      <c r="O1410" s="2"/>
      <c r="P1410" s="2"/>
      <c r="Q1410" s="2"/>
      <c r="R1410" s="2"/>
      <c r="S1410" s="2"/>
      <c r="T1410" s="2"/>
      <c r="U1410" s="2"/>
      <c r="V1410" s="2"/>
      <c r="W1410" s="2"/>
      <c r="X1410" s="2"/>
      <c r="Y1410" s="2"/>
      <c r="Z1410" s="2"/>
      <c r="AA1410" s="2"/>
      <c r="AB1410" s="2"/>
      <c r="AC1410" s="2"/>
      <c r="AD1410" s="2"/>
      <c r="AE1410" s="2"/>
      <c r="AF1410" s="2"/>
      <c r="AG1410" s="2"/>
      <c r="AH1410" s="2"/>
      <c r="AI1410" s="2"/>
      <c r="AJ1410" s="2"/>
      <c r="AK1410" s="2"/>
      <c r="AL1410" s="2"/>
      <c r="AM1410" s="2"/>
      <c r="AN1410" s="2"/>
      <c r="AO1410" s="2"/>
      <c r="AP1410" s="2"/>
      <c r="AQ1410" s="2"/>
      <c r="AR1410" s="2"/>
      <c r="AS1410" s="2"/>
      <c r="AT1410" s="2"/>
      <c r="AU1410" s="2"/>
      <c r="AV1410" s="2"/>
      <c r="AW1410" s="2"/>
      <c r="AX1410" s="2"/>
      <c r="AY1410" s="2"/>
      <c r="AZ1410" s="2"/>
      <c r="BA1410" s="2"/>
      <c r="BB1410" s="2"/>
      <c r="BC1410" s="2"/>
      <c r="BD1410" s="2"/>
      <c r="BE1410" s="2"/>
      <c r="BF1410" s="2"/>
      <c r="BG1410" s="2"/>
      <c r="BH1410" s="2"/>
      <c r="BI1410" s="2"/>
      <c r="BJ1410" s="2"/>
      <c r="BK1410" s="2"/>
      <c r="BL1410" s="2"/>
      <c r="BM1410" s="2"/>
      <c r="BN1410" s="2"/>
    </row>
    <row r="1411" spans="11:66" x14ac:dyDescent="0.25">
      <c r="K1411" s="2"/>
      <c r="L1411" s="2"/>
      <c r="M1411" s="2"/>
      <c r="N1411" s="2"/>
      <c r="O1411" s="2"/>
      <c r="P1411" s="2"/>
      <c r="Q1411" s="2"/>
      <c r="R1411" s="2"/>
      <c r="S1411" s="2"/>
      <c r="T1411" s="2"/>
      <c r="U1411" s="2"/>
      <c r="V1411" s="2"/>
      <c r="W1411" s="2"/>
      <c r="X1411" s="2"/>
      <c r="Y1411" s="2"/>
      <c r="Z1411" s="2"/>
      <c r="AA1411" s="2"/>
      <c r="AB1411" s="2"/>
      <c r="AC1411" s="2"/>
      <c r="AD1411" s="2"/>
      <c r="AE1411" s="2"/>
      <c r="AF1411" s="2"/>
      <c r="AG1411" s="2"/>
      <c r="AH1411" s="2"/>
      <c r="AI1411" s="2"/>
      <c r="AJ1411" s="2"/>
      <c r="AK1411" s="2"/>
      <c r="AL1411" s="2"/>
      <c r="AM1411" s="2"/>
      <c r="AN1411" s="2"/>
      <c r="AO1411" s="2"/>
      <c r="AP1411" s="2"/>
      <c r="AQ1411" s="2"/>
      <c r="AR1411" s="2"/>
      <c r="AS1411" s="2"/>
      <c r="AT1411" s="2"/>
      <c r="AU1411" s="2"/>
      <c r="AV1411" s="2"/>
      <c r="AW1411" s="2"/>
      <c r="AX1411" s="2"/>
      <c r="AY1411" s="2"/>
      <c r="AZ1411" s="2"/>
      <c r="BA1411" s="2"/>
      <c r="BB1411" s="2"/>
      <c r="BC1411" s="2"/>
      <c r="BD1411" s="2"/>
      <c r="BE1411" s="2"/>
      <c r="BF1411" s="2"/>
      <c r="BG1411" s="2"/>
      <c r="BH1411" s="2"/>
      <c r="BI1411" s="2"/>
      <c r="BJ1411" s="2"/>
      <c r="BK1411" s="2"/>
      <c r="BL1411" s="2"/>
      <c r="BM1411" s="2"/>
      <c r="BN1411" s="2"/>
    </row>
    <row r="1412" spans="11:66" x14ac:dyDescent="0.25">
      <c r="K1412" s="2"/>
      <c r="L1412" s="2"/>
      <c r="M1412" s="2"/>
      <c r="N1412" s="2"/>
      <c r="O1412" s="2"/>
      <c r="P1412" s="2"/>
      <c r="Q1412" s="2"/>
      <c r="R1412" s="2"/>
      <c r="S1412" s="2"/>
      <c r="T1412" s="2"/>
      <c r="U1412" s="2"/>
      <c r="V1412" s="2"/>
      <c r="W1412" s="2"/>
      <c r="X1412" s="2"/>
      <c r="Y1412" s="2"/>
      <c r="Z1412" s="2"/>
      <c r="AA1412" s="2"/>
      <c r="AB1412" s="2"/>
      <c r="AC1412" s="2"/>
      <c r="AD1412" s="2"/>
      <c r="AE1412" s="2"/>
      <c r="AF1412" s="2"/>
      <c r="AG1412" s="2"/>
      <c r="AH1412" s="2"/>
      <c r="AI1412" s="2"/>
      <c r="AJ1412" s="2"/>
      <c r="AK1412" s="2"/>
      <c r="AL1412" s="2"/>
      <c r="AM1412" s="2"/>
      <c r="AN1412" s="2"/>
      <c r="AO1412" s="2"/>
      <c r="AP1412" s="2"/>
      <c r="AQ1412" s="2"/>
      <c r="AR1412" s="2"/>
      <c r="AS1412" s="2"/>
      <c r="AT1412" s="2"/>
      <c r="AU1412" s="2"/>
      <c r="AV1412" s="2"/>
      <c r="AW1412" s="2"/>
      <c r="AX1412" s="2"/>
      <c r="AY1412" s="2"/>
      <c r="AZ1412" s="2"/>
      <c r="BA1412" s="2"/>
      <c r="BB1412" s="2"/>
      <c r="BC1412" s="2"/>
      <c r="BD1412" s="2"/>
      <c r="BE1412" s="2"/>
      <c r="BF1412" s="2"/>
      <c r="BG1412" s="2"/>
      <c r="BH1412" s="2"/>
      <c r="BI1412" s="2"/>
      <c r="BJ1412" s="2"/>
      <c r="BK1412" s="2"/>
      <c r="BL1412" s="2"/>
      <c r="BM1412" s="2"/>
      <c r="BN1412" s="2"/>
    </row>
    <row r="1413" spans="11:66" x14ac:dyDescent="0.25">
      <c r="K1413" s="2"/>
      <c r="L1413" s="2"/>
      <c r="M1413" s="2"/>
      <c r="N1413" s="2"/>
      <c r="O1413" s="2"/>
      <c r="P1413" s="2"/>
      <c r="Q1413" s="2"/>
      <c r="R1413" s="2"/>
      <c r="S1413" s="2"/>
      <c r="T1413" s="2"/>
      <c r="U1413" s="2"/>
      <c r="V1413" s="2"/>
      <c r="W1413" s="2"/>
      <c r="X1413" s="2"/>
      <c r="Y1413" s="2"/>
      <c r="Z1413" s="2"/>
      <c r="AA1413" s="2"/>
      <c r="AB1413" s="2"/>
      <c r="AC1413" s="2"/>
      <c r="AD1413" s="2"/>
      <c r="AE1413" s="2"/>
      <c r="AF1413" s="2"/>
      <c r="AG1413" s="2"/>
      <c r="AH1413" s="2"/>
      <c r="AI1413" s="2"/>
      <c r="AJ1413" s="2"/>
      <c r="AK1413" s="2"/>
      <c r="AL1413" s="2"/>
      <c r="AM1413" s="2"/>
      <c r="AN1413" s="2"/>
      <c r="AO1413" s="2"/>
      <c r="AP1413" s="2"/>
      <c r="AQ1413" s="2"/>
      <c r="AR1413" s="2"/>
      <c r="AS1413" s="2"/>
      <c r="AT1413" s="2"/>
      <c r="AU1413" s="2"/>
      <c r="AV1413" s="2"/>
      <c r="AW1413" s="2"/>
      <c r="AX1413" s="2"/>
      <c r="AY1413" s="2"/>
      <c r="AZ1413" s="2"/>
      <c r="BA1413" s="2"/>
      <c r="BB1413" s="2"/>
      <c r="BC1413" s="2"/>
      <c r="BD1413" s="2"/>
      <c r="BE1413" s="2"/>
      <c r="BF1413" s="2"/>
      <c r="BG1413" s="2"/>
      <c r="BH1413" s="2"/>
      <c r="BI1413" s="2"/>
      <c r="BJ1413" s="2"/>
      <c r="BK1413" s="2"/>
      <c r="BL1413" s="2"/>
      <c r="BM1413" s="2"/>
      <c r="BN1413" s="2"/>
    </row>
    <row r="1414" spans="11:66" x14ac:dyDescent="0.25">
      <c r="K1414" s="2"/>
      <c r="L1414" s="2"/>
      <c r="M1414" s="2"/>
      <c r="N1414" s="2"/>
      <c r="O1414" s="2"/>
      <c r="P1414" s="2"/>
      <c r="Q1414" s="2"/>
      <c r="R1414" s="2"/>
      <c r="S1414" s="2"/>
      <c r="T1414" s="2"/>
      <c r="U1414" s="2"/>
      <c r="V1414" s="2"/>
      <c r="W1414" s="2"/>
      <c r="X1414" s="2"/>
      <c r="Y1414" s="2"/>
      <c r="Z1414" s="2"/>
      <c r="AA1414" s="2"/>
      <c r="AB1414" s="2"/>
      <c r="AC1414" s="2"/>
      <c r="AD1414" s="2"/>
      <c r="AE1414" s="2"/>
      <c r="AF1414" s="2"/>
      <c r="AG1414" s="2"/>
      <c r="AH1414" s="2"/>
      <c r="AI1414" s="2"/>
      <c r="AJ1414" s="2"/>
      <c r="AK1414" s="2"/>
      <c r="AL1414" s="2"/>
      <c r="AM1414" s="2"/>
      <c r="AN1414" s="2"/>
      <c r="AO1414" s="2"/>
      <c r="AP1414" s="2"/>
      <c r="AQ1414" s="2"/>
      <c r="AR1414" s="2"/>
      <c r="AS1414" s="2"/>
      <c r="AT1414" s="2"/>
      <c r="AU1414" s="2"/>
      <c r="AV1414" s="2"/>
      <c r="AW1414" s="2"/>
      <c r="AX1414" s="2"/>
      <c r="AY1414" s="2"/>
      <c r="AZ1414" s="2"/>
      <c r="BA1414" s="2"/>
      <c r="BB1414" s="2"/>
      <c r="BC1414" s="2"/>
      <c r="BD1414" s="2"/>
      <c r="BE1414" s="2"/>
      <c r="BF1414" s="2"/>
      <c r="BG1414" s="2"/>
      <c r="BH1414" s="2"/>
      <c r="BI1414" s="2"/>
      <c r="BJ1414" s="2"/>
      <c r="BK1414" s="2"/>
      <c r="BL1414" s="2"/>
      <c r="BM1414" s="2"/>
      <c r="BN1414" s="2"/>
    </row>
    <row r="1415" spans="11:66" x14ac:dyDescent="0.25">
      <c r="K1415" s="2"/>
      <c r="L1415" s="2"/>
      <c r="M1415" s="2"/>
      <c r="N1415" s="2"/>
      <c r="O1415" s="2"/>
      <c r="P1415" s="2"/>
      <c r="Q1415" s="2"/>
      <c r="R1415" s="2"/>
      <c r="S1415" s="2"/>
      <c r="T1415" s="2"/>
      <c r="U1415" s="2"/>
      <c r="V1415" s="2"/>
      <c r="W1415" s="2"/>
      <c r="X1415" s="2"/>
      <c r="Y1415" s="2"/>
      <c r="Z1415" s="2"/>
      <c r="AA1415" s="2"/>
      <c r="AB1415" s="2"/>
      <c r="AC1415" s="2"/>
      <c r="AD1415" s="2"/>
      <c r="AE1415" s="2"/>
      <c r="AF1415" s="2"/>
      <c r="AG1415" s="2"/>
      <c r="AH1415" s="2"/>
      <c r="AI1415" s="2"/>
      <c r="AJ1415" s="2"/>
      <c r="AK1415" s="2"/>
      <c r="AL1415" s="2"/>
      <c r="AM1415" s="2"/>
      <c r="AN1415" s="2"/>
      <c r="AO1415" s="2"/>
      <c r="AP1415" s="2"/>
      <c r="AQ1415" s="2"/>
      <c r="AR1415" s="2"/>
      <c r="AS1415" s="2"/>
      <c r="AT1415" s="2"/>
      <c r="AU1415" s="2"/>
      <c r="AV1415" s="2"/>
      <c r="AW1415" s="2"/>
      <c r="AX1415" s="2"/>
      <c r="AY1415" s="2"/>
      <c r="AZ1415" s="2"/>
      <c r="BA1415" s="2"/>
      <c r="BB1415" s="2"/>
      <c r="BC1415" s="2"/>
      <c r="BD1415" s="2"/>
      <c r="BE1415" s="2"/>
      <c r="BF1415" s="2"/>
      <c r="BG1415" s="2"/>
      <c r="BH1415" s="2"/>
      <c r="BI1415" s="2"/>
      <c r="BJ1415" s="2"/>
      <c r="BK1415" s="2"/>
      <c r="BL1415" s="2"/>
      <c r="BM1415" s="2"/>
      <c r="BN1415" s="2"/>
    </row>
    <row r="1416" spans="11:66" x14ac:dyDescent="0.25">
      <c r="K1416" s="2"/>
      <c r="L1416" s="2"/>
      <c r="M1416" s="2"/>
      <c r="N1416" s="2"/>
      <c r="O1416" s="2"/>
      <c r="P1416" s="2"/>
      <c r="Q1416" s="2"/>
      <c r="R1416" s="2"/>
      <c r="S1416" s="2"/>
      <c r="T1416" s="2"/>
      <c r="U1416" s="2"/>
      <c r="V1416" s="2"/>
      <c r="W1416" s="2"/>
      <c r="X1416" s="2"/>
      <c r="Y1416" s="2"/>
      <c r="Z1416" s="2"/>
      <c r="AA1416" s="2"/>
      <c r="AB1416" s="2"/>
      <c r="AC1416" s="2"/>
      <c r="AD1416" s="2"/>
      <c r="AE1416" s="2"/>
      <c r="AF1416" s="2"/>
      <c r="AG1416" s="2"/>
      <c r="AH1416" s="2"/>
      <c r="AI1416" s="2"/>
      <c r="AJ1416" s="2"/>
      <c r="AK1416" s="2"/>
      <c r="AL1416" s="2"/>
      <c r="AM1416" s="2"/>
      <c r="AN1416" s="2"/>
      <c r="AO1416" s="2"/>
      <c r="AP1416" s="2"/>
      <c r="AQ1416" s="2"/>
      <c r="AR1416" s="2"/>
      <c r="AS1416" s="2"/>
      <c r="AT1416" s="2"/>
      <c r="AU1416" s="2"/>
      <c r="AV1416" s="2"/>
      <c r="AW1416" s="2"/>
      <c r="AX1416" s="2"/>
      <c r="AY1416" s="2"/>
      <c r="AZ1416" s="2"/>
      <c r="BA1416" s="2"/>
      <c r="BB1416" s="2"/>
      <c r="BC1416" s="2"/>
      <c r="BD1416" s="2"/>
      <c r="BE1416" s="2"/>
      <c r="BF1416" s="2"/>
      <c r="BG1416" s="2"/>
      <c r="BH1416" s="2"/>
      <c r="BI1416" s="2"/>
      <c r="BJ1416" s="2"/>
      <c r="BK1416" s="2"/>
      <c r="BL1416" s="2"/>
      <c r="BM1416" s="2"/>
      <c r="BN1416" s="2"/>
    </row>
    <row r="1417" spans="11:66" x14ac:dyDescent="0.25">
      <c r="K1417" s="2"/>
      <c r="L1417" s="2"/>
      <c r="M1417" s="2"/>
      <c r="N1417" s="2"/>
      <c r="O1417" s="2"/>
      <c r="P1417" s="2"/>
      <c r="Q1417" s="2"/>
      <c r="R1417" s="2"/>
      <c r="S1417" s="2"/>
      <c r="T1417" s="2"/>
      <c r="U1417" s="2"/>
      <c r="V1417" s="2"/>
      <c r="W1417" s="2"/>
      <c r="X1417" s="2"/>
      <c r="Y1417" s="2"/>
      <c r="Z1417" s="2"/>
      <c r="AA1417" s="2"/>
      <c r="AB1417" s="2"/>
      <c r="AC1417" s="2"/>
      <c r="AD1417" s="2"/>
      <c r="AE1417" s="2"/>
      <c r="AF1417" s="2"/>
      <c r="AG1417" s="2"/>
      <c r="AH1417" s="2"/>
      <c r="AI1417" s="2"/>
      <c r="AJ1417" s="2"/>
      <c r="AK1417" s="2"/>
      <c r="AL1417" s="2"/>
      <c r="AM1417" s="2"/>
      <c r="AN1417" s="2"/>
      <c r="AO1417" s="2"/>
      <c r="AP1417" s="2"/>
      <c r="AQ1417" s="2"/>
      <c r="AR1417" s="2"/>
      <c r="AS1417" s="2"/>
      <c r="AT1417" s="2"/>
      <c r="AU1417" s="2"/>
      <c r="AV1417" s="2"/>
      <c r="AW1417" s="2"/>
      <c r="AX1417" s="2"/>
      <c r="AY1417" s="2"/>
      <c r="AZ1417" s="2"/>
      <c r="BA1417" s="2"/>
      <c r="BB1417" s="2"/>
      <c r="BC1417" s="2"/>
      <c r="BD1417" s="2"/>
      <c r="BE1417" s="2"/>
      <c r="BF1417" s="2"/>
      <c r="BG1417" s="2"/>
      <c r="BH1417" s="2"/>
      <c r="BI1417" s="2"/>
      <c r="BJ1417" s="2"/>
      <c r="BK1417" s="2"/>
      <c r="BL1417" s="2"/>
      <c r="BM1417" s="2"/>
      <c r="BN1417" s="2"/>
    </row>
    <row r="1418" spans="11:66" x14ac:dyDescent="0.25">
      <c r="K1418" s="2"/>
      <c r="L1418" s="2"/>
      <c r="M1418" s="2"/>
      <c r="N1418" s="2"/>
      <c r="O1418" s="2"/>
      <c r="P1418" s="2"/>
      <c r="Q1418" s="2"/>
      <c r="R1418" s="2"/>
      <c r="S1418" s="2"/>
      <c r="T1418" s="2"/>
      <c r="U1418" s="2"/>
      <c r="V1418" s="2"/>
      <c r="W1418" s="2"/>
      <c r="X1418" s="2"/>
      <c r="Y1418" s="2"/>
      <c r="Z1418" s="2"/>
      <c r="AA1418" s="2"/>
      <c r="AB1418" s="2"/>
      <c r="AC1418" s="2"/>
      <c r="AD1418" s="2"/>
      <c r="AE1418" s="2"/>
      <c r="AF1418" s="2"/>
      <c r="AG1418" s="2"/>
      <c r="AH1418" s="2"/>
      <c r="AI1418" s="2"/>
      <c r="AJ1418" s="2"/>
      <c r="AK1418" s="2"/>
      <c r="AL1418" s="2"/>
      <c r="AM1418" s="2"/>
      <c r="AN1418" s="2"/>
      <c r="AO1418" s="2"/>
      <c r="AP1418" s="2"/>
      <c r="AQ1418" s="2"/>
      <c r="AR1418" s="2"/>
      <c r="AS1418" s="2"/>
      <c r="AT1418" s="2"/>
      <c r="AU1418" s="2"/>
      <c r="AV1418" s="2"/>
      <c r="AW1418" s="2"/>
      <c r="AX1418" s="2"/>
      <c r="AY1418" s="2"/>
      <c r="AZ1418" s="2"/>
      <c r="BA1418" s="2"/>
      <c r="BB1418" s="2"/>
      <c r="BC1418" s="2"/>
      <c r="BD1418" s="2"/>
      <c r="BE1418" s="2"/>
      <c r="BF1418" s="2"/>
      <c r="BG1418" s="2"/>
      <c r="BH1418" s="2"/>
      <c r="BI1418" s="2"/>
      <c r="BJ1418" s="2"/>
      <c r="BK1418" s="2"/>
      <c r="BL1418" s="2"/>
      <c r="BM1418" s="2"/>
      <c r="BN1418" s="2"/>
    </row>
    <row r="1419" spans="11:66" x14ac:dyDescent="0.25">
      <c r="K1419" s="2"/>
      <c r="L1419" s="2"/>
      <c r="M1419" s="2"/>
      <c r="N1419" s="2"/>
      <c r="O1419" s="2"/>
      <c r="P1419" s="2"/>
      <c r="Q1419" s="2"/>
      <c r="R1419" s="2"/>
      <c r="S1419" s="2"/>
      <c r="T1419" s="2"/>
      <c r="U1419" s="2"/>
      <c r="V1419" s="2"/>
      <c r="W1419" s="2"/>
      <c r="X1419" s="2"/>
      <c r="Y1419" s="2"/>
      <c r="Z1419" s="2"/>
      <c r="AA1419" s="2"/>
      <c r="AB1419" s="2"/>
      <c r="AC1419" s="2"/>
      <c r="AD1419" s="2"/>
      <c r="AE1419" s="2"/>
      <c r="AF1419" s="2"/>
      <c r="AG1419" s="2"/>
      <c r="AH1419" s="2"/>
      <c r="AI1419" s="2"/>
      <c r="AJ1419" s="2"/>
      <c r="AK1419" s="2"/>
      <c r="AL1419" s="2"/>
      <c r="AM1419" s="2"/>
      <c r="AN1419" s="2"/>
      <c r="AO1419" s="2"/>
      <c r="AP1419" s="2"/>
      <c r="AQ1419" s="2"/>
      <c r="AR1419" s="2"/>
      <c r="AS1419" s="2"/>
      <c r="AT1419" s="2"/>
      <c r="AU1419" s="2"/>
      <c r="AV1419" s="2"/>
      <c r="AW1419" s="2"/>
      <c r="AX1419" s="2"/>
      <c r="AY1419" s="2"/>
      <c r="AZ1419" s="2"/>
      <c r="BA1419" s="2"/>
      <c r="BB1419" s="2"/>
      <c r="BC1419" s="2"/>
      <c r="BD1419" s="2"/>
      <c r="BE1419" s="2"/>
      <c r="BF1419" s="2"/>
      <c r="BG1419" s="2"/>
      <c r="BH1419" s="2"/>
      <c r="BI1419" s="2"/>
      <c r="BJ1419" s="2"/>
      <c r="BK1419" s="2"/>
      <c r="BL1419" s="2"/>
      <c r="BM1419" s="2"/>
      <c r="BN1419" s="2"/>
    </row>
    <row r="1420" spans="11:66" x14ac:dyDescent="0.25">
      <c r="K1420" s="2"/>
      <c r="L1420" s="2"/>
      <c r="M1420" s="2"/>
      <c r="N1420" s="2"/>
      <c r="O1420" s="2"/>
      <c r="P1420" s="2"/>
      <c r="Q1420" s="2"/>
      <c r="R1420" s="2"/>
      <c r="S1420" s="2"/>
      <c r="T1420" s="2"/>
      <c r="U1420" s="2"/>
      <c r="V1420" s="2"/>
      <c r="W1420" s="2"/>
      <c r="X1420" s="2"/>
      <c r="Y1420" s="2"/>
      <c r="Z1420" s="2"/>
      <c r="AA1420" s="2"/>
      <c r="AB1420" s="2"/>
      <c r="AC1420" s="2"/>
      <c r="AD1420" s="2"/>
      <c r="AE1420" s="2"/>
      <c r="AF1420" s="2"/>
      <c r="AG1420" s="2"/>
      <c r="AH1420" s="2"/>
      <c r="AI1420" s="2"/>
      <c r="AJ1420" s="2"/>
      <c r="AK1420" s="2"/>
      <c r="AL1420" s="2"/>
      <c r="AM1420" s="2"/>
      <c r="AN1420" s="2"/>
      <c r="AO1420" s="2"/>
      <c r="AP1420" s="2"/>
      <c r="AQ1420" s="2"/>
      <c r="AR1420" s="2"/>
      <c r="AS1420" s="2"/>
      <c r="AT1420" s="2"/>
      <c r="AU1420" s="2"/>
      <c r="AV1420" s="2"/>
      <c r="AW1420" s="2"/>
      <c r="AX1420" s="2"/>
      <c r="AY1420" s="2"/>
      <c r="AZ1420" s="2"/>
      <c r="BA1420" s="2"/>
      <c r="BB1420" s="2"/>
      <c r="BC1420" s="2"/>
      <c r="BD1420" s="2"/>
      <c r="BE1420" s="2"/>
      <c r="BF1420" s="2"/>
      <c r="BG1420" s="2"/>
      <c r="BH1420" s="2"/>
      <c r="BI1420" s="2"/>
      <c r="BJ1420" s="2"/>
      <c r="BK1420" s="2"/>
      <c r="BL1420" s="2"/>
      <c r="BM1420" s="2"/>
      <c r="BN1420" s="2"/>
    </row>
    <row r="1421" spans="11:66" x14ac:dyDescent="0.25">
      <c r="K1421" s="2"/>
      <c r="L1421" s="2"/>
      <c r="M1421" s="2"/>
      <c r="N1421" s="2"/>
      <c r="O1421" s="2"/>
      <c r="P1421" s="2"/>
      <c r="Q1421" s="2"/>
      <c r="R1421" s="2"/>
      <c r="S1421" s="2"/>
      <c r="T1421" s="2"/>
      <c r="U1421" s="2"/>
      <c r="V1421" s="2"/>
      <c r="W1421" s="2"/>
      <c r="X1421" s="2"/>
      <c r="Y1421" s="2"/>
      <c r="Z1421" s="2"/>
      <c r="AA1421" s="2"/>
      <c r="AB1421" s="2"/>
      <c r="AC1421" s="2"/>
      <c r="AD1421" s="2"/>
      <c r="AE1421" s="2"/>
      <c r="AF1421" s="2"/>
      <c r="AG1421" s="2"/>
      <c r="AH1421" s="2"/>
      <c r="AI1421" s="2"/>
      <c r="AJ1421" s="2"/>
      <c r="AK1421" s="2"/>
      <c r="AL1421" s="2"/>
      <c r="AM1421" s="2"/>
      <c r="AN1421" s="2"/>
      <c r="AO1421" s="2"/>
      <c r="AP1421" s="2"/>
      <c r="AQ1421" s="2"/>
      <c r="AR1421" s="2"/>
      <c r="AS1421" s="2"/>
      <c r="AT1421" s="2"/>
      <c r="AU1421" s="2"/>
      <c r="AV1421" s="2"/>
      <c r="AW1421" s="2"/>
      <c r="AX1421" s="2"/>
      <c r="AY1421" s="2"/>
      <c r="AZ1421" s="2"/>
      <c r="BA1421" s="2"/>
      <c r="BB1421" s="2"/>
      <c r="BC1421" s="2"/>
      <c r="BD1421" s="2"/>
      <c r="BE1421" s="2"/>
      <c r="BF1421" s="2"/>
      <c r="BG1421" s="2"/>
      <c r="BH1421" s="2"/>
      <c r="BI1421" s="2"/>
      <c r="BJ1421" s="2"/>
      <c r="BK1421" s="2"/>
      <c r="BL1421" s="2"/>
      <c r="BM1421" s="2"/>
      <c r="BN1421" s="2"/>
    </row>
    <row r="1422" spans="11:66" x14ac:dyDescent="0.25">
      <c r="K1422" s="2"/>
      <c r="L1422" s="2"/>
      <c r="M1422" s="2"/>
      <c r="N1422" s="2"/>
      <c r="O1422" s="2"/>
      <c r="P1422" s="2"/>
      <c r="Q1422" s="2"/>
      <c r="R1422" s="2"/>
      <c r="S1422" s="2"/>
      <c r="T1422" s="2"/>
      <c r="U1422" s="2"/>
      <c r="V1422" s="2"/>
      <c r="W1422" s="2"/>
      <c r="X1422" s="2"/>
      <c r="Y1422" s="2"/>
      <c r="Z1422" s="2"/>
      <c r="AA1422" s="2"/>
      <c r="AB1422" s="2"/>
      <c r="AC1422" s="2"/>
      <c r="AD1422" s="2"/>
      <c r="AE1422" s="2"/>
      <c r="AF1422" s="2"/>
      <c r="AG1422" s="2"/>
      <c r="AH1422" s="2"/>
      <c r="AI1422" s="2"/>
      <c r="AJ1422" s="2"/>
      <c r="AK1422" s="2"/>
      <c r="AL1422" s="2"/>
      <c r="AM1422" s="2"/>
      <c r="AN1422" s="2"/>
      <c r="AO1422" s="2"/>
      <c r="AP1422" s="2"/>
      <c r="AQ1422" s="2"/>
      <c r="AR1422" s="2"/>
      <c r="AS1422" s="2"/>
      <c r="AT1422" s="2"/>
      <c r="AU1422" s="2"/>
      <c r="AV1422" s="2"/>
      <c r="AW1422" s="2"/>
      <c r="AX1422" s="2"/>
      <c r="AY1422" s="2"/>
      <c r="AZ1422" s="2"/>
      <c r="BA1422" s="2"/>
      <c r="BB1422" s="2"/>
      <c r="BC1422" s="2"/>
      <c r="BD1422" s="2"/>
      <c r="BE1422" s="2"/>
      <c r="BF1422" s="2"/>
      <c r="BG1422" s="2"/>
      <c r="BH1422" s="2"/>
      <c r="BI1422" s="2"/>
      <c r="BJ1422" s="2"/>
      <c r="BK1422" s="2"/>
      <c r="BL1422" s="2"/>
      <c r="BM1422" s="2"/>
      <c r="BN1422" s="2"/>
    </row>
    <row r="1423" spans="11:66" x14ac:dyDescent="0.25">
      <c r="K1423" s="2"/>
      <c r="L1423" s="2"/>
      <c r="M1423" s="2"/>
      <c r="N1423" s="2"/>
      <c r="O1423" s="2"/>
      <c r="P1423" s="2"/>
      <c r="Q1423" s="2"/>
      <c r="R1423" s="2"/>
      <c r="S1423" s="2"/>
      <c r="T1423" s="2"/>
      <c r="U1423" s="2"/>
      <c r="V1423" s="2"/>
      <c r="W1423" s="2"/>
      <c r="X1423" s="2"/>
      <c r="Y1423" s="2"/>
      <c r="Z1423" s="2"/>
      <c r="AA1423" s="2"/>
      <c r="AB1423" s="2"/>
      <c r="AC1423" s="2"/>
      <c r="AD1423" s="2"/>
      <c r="AE1423" s="2"/>
      <c r="AF1423" s="2"/>
      <c r="AG1423" s="2"/>
      <c r="AH1423" s="2"/>
      <c r="AI1423" s="2"/>
      <c r="AJ1423" s="2"/>
      <c r="AK1423" s="2"/>
      <c r="AL1423" s="2"/>
      <c r="AM1423" s="2"/>
      <c r="AN1423" s="2"/>
      <c r="AO1423" s="2"/>
      <c r="AP1423" s="2"/>
      <c r="AQ1423" s="2"/>
      <c r="AR1423" s="2"/>
      <c r="AS1423" s="2"/>
      <c r="AT1423" s="2"/>
      <c r="AU1423" s="2"/>
      <c r="AV1423" s="2"/>
      <c r="AW1423" s="2"/>
      <c r="AX1423" s="2"/>
      <c r="AY1423" s="2"/>
      <c r="AZ1423" s="2"/>
      <c r="BA1423" s="2"/>
      <c r="BB1423" s="2"/>
      <c r="BC1423" s="2"/>
      <c r="BD1423" s="2"/>
      <c r="BE1423" s="2"/>
      <c r="BF1423" s="2"/>
      <c r="BG1423" s="2"/>
      <c r="BH1423" s="2"/>
      <c r="BI1423" s="2"/>
      <c r="BJ1423" s="2"/>
      <c r="BK1423" s="2"/>
      <c r="BL1423" s="2"/>
      <c r="BM1423" s="2"/>
      <c r="BN1423" s="2"/>
    </row>
    <row r="1424" spans="11:66" x14ac:dyDescent="0.25">
      <c r="K1424" s="2"/>
      <c r="L1424" s="2"/>
      <c r="M1424" s="2"/>
      <c r="N1424" s="2"/>
      <c r="O1424" s="2"/>
      <c r="P1424" s="2"/>
      <c r="Q1424" s="2"/>
      <c r="R1424" s="2"/>
      <c r="S1424" s="2"/>
      <c r="T1424" s="2"/>
      <c r="U1424" s="2"/>
      <c r="V1424" s="2"/>
      <c r="W1424" s="2"/>
      <c r="X1424" s="2"/>
      <c r="Y1424" s="2"/>
      <c r="Z1424" s="2"/>
      <c r="AA1424" s="2"/>
      <c r="AB1424" s="2"/>
      <c r="AC1424" s="2"/>
      <c r="AD1424" s="2"/>
      <c r="AE1424" s="2"/>
      <c r="AF1424" s="2"/>
      <c r="AG1424" s="2"/>
      <c r="AH1424" s="2"/>
      <c r="AI1424" s="2"/>
      <c r="AJ1424" s="2"/>
      <c r="AK1424" s="2"/>
      <c r="AL1424" s="2"/>
      <c r="AM1424" s="2"/>
      <c r="AN1424" s="2"/>
      <c r="AO1424" s="2"/>
      <c r="AP1424" s="2"/>
      <c r="AQ1424" s="2"/>
      <c r="AR1424" s="2"/>
      <c r="AS1424" s="2"/>
      <c r="AT1424" s="2"/>
      <c r="AU1424" s="2"/>
      <c r="AV1424" s="2"/>
      <c r="AW1424" s="2"/>
      <c r="AX1424" s="2"/>
      <c r="AY1424" s="2"/>
      <c r="AZ1424" s="2"/>
      <c r="BA1424" s="2"/>
      <c r="BB1424" s="2"/>
      <c r="BC1424" s="2"/>
      <c r="BD1424" s="2"/>
      <c r="BE1424" s="2"/>
      <c r="BF1424" s="2"/>
      <c r="BG1424" s="2"/>
      <c r="BH1424" s="2"/>
      <c r="BI1424" s="2"/>
      <c r="BJ1424" s="2"/>
      <c r="BK1424" s="2"/>
      <c r="BL1424" s="2"/>
      <c r="BM1424" s="2"/>
      <c r="BN1424" s="2"/>
    </row>
    <row r="1425" spans="11:66" x14ac:dyDescent="0.25">
      <c r="K1425" s="2"/>
      <c r="L1425" s="2"/>
      <c r="M1425" s="2"/>
      <c r="N1425" s="2"/>
      <c r="O1425" s="2"/>
      <c r="P1425" s="2"/>
      <c r="Q1425" s="2"/>
      <c r="R1425" s="2"/>
      <c r="S1425" s="2"/>
      <c r="T1425" s="2"/>
      <c r="U1425" s="2"/>
      <c r="V1425" s="2"/>
      <c r="W1425" s="2"/>
      <c r="X1425" s="2"/>
      <c r="Y1425" s="2"/>
      <c r="Z1425" s="2"/>
      <c r="AA1425" s="2"/>
      <c r="AB1425" s="2"/>
      <c r="AC1425" s="2"/>
      <c r="AD1425" s="2"/>
      <c r="AE1425" s="2"/>
      <c r="AF1425" s="2"/>
      <c r="AG1425" s="2"/>
      <c r="AH1425" s="2"/>
      <c r="AI1425" s="2"/>
      <c r="AJ1425" s="2"/>
      <c r="AK1425" s="2"/>
      <c r="AL1425" s="2"/>
      <c r="AM1425" s="2"/>
      <c r="AN1425" s="2"/>
      <c r="AO1425" s="2"/>
      <c r="AP1425" s="2"/>
      <c r="AQ1425" s="2"/>
      <c r="AR1425" s="2"/>
      <c r="AS1425" s="2"/>
      <c r="AT1425" s="2"/>
      <c r="AU1425" s="2"/>
      <c r="AV1425" s="2"/>
      <c r="AW1425" s="2"/>
      <c r="AX1425" s="2"/>
      <c r="AY1425" s="2"/>
      <c r="AZ1425" s="2"/>
      <c r="BA1425" s="2"/>
      <c r="BB1425" s="2"/>
      <c r="BC1425" s="2"/>
      <c r="BD1425" s="2"/>
      <c r="BE1425" s="2"/>
      <c r="BF1425" s="2"/>
      <c r="BG1425" s="2"/>
      <c r="BH1425" s="2"/>
      <c r="BI1425" s="2"/>
      <c r="BJ1425" s="2"/>
      <c r="BK1425" s="2"/>
      <c r="BL1425" s="2"/>
      <c r="BM1425" s="2"/>
      <c r="BN1425" s="2"/>
    </row>
    <row r="1426" spans="11:66" x14ac:dyDescent="0.25">
      <c r="K1426" s="2"/>
      <c r="L1426" s="2"/>
      <c r="M1426" s="2"/>
      <c r="N1426" s="2"/>
      <c r="O1426" s="2"/>
      <c r="P1426" s="2"/>
      <c r="Q1426" s="2"/>
      <c r="R1426" s="2"/>
      <c r="S1426" s="2"/>
      <c r="T1426" s="2"/>
      <c r="U1426" s="2"/>
      <c r="V1426" s="2"/>
      <c r="W1426" s="2"/>
      <c r="X1426" s="2"/>
      <c r="Y1426" s="2"/>
      <c r="Z1426" s="2"/>
      <c r="AA1426" s="2"/>
      <c r="AB1426" s="2"/>
      <c r="AC1426" s="2"/>
      <c r="AD1426" s="2"/>
      <c r="AE1426" s="2"/>
      <c r="AF1426" s="2"/>
      <c r="AG1426" s="2"/>
      <c r="AH1426" s="2"/>
      <c r="AI1426" s="2"/>
      <c r="AJ1426" s="2"/>
      <c r="AK1426" s="2"/>
      <c r="AL1426" s="2"/>
      <c r="AM1426" s="2"/>
      <c r="AN1426" s="2"/>
      <c r="AO1426" s="2"/>
      <c r="AP1426" s="2"/>
      <c r="AQ1426" s="2"/>
      <c r="AR1426" s="2"/>
      <c r="AS1426" s="2"/>
      <c r="AT1426" s="2"/>
      <c r="AU1426" s="2"/>
      <c r="AV1426" s="2"/>
      <c r="AW1426" s="2"/>
      <c r="AX1426" s="2"/>
      <c r="AY1426" s="2"/>
      <c r="AZ1426" s="2"/>
      <c r="BA1426" s="2"/>
      <c r="BB1426" s="2"/>
      <c r="BC1426" s="2"/>
      <c r="BD1426" s="2"/>
      <c r="BE1426" s="2"/>
      <c r="BF1426" s="2"/>
      <c r="BG1426" s="2"/>
      <c r="BH1426" s="2"/>
      <c r="BI1426" s="2"/>
      <c r="BJ1426" s="2"/>
      <c r="BK1426" s="2"/>
      <c r="BL1426" s="2"/>
      <c r="BM1426" s="2"/>
      <c r="BN1426" s="2"/>
    </row>
    <row r="1427" spans="11:66" x14ac:dyDescent="0.25">
      <c r="K1427" s="2"/>
      <c r="L1427" s="2"/>
      <c r="M1427" s="2"/>
      <c r="N1427" s="2"/>
      <c r="O1427" s="2"/>
      <c r="P1427" s="2"/>
      <c r="Q1427" s="2"/>
      <c r="R1427" s="2"/>
      <c r="S1427" s="2"/>
      <c r="T1427" s="2"/>
      <c r="U1427" s="2"/>
      <c r="V1427" s="2"/>
      <c r="W1427" s="2"/>
      <c r="X1427" s="2"/>
      <c r="Y1427" s="2"/>
      <c r="Z1427" s="2"/>
      <c r="AA1427" s="2"/>
      <c r="AB1427" s="2"/>
      <c r="AC1427" s="2"/>
      <c r="AD1427" s="2"/>
      <c r="AE1427" s="2"/>
      <c r="AF1427" s="2"/>
      <c r="AG1427" s="2"/>
      <c r="AH1427" s="2"/>
      <c r="AI1427" s="2"/>
      <c r="AJ1427" s="2"/>
      <c r="AK1427" s="2"/>
      <c r="AL1427" s="2"/>
      <c r="AM1427" s="2"/>
      <c r="AN1427" s="2"/>
      <c r="AO1427" s="2"/>
      <c r="AP1427" s="2"/>
      <c r="AQ1427" s="2"/>
      <c r="AR1427" s="2"/>
      <c r="AS1427" s="2"/>
      <c r="AT1427" s="2"/>
      <c r="AU1427" s="2"/>
      <c r="AV1427" s="2"/>
      <c r="AW1427" s="2"/>
      <c r="AX1427" s="2"/>
      <c r="AY1427" s="2"/>
      <c r="AZ1427" s="2"/>
      <c r="BA1427" s="2"/>
      <c r="BB1427" s="2"/>
      <c r="BC1427" s="2"/>
      <c r="BD1427" s="2"/>
      <c r="BE1427" s="2"/>
      <c r="BF1427" s="2"/>
      <c r="BG1427" s="2"/>
      <c r="BH1427" s="2"/>
      <c r="BI1427" s="2"/>
      <c r="BJ1427" s="2"/>
      <c r="BK1427" s="2"/>
      <c r="BL1427" s="2"/>
      <c r="BM1427" s="2"/>
      <c r="BN1427" s="2"/>
    </row>
    <row r="1428" spans="11:66" x14ac:dyDescent="0.25">
      <c r="K1428" s="2"/>
      <c r="L1428" s="2"/>
      <c r="M1428" s="2"/>
      <c r="N1428" s="2"/>
      <c r="O1428" s="2"/>
      <c r="P1428" s="2"/>
      <c r="Q1428" s="2"/>
      <c r="R1428" s="2"/>
      <c r="S1428" s="2"/>
      <c r="T1428" s="2"/>
      <c r="U1428" s="2"/>
      <c r="V1428" s="2"/>
      <c r="W1428" s="2"/>
      <c r="X1428" s="2"/>
      <c r="Y1428" s="2"/>
      <c r="Z1428" s="2"/>
      <c r="AA1428" s="2"/>
      <c r="AB1428" s="2"/>
      <c r="AC1428" s="2"/>
      <c r="AD1428" s="2"/>
      <c r="AE1428" s="2"/>
      <c r="AF1428" s="2"/>
      <c r="AG1428" s="2"/>
      <c r="AH1428" s="2"/>
      <c r="AI1428" s="2"/>
      <c r="AJ1428" s="2"/>
      <c r="AK1428" s="2"/>
      <c r="AL1428" s="2"/>
      <c r="AM1428" s="2"/>
      <c r="AN1428" s="2"/>
      <c r="AO1428" s="2"/>
      <c r="AP1428" s="2"/>
      <c r="AQ1428" s="2"/>
      <c r="AR1428" s="2"/>
      <c r="AS1428" s="2"/>
      <c r="AT1428" s="2"/>
      <c r="AU1428" s="2"/>
      <c r="AV1428" s="2"/>
      <c r="AW1428" s="2"/>
      <c r="AX1428" s="2"/>
      <c r="AY1428" s="2"/>
      <c r="AZ1428" s="2"/>
      <c r="BA1428" s="2"/>
      <c r="BB1428" s="2"/>
      <c r="BC1428" s="2"/>
      <c r="BD1428" s="2"/>
      <c r="BE1428" s="2"/>
      <c r="BF1428" s="2"/>
      <c r="BG1428" s="2"/>
      <c r="BH1428" s="2"/>
      <c r="BI1428" s="2"/>
      <c r="BJ1428" s="2"/>
      <c r="BK1428" s="2"/>
      <c r="BL1428" s="2"/>
      <c r="BM1428" s="2"/>
      <c r="BN1428" s="2"/>
    </row>
    <row r="1429" spans="11:66" x14ac:dyDescent="0.25">
      <c r="K1429" s="2"/>
      <c r="L1429" s="2"/>
      <c r="M1429" s="2"/>
      <c r="N1429" s="2"/>
      <c r="O1429" s="2"/>
      <c r="P1429" s="2"/>
      <c r="Q1429" s="2"/>
      <c r="R1429" s="2"/>
      <c r="S1429" s="2"/>
      <c r="T1429" s="2"/>
      <c r="U1429" s="2"/>
      <c r="V1429" s="2"/>
      <c r="W1429" s="2"/>
      <c r="X1429" s="2"/>
      <c r="Y1429" s="2"/>
      <c r="Z1429" s="2"/>
      <c r="AA1429" s="2"/>
      <c r="AB1429" s="2"/>
      <c r="AC1429" s="2"/>
      <c r="AD1429" s="2"/>
      <c r="AE1429" s="2"/>
      <c r="AF1429" s="2"/>
      <c r="AG1429" s="2"/>
      <c r="AH1429" s="2"/>
      <c r="AI1429" s="2"/>
      <c r="AJ1429" s="2"/>
      <c r="AK1429" s="2"/>
      <c r="AL1429" s="2"/>
      <c r="AM1429" s="2"/>
      <c r="AN1429" s="2"/>
      <c r="AO1429" s="2"/>
      <c r="AP1429" s="2"/>
      <c r="AQ1429" s="2"/>
      <c r="AR1429" s="2"/>
      <c r="AS1429" s="2"/>
      <c r="AT1429" s="2"/>
      <c r="AU1429" s="2"/>
      <c r="AV1429" s="2"/>
      <c r="AW1429" s="2"/>
      <c r="AX1429" s="2"/>
      <c r="AY1429" s="2"/>
      <c r="AZ1429" s="2"/>
      <c r="BA1429" s="2"/>
      <c r="BB1429" s="2"/>
      <c r="BC1429" s="2"/>
      <c r="BD1429" s="2"/>
      <c r="BE1429" s="2"/>
      <c r="BF1429" s="2"/>
      <c r="BG1429" s="2"/>
      <c r="BH1429" s="2"/>
      <c r="BI1429" s="2"/>
      <c r="BJ1429" s="2"/>
      <c r="BK1429" s="2"/>
      <c r="BL1429" s="2"/>
      <c r="BM1429" s="2"/>
      <c r="BN1429" s="2"/>
    </row>
    <row r="1430" spans="11:66" x14ac:dyDescent="0.25">
      <c r="K1430" s="2"/>
      <c r="L1430" s="2"/>
      <c r="M1430" s="2"/>
      <c r="N1430" s="2"/>
      <c r="O1430" s="2"/>
      <c r="P1430" s="2"/>
      <c r="Q1430" s="2"/>
      <c r="R1430" s="2"/>
      <c r="S1430" s="2"/>
      <c r="T1430" s="2"/>
      <c r="U1430" s="2"/>
      <c r="V1430" s="2"/>
      <c r="W1430" s="2"/>
      <c r="X1430" s="2"/>
      <c r="Y1430" s="2"/>
      <c r="Z1430" s="2"/>
      <c r="AA1430" s="2"/>
      <c r="AB1430" s="2"/>
      <c r="AC1430" s="2"/>
      <c r="AD1430" s="2"/>
      <c r="AE1430" s="2"/>
      <c r="AF1430" s="2"/>
      <c r="AG1430" s="2"/>
      <c r="AH1430" s="2"/>
      <c r="AI1430" s="2"/>
      <c r="AJ1430" s="2"/>
      <c r="AK1430" s="2"/>
      <c r="AL1430" s="2"/>
      <c r="AM1430" s="2"/>
      <c r="AN1430" s="2"/>
      <c r="AO1430" s="2"/>
      <c r="AP1430" s="2"/>
      <c r="AQ1430" s="2"/>
      <c r="AR1430" s="2"/>
      <c r="AS1430" s="2"/>
      <c r="AT1430" s="2"/>
      <c r="AU1430" s="2"/>
      <c r="AV1430" s="2"/>
      <c r="AW1430" s="2"/>
      <c r="AX1430" s="2"/>
      <c r="AY1430" s="2"/>
      <c r="AZ1430" s="2"/>
      <c r="BA1430" s="2"/>
      <c r="BB1430" s="2"/>
      <c r="BC1430" s="2"/>
      <c r="BD1430" s="2"/>
      <c r="BE1430" s="2"/>
      <c r="BF1430" s="2"/>
      <c r="BG1430" s="2"/>
      <c r="BH1430" s="2"/>
      <c r="BI1430" s="2"/>
      <c r="BJ1430" s="2"/>
      <c r="BK1430" s="2"/>
      <c r="BL1430" s="2"/>
      <c r="BM1430" s="2"/>
      <c r="BN1430" s="2"/>
    </row>
    <row r="1431" spans="11:66" x14ac:dyDescent="0.25">
      <c r="K1431" s="2"/>
      <c r="L1431" s="2"/>
      <c r="M1431" s="2"/>
      <c r="N1431" s="2"/>
      <c r="O1431" s="2"/>
      <c r="P1431" s="2"/>
      <c r="Q1431" s="2"/>
      <c r="R1431" s="2"/>
      <c r="S1431" s="2"/>
      <c r="T1431" s="2"/>
      <c r="U1431" s="2"/>
      <c r="V1431" s="2"/>
      <c r="W1431" s="2"/>
      <c r="X1431" s="2"/>
      <c r="Y1431" s="2"/>
      <c r="Z1431" s="2"/>
      <c r="AA1431" s="2"/>
      <c r="AB1431" s="2"/>
      <c r="AC1431" s="2"/>
      <c r="AD1431" s="2"/>
      <c r="AE1431" s="2"/>
      <c r="AF1431" s="2"/>
      <c r="AG1431" s="2"/>
      <c r="AH1431" s="2"/>
      <c r="AI1431" s="2"/>
      <c r="AJ1431" s="2"/>
      <c r="AK1431" s="2"/>
      <c r="AL1431" s="2"/>
      <c r="AM1431" s="2"/>
      <c r="AN1431" s="2"/>
      <c r="AO1431" s="2"/>
      <c r="AP1431" s="2"/>
      <c r="AQ1431" s="2"/>
      <c r="AR1431" s="2"/>
      <c r="AS1431" s="2"/>
      <c r="AT1431" s="2"/>
      <c r="AU1431" s="2"/>
      <c r="AV1431" s="2"/>
      <c r="AW1431" s="2"/>
      <c r="AX1431" s="2"/>
      <c r="AY1431" s="2"/>
      <c r="AZ1431" s="2"/>
      <c r="BA1431" s="2"/>
      <c r="BB1431" s="2"/>
      <c r="BC1431" s="2"/>
      <c r="BD1431" s="2"/>
      <c r="BE1431" s="2"/>
      <c r="BF1431" s="2"/>
      <c r="BG1431" s="2"/>
      <c r="BH1431" s="2"/>
      <c r="BI1431" s="2"/>
      <c r="BJ1431" s="2"/>
      <c r="BK1431" s="2"/>
      <c r="BL1431" s="2"/>
      <c r="BM1431" s="2"/>
      <c r="BN1431" s="2"/>
    </row>
    <row r="1432" spans="11:66" x14ac:dyDescent="0.25">
      <c r="K1432" s="2"/>
      <c r="L1432" s="2"/>
      <c r="M1432" s="2"/>
      <c r="N1432" s="2"/>
      <c r="O1432" s="2"/>
      <c r="P1432" s="2"/>
      <c r="Q1432" s="2"/>
      <c r="R1432" s="2"/>
      <c r="S1432" s="2"/>
      <c r="T1432" s="2"/>
      <c r="U1432" s="2"/>
      <c r="V1432" s="2"/>
      <c r="W1432" s="2"/>
      <c r="X1432" s="2"/>
      <c r="Y1432" s="2"/>
      <c r="Z1432" s="2"/>
      <c r="AA1432" s="2"/>
      <c r="AB1432" s="2"/>
      <c r="AC1432" s="2"/>
      <c r="AD1432" s="2"/>
      <c r="AE1432" s="2"/>
      <c r="AF1432" s="2"/>
      <c r="AG1432" s="2"/>
      <c r="AH1432" s="2"/>
      <c r="AI1432" s="2"/>
      <c r="AJ1432" s="2"/>
      <c r="AK1432" s="2"/>
      <c r="AL1432" s="2"/>
      <c r="AM1432" s="2"/>
      <c r="AN1432" s="2"/>
      <c r="AO1432" s="2"/>
      <c r="AP1432" s="2"/>
      <c r="AQ1432" s="2"/>
      <c r="AR1432" s="2"/>
      <c r="AS1432" s="2"/>
      <c r="AT1432" s="2"/>
      <c r="AU1432" s="2"/>
      <c r="AV1432" s="2"/>
      <c r="AW1432" s="2"/>
      <c r="AX1432" s="2"/>
      <c r="AY1432" s="2"/>
      <c r="AZ1432" s="2"/>
      <c r="BA1432" s="2"/>
      <c r="BB1432" s="2"/>
      <c r="BC1432" s="2"/>
      <c r="BD1432" s="2"/>
      <c r="BE1432" s="2"/>
      <c r="BF1432" s="2"/>
      <c r="BG1432" s="2"/>
      <c r="BH1432" s="2"/>
      <c r="BI1432" s="2"/>
      <c r="BJ1432" s="2"/>
      <c r="BK1432" s="2"/>
      <c r="BL1432" s="2"/>
      <c r="BM1432" s="2"/>
      <c r="BN1432" s="2"/>
    </row>
    <row r="1433" spans="11:66" x14ac:dyDescent="0.25">
      <c r="K1433" s="2"/>
      <c r="L1433" s="2"/>
      <c r="M1433" s="2"/>
      <c r="N1433" s="2"/>
      <c r="O1433" s="2"/>
      <c r="P1433" s="2"/>
      <c r="Q1433" s="2"/>
      <c r="R1433" s="2"/>
      <c r="S1433" s="2"/>
      <c r="T1433" s="2"/>
      <c r="U1433" s="2"/>
      <c r="V1433" s="2"/>
      <c r="W1433" s="2"/>
      <c r="X1433" s="2"/>
      <c r="Y1433" s="2"/>
      <c r="Z1433" s="2"/>
      <c r="AA1433" s="2"/>
      <c r="AB1433" s="2"/>
      <c r="AC1433" s="2"/>
      <c r="AD1433" s="2"/>
      <c r="AE1433" s="2"/>
      <c r="AF1433" s="2"/>
      <c r="AG1433" s="2"/>
      <c r="AH1433" s="2"/>
      <c r="AI1433" s="2"/>
      <c r="AJ1433" s="2"/>
      <c r="AK1433" s="2"/>
      <c r="AL1433" s="2"/>
      <c r="AM1433" s="2"/>
      <c r="AN1433" s="2"/>
      <c r="AO1433" s="2"/>
      <c r="AP1433" s="2"/>
      <c r="AQ1433" s="2"/>
      <c r="AR1433" s="2"/>
      <c r="AS1433" s="2"/>
      <c r="AT1433" s="2"/>
      <c r="AU1433" s="2"/>
      <c r="AV1433" s="2"/>
      <c r="AW1433" s="2"/>
      <c r="AX1433" s="2"/>
      <c r="AY1433" s="2"/>
      <c r="AZ1433" s="2"/>
      <c r="BA1433" s="2"/>
      <c r="BB1433" s="2"/>
      <c r="BC1433" s="2"/>
      <c r="BD1433" s="2"/>
      <c r="BE1433" s="2"/>
      <c r="BF1433" s="2"/>
      <c r="BG1433" s="2"/>
      <c r="BH1433" s="2"/>
      <c r="BI1433" s="2"/>
      <c r="BJ1433" s="2"/>
      <c r="BK1433" s="2"/>
      <c r="BL1433" s="2"/>
      <c r="BM1433" s="2"/>
      <c r="BN1433" s="2"/>
    </row>
    <row r="1434" spans="11:66" x14ac:dyDescent="0.25">
      <c r="K1434" s="2"/>
      <c r="L1434" s="2"/>
      <c r="M1434" s="2"/>
      <c r="N1434" s="2"/>
      <c r="O1434" s="2"/>
      <c r="P1434" s="2"/>
      <c r="Q1434" s="2"/>
      <c r="R1434" s="2"/>
      <c r="S1434" s="2"/>
      <c r="T1434" s="2"/>
      <c r="U1434" s="2"/>
      <c r="V1434" s="2"/>
      <c r="W1434" s="2"/>
      <c r="X1434" s="2"/>
      <c r="Y1434" s="2"/>
      <c r="Z1434" s="2"/>
      <c r="AA1434" s="2"/>
      <c r="AB1434" s="2"/>
      <c r="AC1434" s="2"/>
      <c r="AD1434" s="2"/>
      <c r="AE1434" s="2"/>
      <c r="AF1434" s="2"/>
      <c r="AG1434" s="2"/>
      <c r="AH1434" s="2"/>
      <c r="AI1434" s="2"/>
      <c r="AJ1434" s="2"/>
      <c r="AK1434" s="2"/>
      <c r="AL1434" s="2"/>
      <c r="AM1434" s="2"/>
      <c r="AN1434" s="2"/>
      <c r="AO1434" s="2"/>
      <c r="AP1434" s="2"/>
      <c r="AQ1434" s="2"/>
      <c r="AR1434" s="2"/>
      <c r="AS1434" s="2"/>
      <c r="AT1434" s="2"/>
      <c r="AU1434" s="2"/>
      <c r="AV1434" s="2"/>
      <c r="AW1434" s="2"/>
      <c r="AX1434" s="2"/>
      <c r="AY1434" s="2"/>
      <c r="AZ1434" s="2"/>
      <c r="BA1434" s="2"/>
      <c r="BB1434" s="2"/>
      <c r="BC1434" s="2"/>
      <c r="BD1434" s="2"/>
      <c r="BE1434" s="2"/>
      <c r="BF1434" s="2"/>
      <c r="BG1434" s="2"/>
      <c r="BH1434" s="2"/>
      <c r="BI1434" s="2"/>
      <c r="BJ1434" s="2"/>
      <c r="BK1434" s="2"/>
      <c r="BL1434" s="2"/>
      <c r="BM1434" s="2"/>
      <c r="BN1434" s="2"/>
    </row>
    <row r="1435" spans="11:66" x14ac:dyDescent="0.25">
      <c r="K1435" s="2"/>
      <c r="L1435" s="2"/>
      <c r="M1435" s="2"/>
      <c r="N1435" s="2"/>
      <c r="O1435" s="2"/>
      <c r="P1435" s="2"/>
      <c r="Q1435" s="2"/>
      <c r="R1435" s="2"/>
      <c r="S1435" s="2"/>
      <c r="T1435" s="2"/>
      <c r="U1435" s="2"/>
      <c r="V1435" s="2"/>
      <c r="W1435" s="2"/>
      <c r="X1435" s="2"/>
      <c r="Y1435" s="2"/>
      <c r="Z1435" s="2"/>
      <c r="AA1435" s="2"/>
      <c r="AB1435" s="2"/>
      <c r="AC1435" s="2"/>
      <c r="AD1435" s="2"/>
      <c r="AE1435" s="2"/>
      <c r="AF1435" s="2"/>
      <c r="AG1435" s="2"/>
      <c r="AH1435" s="2"/>
      <c r="AI1435" s="2"/>
      <c r="AJ1435" s="2"/>
      <c r="AK1435" s="2"/>
      <c r="AL1435" s="2"/>
      <c r="AM1435" s="2"/>
      <c r="AN1435" s="2"/>
      <c r="AO1435" s="2"/>
      <c r="AP1435" s="2"/>
      <c r="AQ1435" s="2"/>
      <c r="AR1435" s="2"/>
      <c r="AS1435" s="2"/>
      <c r="AT1435" s="2"/>
      <c r="AU1435" s="2"/>
      <c r="AV1435" s="2"/>
      <c r="AW1435" s="2"/>
      <c r="AX1435" s="2"/>
      <c r="AY1435" s="2"/>
      <c r="AZ1435" s="2"/>
      <c r="BA1435" s="2"/>
      <c r="BB1435" s="2"/>
      <c r="BC1435" s="2"/>
      <c r="BD1435" s="2"/>
      <c r="BE1435" s="2"/>
      <c r="BF1435" s="2"/>
      <c r="BG1435" s="2"/>
      <c r="BH1435" s="2"/>
      <c r="BI1435" s="2"/>
      <c r="BJ1435" s="2"/>
      <c r="BK1435" s="2"/>
      <c r="BL1435" s="2"/>
      <c r="BM1435" s="2"/>
      <c r="BN1435" s="2"/>
    </row>
    <row r="1436" spans="11:66" x14ac:dyDescent="0.25">
      <c r="K1436" s="2"/>
      <c r="L1436" s="2"/>
      <c r="M1436" s="2"/>
      <c r="N1436" s="2"/>
      <c r="O1436" s="2"/>
      <c r="P1436" s="2"/>
      <c r="Q1436" s="2"/>
      <c r="R1436" s="2"/>
      <c r="S1436" s="2"/>
      <c r="T1436" s="2"/>
      <c r="U1436" s="2"/>
      <c r="V1436" s="2"/>
      <c r="W1436" s="2"/>
      <c r="X1436" s="2"/>
      <c r="Y1436" s="2"/>
      <c r="Z1436" s="2"/>
      <c r="AA1436" s="2"/>
      <c r="AB1436" s="2"/>
      <c r="AC1436" s="2"/>
      <c r="AD1436" s="2"/>
      <c r="AE1436" s="2"/>
      <c r="AF1436" s="2"/>
      <c r="AG1436" s="2"/>
      <c r="AH1436" s="2"/>
      <c r="AI1436" s="2"/>
      <c r="AJ1436" s="2"/>
      <c r="AK1436" s="2"/>
      <c r="AL1436" s="2"/>
      <c r="AM1436" s="2"/>
      <c r="AN1436" s="2"/>
      <c r="AO1436" s="2"/>
      <c r="AP1436" s="2"/>
      <c r="AQ1436" s="2"/>
      <c r="AR1436" s="2"/>
      <c r="AS1436" s="2"/>
      <c r="AT1436" s="2"/>
      <c r="AU1436" s="2"/>
      <c r="AV1436" s="2"/>
      <c r="AW1436" s="2"/>
      <c r="AX1436" s="2"/>
      <c r="AY1436" s="2"/>
      <c r="AZ1436" s="2"/>
      <c r="BA1436" s="2"/>
      <c r="BB1436" s="2"/>
      <c r="BC1436" s="2"/>
      <c r="BD1436" s="2"/>
      <c r="BE1436" s="2"/>
      <c r="BF1436" s="2"/>
      <c r="BG1436" s="2"/>
      <c r="BH1436" s="2"/>
      <c r="BI1436" s="2"/>
      <c r="BJ1436" s="2"/>
      <c r="BK1436" s="2"/>
      <c r="BL1436" s="2"/>
      <c r="BM1436" s="2"/>
      <c r="BN1436" s="2"/>
    </row>
    <row r="1437" spans="11:66" x14ac:dyDescent="0.25">
      <c r="K1437" s="2"/>
      <c r="L1437" s="2"/>
      <c r="M1437" s="2"/>
      <c r="N1437" s="2"/>
      <c r="O1437" s="2"/>
      <c r="P1437" s="2"/>
      <c r="Q1437" s="2"/>
      <c r="R1437" s="2"/>
      <c r="S1437" s="2"/>
      <c r="T1437" s="2"/>
      <c r="U1437" s="2"/>
      <c r="V1437" s="2"/>
      <c r="W1437" s="2"/>
      <c r="X1437" s="2"/>
      <c r="Y1437" s="2"/>
      <c r="Z1437" s="2"/>
      <c r="AA1437" s="2"/>
      <c r="AB1437" s="2"/>
      <c r="AC1437" s="2"/>
      <c r="AD1437" s="2"/>
      <c r="AE1437" s="2"/>
      <c r="AF1437" s="2"/>
      <c r="AG1437" s="2"/>
      <c r="AH1437" s="2"/>
      <c r="AI1437" s="2"/>
      <c r="AJ1437" s="2"/>
      <c r="AK1437" s="2"/>
      <c r="AL1437" s="2"/>
      <c r="AM1437" s="2"/>
      <c r="AN1437" s="2"/>
      <c r="AO1437" s="2"/>
      <c r="AP1437" s="2"/>
      <c r="AQ1437" s="2"/>
      <c r="AR1437" s="2"/>
      <c r="AS1437" s="2"/>
      <c r="AT1437" s="2"/>
      <c r="AU1437" s="2"/>
      <c r="AV1437" s="2"/>
      <c r="AW1437" s="2"/>
      <c r="AX1437" s="2"/>
      <c r="AY1437" s="2"/>
      <c r="AZ1437" s="2"/>
      <c r="BA1437" s="2"/>
      <c r="BB1437" s="2"/>
      <c r="BC1437" s="2"/>
      <c r="BD1437" s="2"/>
      <c r="BE1437" s="2"/>
      <c r="BF1437" s="2"/>
      <c r="BG1437" s="2"/>
      <c r="BH1437" s="2"/>
      <c r="BI1437" s="2"/>
      <c r="BJ1437" s="2"/>
      <c r="BK1437" s="2"/>
      <c r="BL1437" s="2"/>
      <c r="BM1437" s="2"/>
      <c r="BN1437" s="2"/>
    </row>
    <row r="1438" spans="11:66" x14ac:dyDescent="0.25">
      <c r="K1438" s="2"/>
      <c r="L1438" s="2"/>
      <c r="M1438" s="2"/>
      <c r="N1438" s="2"/>
      <c r="O1438" s="2"/>
      <c r="P1438" s="2"/>
      <c r="Q1438" s="2"/>
      <c r="R1438" s="2"/>
      <c r="S1438" s="2"/>
      <c r="T1438" s="2"/>
      <c r="U1438" s="2"/>
      <c r="V1438" s="2"/>
      <c r="W1438" s="2"/>
      <c r="X1438" s="2"/>
      <c r="Y1438" s="2"/>
      <c r="Z1438" s="2"/>
      <c r="AA1438" s="2"/>
      <c r="AB1438" s="2"/>
      <c r="AC1438" s="2"/>
      <c r="AD1438" s="2"/>
      <c r="AE1438" s="2"/>
      <c r="AF1438" s="2"/>
      <c r="AG1438" s="2"/>
      <c r="AH1438" s="2"/>
      <c r="AI1438" s="2"/>
      <c r="AJ1438" s="2"/>
      <c r="AK1438" s="2"/>
      <c r="AL1438" s="2"/>
      <c r="AM1438" s="2"/>
      <c r="AN1438" s="2"/>
      <c r="AO1438" s="2"/>
      <c r="AP1438" s="2"/>
      <c r="AQ1438" s="2"/>
      <c r="AR1438" s="2"/>
      <c r="AS1438" s="2"/>
      <c r="AT1438" s="2"/>
      <c r="AU1438" s="2"/>
      <c r="AV1438" s="2"/>
      <c r="AW1438" s="2"/>
      <c r="AX1438" s="2"/>
      <c r="AY1438" s="2"/>
      <c r="AZ1438" s="2"/>
      <c r="BA1438" s="2"/>
      <c r="BB1438" s="2"/>
      <c r="BC1438" s="2"/>
      <c r="BD1438" s="2"/>
      <c r="BE1438" s="2"/>
      <c r="BF1438" s="2"/>
      <c r="BG1438" s="2"/>
      <c r="BH1438" s="2"/>
      <c r="BI1438" s="2"/>
      <c r="BJ1438" s="2"/>
      <c r="BK1438" s="2"/>
      <c r="BL1438" s="2"/>
      <c r="BM1438" s="2"/>
      <c r="BN1438" s="2"/>
    </row>
    <row r="1439" spans="11:66" x14ac:dyDescent="0.25">
      <c r="K1439" s="2"/>
      <c r="L1439" s="2"/>
      <c r="M1439" s="2"/>
      <c r="N1439" s="2"/>
      <c r="O1439" s="2"/>
      <c r="P1439" s="2"/>
      <c r="Q1439" s="2"/>
      <c r="R1439" s="2"/>
      <c r="S1439" s="2"/>
      <c r="T1439" s="2"/>
      <c r="U1439" s="2"/>
      <c r="V1439" s="2"/>
      <c r="W1439" s="2"/>
      <c r="X1439" s="2"/>
      <c r="Y1439" s="2"/>
      <c r="Z1439" s="2"/>
      <c r="AA1439" s="2"/>
      <c r="AB1439" s="2"/>
      <c r="AC1439" s="2"/>
      <c r="AD1439" s="2"/>
      <c r="AE1439" s="2"/>
      <c r="AF1439" s="2"/>
      <c r="AG1439" s="2"/>
      <c r="AH1439" s="2"/>
      <c r="AI1439" s="2"/>
      <c r="AJ1439" s="2"/>
      <c r="AK1439" s="2"/>
      <c r="AL1439" s="2"/>
      <c r="AM1439" s="2"/>
      <c r="AN1439" s="2"/>
      <c r="AO1439" s="2"/>
      <c r="AP1439" s="2"/>
      <c r="AQ1439" s="2"/>
      <c r="AR1439" s="2"/>
      <c r="AS1439" s="2"/>
      <c r="AT1439" s="2"/>
      <c r="AU1439" s="2"/>
      <c r="AV1439" s="2"/>
      <c r="AW1439" s="2"/>
      <c r="AX1439" s="2"/>
      <c r="AY1439" s="2"/>
      <c r="AZ1439" s="2"/>
      <c r="BA1439" s="2"/>
      <c r="BB1439" s="2"/>
      <c r="BC1439" s="2"/>
      <c r="BD1439" s="2"/>
      <c r="BE1439" s="2"/>
      <c r="BF1439" s="2"/>
      <c r="BG1439" s="2"/>
      <c r="BH1439" s="2"/>
      <c r="BI1439" s="2"/>
      <c r="BJ1439" s="2"/>
      <c r="BK1439" s="2"/>
      <c r="BL1439" s="2"/>
      <c r="BM1439" s="2"/>
      <c r="BN1439" s="2"/>
    </row>
    <row r="1440" spans="11:66" x14ac:dyDescent="0.25">
      <c r="K1440" s="2"/>
      <c r="L1440" s="2"/>
      <c r="M1440" s="2"/>
      <c r="N1440" s="2"/>
      <c r="O1440" s="2"/>
      <c r="P1440" s="2"/>
      <c r="Q1440" s="2"/>
      <c r="R1440" s="2"/>
      <c r="S1440" s="2"/>
      <c r="T1440" s="2"/>
      <c r="U1440" s="2"/>
      <c r="V1440" s="2"/>
      <c r="W1440" s="2"/>
      <c r="X1440" s="2"/>
      <c r="Y1440" s="2"/>
      <c r="Z1440" s="2"/>
      <c r="AA1440" s="2"/>
      <c r="AB1440" s="2"/>
      <c r="AC1440" s="2"/>
      <c r="AD1440" s="2"/>
      <c r="AE1440" s="2"/>
      <c r="AF1440" s="2"/>
      <c r="AG1440" s="2"/>
      <c r="AH1440" s="2"/>
      <c r="AI1440" s="2"/>
      <c r="AJ1440" s="2"/>
      <c r="AK1440" s="2"/>
      <c r="AL1440" s="2"/>
      <c r="AM1440" s="2"/>
      <c r="AN1440" s="2"/>
      <c r="AO1440" s="2"/>
      <c r="AP1440" s="2"/>
      <c r="AQ1440" s="2"/>
      <c r="AR1440" s="2"/>
      <c r="AS1440" s="2"/>
      <c r="AT1440" s="2"/>
      <c r="AU1440" s="2"/>
      <c r="AV1440" s="2"/>
      <c r="AW1440" s="2"/>
      <c r="AX1440" s="2"/>
      <c r="AY1440" s="2"/>
      <c r="AZ1440" s="2"/>
      <c r="BA1440" s="2"/>
      <c r="BB1440" s="2"/>
      <c r="BC1440" s="2"/>
      <c r="BD1440" s="2"/>
      <c r="BE1440" s="2"/>
      <c r="BF1440" s="2"/>
      <c r="BG1440" s="2"/>
      <c r="BH1440" s="2"/>
      <c r="BI1440" s="2"/>
      <c r="BJ1440" s="2"/>
      <c r="BK1440" s="2"/>
      <c r="BL1440" s="2"/>
      <c r="BM1440" s="2"/>
      <c r="BN1440" s="2"/>
    </row>
    <row r="1441" spans="11:66" x14ac:dyDescent="0.25">
      <c r="K1441" s="2"/>
      <c r="L1441" s="2"/>
      <c r="M1441" s="2"/>
      <c r="N1441" s="2"/>
      <c r="O1441" s="2"/>
      <c r="P1441" s="2"/>
      <c r="Q1441" s="2"/>
      <c r="R1441" s="2"/>
      <c r="S1441" s="2"/>
      <c r="T1441" s="2"/>
      <c r="U1441" s="2"/>
      <c r="V1441" s="2"/>
      <c r="W1441" s="2"/>
      <c r="X1441" s="2"/>
      <c r="Y1441" s="2"/>
      <c r="Z1441" s="2"/>
      <c r="AA1441" s="2"/>
      <c r="AB1441" s="2"/>
      <c r="AC1441" s="2"/>
      <c r="AD1441" s="2"/>
      <c r="AE1441" s="2"/>
      <c r="AF1441" s="2"/>
      <c r="AG1441" s="2"/>
      <c r="AH1441" s="2"/>
      <c r="AI1441" s="2"/>
      <c r="AJ1441" s="2"/>
      <c r="AK1441" s="2"/>
      <c r="AL1441" s="2"/>
      <c r="AM1441" s="2"/>
      <c r="AN1441" s="2"/>
      <c r="AO1441" s="2"/>
      <c r="AP1441" s="2"/>
      <c r="AQ1441" s="2"/>
      <c r="AR1441" s="2"/>
      <c r="AS1441" s="2"/>
      <c r="AT1441" s="2"/>
      <c r="AU1441" s="2"/>
      <c r="AV1441" s="2"/>
      <c r="AW1441" s="2"/>
      <c r="AX1441" s="2"/>
      <c r="AY1441" s="2"/>
      <c r="AZ1441" s="2"/>
      <c r="BA1441" s="2"/>
      <c r="BB1441" s="2"/>
      <c r="BC1441" s="2"/>
      <c r="BD1441" s="2"/>
      <c r="BE1441" s="2"/>
      <c r="BF1441" s="2"/>
      <c r="BG1441" s="2"/>
      <c r="BH1441" s="2"/>
      <c r="BI1441" s="2"/>
      <c r="BJ1441" s="2"/>
      <c r="BK1441" s="2"/>
      <c r="BL1441" s="2"/>
      <c r="BM1441" s="2"/>
      <c r="BN1441" s="2"/>
    </row>
    <row r="1442" spans="11:66" x14ac:dyDescent="0.25">
      <c r="K1442" s="2"/>
      <c r="L1442" s="2"/>
      <c r="M1442" s="2"/>
      <c r="N1442" s="2"/>
      <c r="O1442" s="2"/>
      <c r="P1442" s="2"/>
      <c r="Q1442" s="2"/>
      <c r="R1442" s="2"/>
      <c r="S1442" s="2"/>
      <c r="T1442" s="2"/>
      <c r="U1442" s="2"/>
      <c r="V1442" s="2"/>
      <c r="W1442" s="2"/>
      <c r="X1442" s="2"/>
      <c r="Y1442" s="2"/>
      <c r="Z1442" s="2"/>
      <c r="AA1442" s="2"/>
      <c r="AB1442" s="2"/>
      <c r="AC1442" s="2"/>
      <c r="AD1442" s="2"/>
      <c r="AE1442" s="2"/>
      <c r="AF1442" s="2"/>
      <c r="AG1442" s="2"/>
      <c r="AH1442" s="2"/>
      <c r="AI1442" s="2"/>
      <c r="AJ1442" s="2"/>
      <c r="AK1442" s="2"/>
      <c r="AL1442" s="2"/>
      <c r="AM1442" s="2"/>
      <c r="AN1442" s="2"/>
      <c r="AO1442" s="2"/>
      <c r="AP1442" s="2"/>
      <c r="AQ1442" s="2"/>
      <c r="AR1442" s="2"/>
      <c r="AS1442" s="2"/>
      <c r="AT1442" s="2"/>
      <c r="AU1442" s="2"/>
      <c r="AV1442" s="2"/>
      <c r="AW1442" s="2"/>
      <c r="AX1442" s="2"/>
      <c r="AY1442" s="2"/>
      <c r="AZ1442" s="2"/>
      <c r="BA1442" s="2"/>
      <c r="BB1442" s="2"/>
      <c r="BC1442" s="2"/>
      <c r="BD1442" s="2"/>
      <c r="BE1442" s="2"/>
      <c r="BF1442" s="2"/>
      <c r="BG1442" s="2"/>
      <c r="BH1442" s="2"/>
      <c r="BI1442" s="2"/>
      <c r="BJ1442" s="2"/>
      <c r="BK1442" s="2"/>
      <c r="BL1442" s="2"/>
      <c r="BM1442" s="2"/>
      <c r="BN1442" s="2"/>
    </row>
    <row r="1443" spans="11:66" x14ac:dyDescent="0.25">
      <c r="K1443" s="2"/>
      <c r="L1443" s="2"/>
      <c r="M1443" s="2"/>
      <c r="N1443" s="2"/>
      <c r="O1443" s="2"/>
      <c r="P1443" s="2"/>
      <c r="Q1443" s="2"/>
      <c r="R1443" s="2"/>
      <c r="S1443" s="2"/>
      <c r="T1443" s="2"/>
      <c r="U1443" s="2"/>
      <c r="V1443" s="2"/>
      <c r="W1443" s="2"/>
      <c r="X1443" s="2"/>
      <c r="Y1443" s="2"/>
      <c r="Z1443" s="2"/>
      <c r="AA1443" s="2"/>
      <c r="AB1443" s="2"/>
      <c r="AC1443" s="2"/>
      <c r="AD1443" s="2"/>
      <c r="AE1443" s="2"/>
      <c r="AF1443" s="2"/>
      <c r="AG1443" s="2"/>
      <c r="AH1443" s="2"/>
      <c r="AI1443" s="2"/>
      <c r="AJ1443" s="2"/>
      <c r="AK1443" s="2"/>
      <c r="AL1443" s="2"/>
      <c r="AM1443" s="2"/>
      <c r="AN1443" s="2"/>
      <c r="AO1443" s="2"/>
      <c r="AP1443" s="2"/>
      <c r="AQ1443" s="2"/>
      <c r="AR1443" s="2"/>
      <c r="AS1443" s="2"/>
      <c r="AT1443" s="2"/>
      <c r="AU1443" s="2"/>
      <c r="AV1443" s="2"/>
      <c r="AW1443" s="2"/>
      <c r="AX1443" s="2"/>
      <c r="AY1443" s="2"/>
      <c r="AZ1443" s="2"/>
      <c r="BA1443" s="2"/>
      <c r="BB1443" s="2"/>
      <c r="BC1443" s="2"/>
      <c r="BD1443" s="2"/>
      <c r="BE1443" s="2"/>
      <c r="BF1443" s="2"/>
      <c r="BG1443" s="2"/>
      <c r="BH1443" s="2"/>
      <c r="BI1443" s="2"/>
      <c r="BJ1443" s="2"/>
      <c r="BK1443" s="2"/>
      <c r="BL1443" s="2"/>
      <c r="BM1443" s="2"/>
      <c r="BN1443" s="2"/>
    </row>
    <row r="1444" spans="11:66" x14ac:dyDescent="0.25">
      <c r="K1444" s="2"/>
      <c r="L1444" s="2"/>
      <c r="M1444" s="2"/>
      <c r="N1444" s="2"/>
      <c r="O1444" s="2"/>
      <c r="P1444" s="2"/>
      <c r="Q1444" s="2"/>
      <c r="R1444" s="2"/>
      <c r="S1444" s="2"/>
      <c r="T1444" s="2"/>
      <c r="U1444" s="2"/>
      <c r="V1444" s="2"/>
      <c r="W1444" s="2"/>
      <c r="X1444" s="2"/>
      <c r="Y1444" s="2"/>
      <c r="Z1444" s="2"/>
      <c r="AA1444" s="2"/>
      <c r="AB1444" s="2"/>
      <c r="AC1444" s="2"/>
      <c r="AD1444" s="2"/>
      <c r="AE1444" s="2"/>
      <c r="AF1444" s="2"/>
      <c r="AG1444" s="2"/>
      <c r="AH1444" s="2"/>
      <c r="AI1444" s="2"/>
      <c r="AJ1444" s="2"/>
      <c r="AK1444" s="2"/>
      <c r="AL1444" s="2"/>
      <c r="AM1444" s="2"/>
      <c r="AN1444" s="2"/>
      <c r="AO1444" s="2"/>
      <c r="AP1444" s="2"/>
      <c r="AQ1444" s="2"/>
      <c r="AR1444" s="2"/>
      <c r="AS1444" s="2"/>
      <c r="AT1444" s="2"/>
      <c r="AU1444" s="2"/>
      <c r="AV1444" s="2"/>
      <c r="AW1444" s="2"/>
      <c r="AX1444" s="2"/>
      <c r="AY1444" s="2"/>
      <c r="AZ1444" s="2"/>
      <c r="BA1444" s="2"/>
      <c r="BB1444" s="2"/>
      <c r="BC1444" s="2"/>
      <c r="BD1444" s="2"/>
      <c r="BE1444" s="2"/>
      <c r="BF1444" s="2"/>
      <c r="BG1444" s="2"/>
      <c r="BH1444" s="2"/>
      <c r="BI1444" s="2"/>
      <c r="BJ1444" s="2"/>
      <c r="BK1444" s="2"/>
      <c r="BL1444" s="2"/>
      <c r="BM1444" s="2"/>
      <c r="BN1444" s="2"/>
    </row>
    <row r="1445" spans="11:66" x14ac:dyDescent="0.25">
      <c r="K1445" s="2"/>
      <c r="L1445" s="2"/>
      <c r="M1445" s="2"/>
      <c r="N1445" s="2"/>
      <c r="O1445" s="2"/>
      <c r="P1445" s="2"/>
      <c r="Q1445" s="2"/>
      <c r="R1445" s="2"/>
      <c r="S1445" s="2"/>
      <c r="T1445" s="2"/>
      <c r="U1445" s="2"/>
      <c r="V1445" s="2"/>
      <c r="W1445" s="2"/>
      <c r="X1445" s="2"/>
      <c r="Y1445" s="2"/>
      <c r="Z1445" s="2"/>
      <c r="AA1445" s="2"/>
      <c r="AB1445" s="2"/>
      <c r="AC1445" s="2"/>
      <c r="AD1445" s="2"/>
      <c r="AE1445" s="2"/>
      <c r="AF1445" s="2"/>
      <c r="AG1445" s="2"/>
      <c r="AH1445" s="2"/>
      <c r="AI1445" s="2"/>
      <c r="AJ1445" s="2"/>
      <c r="AK1445" s="2"/>
      <c r="AL1445" s="2"/>
      <c r="AM1445" s="2"/>
      <c r="AN1445" s="2"/>
      <c r="AO1445" s="2"/>
      <c r="AP1445" s="2"/>
      <c r="AQ1445" s="2"/>
      <c r="AR1445" s="2"/>
      <c r="AS1445" s="2"/>
      <c r="AT1445" s="2"/>
      <c r="AU1445" s="2"/>
      <c r="AV1445" s="2"/>
      <c r="AW1445" s="2"/>
      <c r="AX1445" s="2"/>
      <c r="AY1445" s="2"/>
      <c r="AZ1445" s="2"/>
      <c r="BA1445" s="2"/>
      <c r="BB1445" s="2"/>
      <c r="BC1445" s="2"/>
      <c r="BD1445" s="2"/>
      <c r="BE1445" s="2"/>
      <c r="BF1445" s="2"/>
      <c r="BG1445" s="2"/>
      <c r="BH1445" s="2"/>
      <c r="BI1445" s="2"/>
      <c r="BJ1445" s="2"/>
      <c r="BK1445" s="2"/>
      <c r="BL1445" s="2"/>
      <c r="BM1445" s="2"/>
      <c r="BN1445" s="2"/>
    </row>
    <row r="1446" spans="11:66" x14ac:dyDescent="0.25">
      <c r="K1446" s="2"/>
      <c r="L1446" s="2"/>
      <c r="M1446" s="2"/>
      <c r="N1446" s="2"/>
      <c r="O1446" s="2"/>
      <c r="P1446" s="2"/>
      <c r="Q1446" s="2"/>
      <c r="R1446" s="2"/>
      <c r="S1446" s="2"/>
      <c r="T1446" s="2"/>
      <c r="U1446" s="2"/>
      <c r="V1446" s="2"/>
      <c r="W1446" s="2"/>
      <c r="X1446" s="2"/>
      <c r="Y1446" s="2"/>
      <c r="Z1446" s="2"/>
      <c r="AA1446" s="2"/>
      <c r="AB1446" s="2"/>
      <c r="AC1446" s="2"/>
      <c r="AD1446" s="2"/>
      <c r="AE1446" s="2"/>
      <c r="AF1446" s="2"/>
      <c r="AG1446" s="2"/>
      <c r="AH1446" s="2"/>
      <c r="AI1446" s="2"/>
      <c r="AJ1446" s="2"/>
      <c r="AK1446" s="2"/>
      <c r="AL1446" s="2"/>
      <c r="AM1446" s="2"/>
      <c r="AN1446" s="2"/>
      <c r="AO1446" s="2"/>
      <c r="AP1446" s="2"/>
      <c r="AQ1446" s="2"/>
      <c r="AR1446" s="2"/>
      <c r="AS1446" s="2"/>
      <c r="AT1446" s="2"/>
      <c r="AU1446" s="2"/>
      <c r="AV1446" s="2"/>
      <c r="AW1446" s="2"/>
      <c r="AX1446" s="2"/>
      <c r="AY1446" s="2"/>
      <c r="AZ1446" s="2"/>
      <c r="BA1446" s="2"/>
      <c r="BB1446" s="2"/>
      <c r="BC1446" s="2"/>
      <c r="BD1446" s="2"/>
      <c r="BE1446" s="2"/>
      <c r="BF1446" s="2"/>
      <c r="BG1446" s="2"/>
      <c r="BH1446" s="2"/>
      <c r="BI1446" s="2"/>
      <c r="BJ1446" s="2"/>
      <c r="BK1446" s="2"/>
      <c r="BL1446" s="2"/>
      <c r="BM1446" s="2"/>
      <c r="BN1446" s="2"/>
    </row>
    <row r="1447" spans="11:66" x14ac:dyDescent="0.25">
      <c r="K1447" s="2"/>
      <c r="L1447" s="2"/>
      <c r="M1447" s="2"/>
      <c r="N1447" s="2"/>
      <c r="O1447" s="2"/>
      <c r="P1447" s="2"/>
      <c r="Q1447" s="2"/>
      <c r="R1447" s="2"/>
      <c r="S1447" s="2"/>
      <c r="T1447" s="2"/>
      <c r="U1447" s="2"/>
      <c r="V1447" s="2"/>
      <c r="W1447" s="2"/>
      <c r="X1447" s="2"/>
      <c r="Y1447" s="2"/>
      <c r="Z1447" s="2"/>
      <c r="AA1447" s="2"/>
      <c r="AB1447" s="2"/>
      <c r="AC1447" s="2"/>
      <c r="AD1447" s="2"/>
      <c r="AE1447" s="2"/>
      <c r="AF1447" s="2"/>
      <c r="AG1447" s="2"/>
      <c r="AH1447" s="2"/>
      <c r="AI1447" s="2"/>
      <c r="AJ1447" s="2"/>
      <c r="AK1447" s="2"/>
      <c r="AL1447" s="2"/>
      <c r="AM1447" s="2"/>
      <c r="AN1447" s="2"/>
      <c r="AO1447" s="2"/>
      <c r="AP1447" s="2"/>
      <c r="AQ1447" s="2"/>
      <c r="AR1447" s="2"/>
      <c r="AS1447" s="2"/>
      <c r="AT1447" s="2"/>
      <c r="AU1447" s="2"/>
      <c r="AV1447" s="2"/>
      <c r="AW1447" s="2"/>
      <c r="AX1447" s="2"/>
      <c r="AY1447" s="2"/>
      <c r="AZ1447" s="2"/>
      <c r="BA1447" s="2"/>
      <c r="BB1447" s="2"/>
      <c r="BC1447" s="2"/>
      <c r="BD1447" s="2"/>
      <c r="BE1447" s="2"/>
      <c r="BF1447" s="2"/>
      <c r="BG1447" s="2"/>
      <c r="BH1447" s="2"/>
      <c r="BI1447" s="2"/>
      <c r="BJ1447" s="2"/>
      <c r="BK1447" s="2"/>
      <c r="BL1447" s="2"/>
      <c r="BM1447" s="2"/>
      <c r="BN1447" s="2"/>
    </row>
    <row r="1448" spans="11:66" x14ac:dyDescent="0.25">
      <c r="K1448" s="2"/>
      <c r="L1448" s="2"/>
      <c r="M1448" s="2"/>
      <c r="N1448" s="2"/>
      <c r="O1448" s="2"/>
      <c r="P1448" s="2"/>
      <c r="Q1448" s="2"/>
      <c r="R1448" s="2"/>
      <c r="S1448" s="2"/>
      <c r="T1448" s="2"/>
      <c r="U1448" s="2"/>
      <c r="V1448" s="2"/>
      <c r="W1448" s="2"/>
      <c r="X1448" s="2"/>
      <c r="Y1448" s="2"/>
      <c r="Z1448" s="2"/>
      <c r="AA1448" s="2"/>
      <c r="AB1448" s="2"/>
      <c r="AC1448" s="2"/>
      <c r="AD1448" s="2"/>
      <c r="AE1448" s="2"/>
      <c r="AF1448" s="2"/>
      <c r="AG1448" s="2"/>
      <c r="AH1448" s="2"/>
      <c r="AI1448" s="2"/>
      <c r="AJ1448" s="2"/>
      <c r="AK1448" s="2"/>
      <c r="AL1448" s="2"/>
      <c r="AM1448" s="2"/>
      <c r="AN1448" s="2"/>
      <c r="AO1448" s="2"/>
      <c r="AP1448" s="2"/>
      <c r="AQ1448" s="2"/>
      <c r="AR1448" s="2"/>
      <c r="AS1448" s="2"/>
      <c r="AT1448" s="2"/>
      <c r="AU1448" s="2"/>
      <c r="AV1448" s="2"/>
      <c r="AW1448" s="2"/>
      <c r="AX1448" s="2"/>
      <c r="AY1448" s="2"/>
      <c r="AZ1448" s="2"/>
      <c r="BA1448" s="2"/>
      <c r="BB1448" s="2"/>
      <c r="BC1448" s="2"/>
      <c r="BD1448" s="2"/>
      <c r="BE1448" s="2"/>
      <c r="BF1448" s="2"/>
      <c r="BG1448" s="2"/>
      <c r="BH1448" s="2"/>
      <c r="BI1448" s="2"/>
      <c r="BJ1448" s="2"/>
      <c r="BK1448" s="2"/>
      <c r="BL1448" s="2"/>
      <c r="BM1448" s="2"/>
      <c r="BN1448" s="2"/>
    </row>
    <row r="1449" spans="11:66" x14ac:dyDescent="0.25">
      <c r="K1449" s="2"/>
      <c r="L1449" s="2"/>
      <c r="M1449" s="2"/>
      <c r="N1449" s="2"/>
      <c r="O1449" s="2"/>
      <c r="P1449" s="2"/>
      <c r="Q1449" s="2"/>
      <c r="R1449" s="2"/>
      <c r="S1449" s="2"/>
      <c r="T1449" s="2"/>
      <c r="U1449" s="2"/>
      <c r="V1449" s="2"/>
      <c r="W1449" s="2"/>
      <c r="X1449" s="2"/>
      <c r="Y1449" s="2"/>
      <c r="Z1449" s="2"/>
      <c r="AA1449" s="2"/>
      <c r="AB1449" s="2"/>
      <c r="AC1449" s="2"/>
      <c r="AD1449" s="2"/>
      <c r="AE1449" s="2"/>
      <c r="AF1449" s="2"/>
      <c r="AG1449" s="2"/>
      <c r="AH1449" s="2"/>
      <c r="AI1449" s="2"/>
      <c r="AJ1449" s="2"/>
      <c r="AK1449" s="2"/>
      <c r="AL1449" s="2"/>
      <c r="AM1449" s="2"/>
      <c r="AN1449" s="2"/>
      <c r="AO1449" s="2"/>
      <c r="AP1449" s="2"/>
      <c r="AQ1449" s="2"/>
      <c r="AR1449" s="2"/>
      <c r="AS1449" s="2"/>
      <c r="AT1449" s="2"/>
      <c r="AU1449" s="2"/>
      <c r="AV1449" s="2"/>
      <c r="AW1449" s="2"/>
      <c r="AX1449" s="2"/>
      <c r="AY1449" s="2"/>
      <c r="AZ1449" s="2"/>
      <c r="BA1449" s="2"/>
      <c r="BB1449" s="2"/>
      <c r="BC1449" s="2"/>
      <c r="BD1449" s="2"/>
      <c r="BE1449" s="2"/>
      <c r="BF1449" s="2"/>
      <c r="BG1449" s="2"/>
      <c r="BH1449" s="2"/>
      <c r="BI1449" s="2"/>
      <c r="BJ1449" s="2"/>
      <c r="BK1449" s="2"/>
      <c r="BL1449" s="2"/>
      <c r="BM1449" s="2"/>
      <c r="BN1449" s="2"/>
    </row>
    <row r="1450" spans="11:66" x14ac:dyDescent="0.25">
      <c r="K1450" s="2"/>
      <c r="L1450" s="2"/>
      <c r="M1450" s="2"/>
      <c r="N1450" s="2"/>
      <c r="O1450" s="2"/>
      <c r="P1450" s="2"/>
      <c r="Q1450" s="2"/>
      <c r="R1450" s="2"/>
      <c r="S1450" s="2"/>
      <c r="T1450" s="2"/>
      <c r="U1450" s="2"/>
      <c r="V1450" s="2"/>
      <c r="W1450" s="2"/>
      <c r="X1450" s="2"/>
      <c r="Y1450" s="2"/>
      <c r="Z1450" s="2"/>
      <c r="AA1450" s="2"/>
      <c r="AB1450" s="2"/>
      <c r="AC1450" s="2"/>
      <c r="AD1450" s="2"/>
      <c r="AE1450" s="2"/>
      <c r="AF1450" s="2"/>
      <c r="AG1450" s="2"/>
      <c r="AH1450" s="2"/>
      <c r="AI1450" s="2"/>
      <c r="AJ1450" s="2"/>
      <c r="AK1450" s="2"/>
      <c r="AL1450" s="2"/>
      <c r="AM1450" s="2"/>
      <c r="AN1450" s="2"/>
      <c r="AO1450" s="2"/>
      <c r="AP1450" s="2"/>
      <c r="AQ1450" s="2"/>
      <c r="AR1450" s="2"/>
      <c r="AS1450" s="2"/>
      <c r="AT1450" s="2"/>
      <c r="AU1450" s="2"/>
      <c r="AV1450" s="2"/>
      <c r="AW1450" s="2"/>
      <c r="AX1450" s="2"/>
      <c r="AY1450" s="2"/>
      <c r="AZ1450" s="2"/>
      <c r="BA1450" s="2"/>
      <c r="BB1450" s="2"/>
      <c r="BC1450" s="2"/>
      <c r="BD1450" s="2"/>
      <c r="BE1450" s="2"/>
      <c r="BF1450" s="2"/>
      <c r="BG1450" s="2"/>
      <c r="BH1450" s="2"/>
      <c r="BI1450" s="2"/>
      <c r="BJ1450" s="2"/>
      <c r="BK1450" s="2"/>
      <c r="BL1450" s="2"/>
      <c r="BM1450" s="2"/>
      <c r="BN1450" s="2"/>
    </row>
    <row r="1451" spans="11:66" x14ac:dyDescent="0.25">
      <c r="K1451" s="2"/>
      <c r="L1451" s="2"/>
      <c r="M1451" s="2"/>
      <c r="N1451" s="2"/>
      <c r="O1451" s="2"/>
      <c r="P1451" s="2"/>
      <c r="Q1451" s="2"/>
      <c r="R1451" s="2"/>
      <c r="S1451" s="2"/>
      <c r="T1451" s="2"/>
      <c r="U1451" s="2"/>
      <c r="V1451" s="2"/>
      <c r="W1451" s="2"/>
      <c r="X1451" s="2"/>
      <c r="Y1451" s="2"/>
      <c r="Z1451" s="2"/>
      <c r="AA1451" s="2"/>
      <c r="AB1451" s="2"/>
      <c r="AC1451" s="2"/>
      <c r="AD1451" s="2"/>
      <c r="AE1451" s="2"/>
      <c r="AF1451" s="2"/>
      <c r="AG1451" s="2"/>
      <c r="AH1451" s="2"/>
      <c r="AI1451" s="2"/>
      <c r="AJ1451" s="2"/>
      <c r="AK1451" s="2"/>
      <c r="AL1451" s="2"/>
      <c r="AM1451" s="2"/>
      <c r="AN1451" s="2"/>
      <c r="AO1451" s="2"/>
      <c r="AP1451" s="2"/>
      <c r="AQ1451" s="2"/>
      <c r="AR1451" s="2"/>
      <c r="AS1451" s="2"/>
      <c r="AT1451" s="2"/>
      <c r="AU1451" s="2"/>
      <c r="AV1451" s="2"/>
      <c r="AW1451" s="2"/>
      <c r="AX1451" s="2"/>
      <c r="AY1451" s="2"/>
      <c r="AZ1451" s="2"/>
      <c r="BA1451" s="2"/>
      <c r="BB1451" s="2"/>
      <c r="BC1451" s="2"/>
      <c r="BD1451" s="2"/>
      <c r="BE1451" s="2"/>
      <c r="BF1451" s="2"/>
      <c r="BG1451" s="2"/>
      <c r="BH1451" s="2"/>
      <c r="BI1451" s="2"/>
      <c r="BJ1451" s="2"/>
      <c r="BK1451" s="2"/>
      <c r="BL1451" s="2"/>
      <c r="BM1451" s="2"/>
      <c r="BN1451" s="2"/>
    </row>
    <row r="1452" spans="11:66" x14ac:dyDescent="0.25">
      <c r="K1452" s="2"/>
      <c r="L1452" s="2"/>
      <c r="M1452" s="2"/>
      <c r="N1452" s="2"/>
      <c r="O1452" s="2"/>
      <c r="P1452" s="2"/>
      <c r="Q1452" s="2"/>
      <c r="R1452" s="2"/>
      <c r="S1452" s="2"/>
      <c r="T1452" s="2"/>
      <c r="U1452" s="2"/>
      <c r="V1452" s="2"/>
      <c r="W1452" s="2"/>
      <c r="X1452" s="2"/>
      <c r="Y1452" s="2"/>
      <c r="Z1452" s="2"/>
      <c r="AA1452" s="2"/>
      <c r="AB1452" s="2"/>
      <c r="AC1452" s="2"/>
      <c r="AD1452" s="2"/>
      <c r="AE1452" s="2"/>
      <c r="AF1452" s="2"/>
      <c r="AG1452" s="2"/>
      <c r="AH1452" s="2"/>
      <c r="AI1452" s="2"/>
      <c r="AJ1452" s="2"/>
      <c r="AK1452" s="2"/>
      <c r="AL1452" s="2"/>
      <c r="AM1452" s="2"/>
      <c r="AN1452" s="2"/>
      <c r="AO1452" s="2"/>
      <c r="AP1452" s="2"/>
      <c r="AQ1452" s="2"/>
      <c r="AR1452" s="2"/>
      <c r="AS1452" s="2"/>
      <c r="AT1452" s="2"/>
      <c r="AU1452" s="2"/>
      <c r="AV1452" s="2"/>
      <c r="AW1452" s="2"/>
      <c r="AX1452" s="2"/>
      <c r="AY1452" s="2"/>
      <c r="AZ1452" s="2"/>
      <c r="BA1452" s="2"/>
      <c r="BB1452" s="2"/>
      <c r="BC1452" s="2"/>
      <c r="BD1452" s="2"/>
      <c r="BE1452" s="2"/>
      <c r="BF1452" s="2"/>
      <c r="BG1452" s="2"/>
      <c r="BH1452" s="2"/>
      <c r="BI1452" s="2"/>
      <c r="BJ1452" s="2"/>
      <c r="BK1452" s="2"/>
      <c r="BL1452" s="2"/>
      <c r="BM1452" s="2"/>
      <c r="BN1452" s="2"/>
    </row>
    <row r="1453" spans="11:66" x14ac:dyDescent="0.25">
      <c r="K1453" s="2"/>
      <c r="L1453" s="2"/>
      <c r="M1453" s="2"/>
      <c r="N1453" s="2"/>
      <c r="O1453" s="2"/>
      <c r="P1453" s="2"/>
      <c r="Q1453" s="2"/>
      <c r="R1453" s="2"/>
      <c r="S1453" s="2"/>
      <c r="T1453" s="2"/>
      <c r="U1453" s="2"/>
      <c r="V1453" s="2"/>
      <c r="W1453" s="2"/>
      <c r="X1453" s="2"/>
      <c r="Y1453" s="2"/>
      <c r="Z1453" s="2"/>
      <c r="AA1453" s="2"/>
      <c r="AB1453" s="2"/>
      <c r="AC1453" s="2"/>
      <c r="AD1453" s="2"/>
      <c r="AE1453" s="2"/>
      <c r="AF1453" s="2"/>
      <c r="AG1453" s="2"/>
      <c r="AH1453" s="2"/>
      <c r="AI1453" s="2"/>
      <c r="AJ1453" s="2"/>
      <c r="AK1453" s="2"/>
      <c r="AL1453" s="2"/>
      <c r="AM1453" s="2"/>
      <c r="AN1453" s="2"/>
      <c r="AO1453" s="2"/>
      <c r="AP1453" s="2"/>
      <c r="AQ1453" s="2"/>
      <c r="AR1453" s="2"/>
      <c r="AS1453" s="2"/>
      <c r="AT1453" s="2"/>
      <c r="AU1453" s="2"/>
      <c r="AV1453" s="2"/>
      <c r="AW1453" s="2"/>
      <c r="AX1453" s="2"/>
      <c r="AY1453" s="2"/>
      <c r="AZ1453" s="2"/>
      <c r="BA1453" s="2"/>
      <c r="BB1453" s="2"/>
      <c r="BC1453" s="2"/>
      <c r="BD1453" s="2"/>
      <c r="BE1453" s="2"/>
      <c r="BF1453" s="2"/>
      <c r="BG1453" s="2"/>
      <c r="BH1453" s="2"/>
      <c r="BI1453" s="2"/>
      <c r="BJ1453" s="2"/>
      <c r="BK1453" s="2"/>
      <c r="BL1453" s="2"/>
      <c r="BM1453" s="2"/>
      <c r="BN1453" s="2"/>
    </row>
    <row r="1454" spans="11:66" x14ac:dyDescent="0.25">
      <c r="K1454" s="2"/>
      <c r="L1454" s="2"/>
      <c r="M1454" s="2"/>
      <c r="N1454" s="2"/>
      <c r="O1454" s="2"/>
      <c r="P1454" s="2"/>
      <c r="Q1454" s="2"/>
      <c r="R1454" s="2"/>
      <c r="S1454" s="2"/>
      <c r="T1454" s="2"/>
      <c r="U1454" s="2"/>
      <c r="V1454" s="2"/>
      <c r="W1454" s="2"/>
      <c r="X1454" s="2"/>
      <c r="Y1454" s="2"/>
      <c r="Z1454" s="2"/>
      <c r="AA1454" s="2"/>
      <c r="AB1454" s="2"/>
      <c r="AC1454" s="2"/>
      <c r="AD1454" s="2"/>
      <c r="AE1454" s="2"/>
      <c r="AF1454" s="2"/>
      <c r="AG1454" s="2"/>
      <c r="AH1454" s="2"/>
      <c r="AI1454" s="2"/>
      <c r="AJ1454" s="2"/>
      <c r="AK1454" s="2"/>
      <c r="AL1454" s="2"/>
      <c r="AM1454" s="2"/>
      <c r="AN1454" s="2"/>
      <c r="AO1454" s="2"/>
      <c r="AP1454" s="2"/>
      <c r="AQ1454" s="2"/>
      <c r="AR1454" s="2"/>
      <c r="AS1454" s="2"/>
      <c r="AT1454" s="2"/>
      <c r="AU1454" s="2"/>
      <c r="AV1454" s="2"/>
      <c r="AW1454" s="2"/>
      <c r="AX1454" s="2"/>
      <c r="AY1454" s="2"/>
      <c r="AZ1454" s="2"/>
      <c r="BA1454" s="2"/>
      <c r="BB1454" s="2"/>
      <c r="BC1454" s="2"/>
      <c r="BD1454" s="2"/>
      <c r="BE1454" s="2"/>
      <c r="BF1454" s="2"/>
      <c r="BG1454" s="2"/>
      <c r="BH1454" s="2"/>
      <c r="BI1454" s="2"/>
      <c r="BJ1454" s="2"/>
      <c r="BK1454" s="2"/>
      <c r="BL1454" s="2"/>
      <c r="BM1454" s="2"/>
      <c r="BN1454" s="2"/>
    </row>
    <row r="1455" spans="11:66" x14ac:dyDescent="0.25">
      <c r="K1455" s="2"/>
      <c r="L1455" s="2"/>
      <c r="M1455" s="2"/>
      <c r="N1455" s="2"/>
      <c r="O1455" s="2"/>
      <c r="P1455" s="2"/>
      <c r="Q1455" s="2"/>
      <c r="R1455" s="2"/>
      <c r="S1455" s="2"/>
      <c r="T1455" s="2"/>
      <c r="U1455" s="2"/>
      <c r="V1455" s="2"/>
      <c r="W1455" s="2"/>
      <c r="X1455" s="2"/>
      <c r="Y1455" s="2"/>
      <c r="Z1455" s="2"/>
      <c r="AA1455" s="2"/>
      <c r="AB1455" s="2"/>
      <c r="AC1455" s="2"/>
      <c r="AD1455" s="2"/>
      <c r="AE1455" s="2"/>
      <c r="AF1455" s="2"/>
      <c r="AG1455" s="2"/>
      <c r="AH1455" s="2"/>
      <c r="AI1455" s="2"/>
      <c r="AJ1455" s="2"/>
      <c r="AK1455" s="2"/>
      <c r="AL1455" s="2"/>
      <c r="AM1455" s="2"/>
      <c r="AN1455" s="2"/>
      <c r="AO1455" s="2"/>
      <c r="AP1455" s="2"/>
      <c r="AQ1455" s="2"/>
      <c r="AR1455" s="2"/>
      <c r="AS1455" s="2"/>
      <c r="AT1455" s="2"/>
      <c r="AU1455" s="2"/>
      <c r="AV1455" s="2"/>
      <c r="AW1455" s="2"/>
      <c r="AX1455" s="2"/>
      <c r="AY1455" s="2"/>
      <c r="AZ1455" s="2"/>
      <c r="BA1455" s="2"/>
      <c r="BB1455" s="2"/>
      <c r="BC1455" s="2"/>
      <c r="BD1455" s="2"/>
      <c r="BE1455" s="2"/>
      <c r="BF1455" s="2"/>
      <c r="BG1455" s="2"/>
      <c r="BH1455" s="2"/>
      <c r="BI1455" s="2"/>
      <c r="BJ1455" s="2"/>
      <c r="BK1455" s="2"/>
      <c r="BL1455" s="2"/>
      <c r="BM1455" s="2"/>
      <c r="BN1455" s="2"/>
    </row>
    <row r="1456" spans="11:66" x14ac:dyDescent="0.25">
      <c r="K1456" s="2"/>
      <c r="L1456" s="2"/>
      <c r="M1456" s="2"/>
      <c r="N1456" s="2"/>
      <c r="O1456" s="2"/>
      <c r="P1456" s="2"/>
      <c r="Q1456" s="2"/>
      <c r="R1456" s="2"/>
      <c r="S1456" s="2"/>
      <c r="T1456" s="2"/>
      <c r="U1456" s="2"/>
      <c r="V1456" s="2"/>
      <c r="W1456" s="2"/>
      <c r="X1456" s="2"/>
      <c r="Y1456" s="2"/>
      <c r="Z1456" s="2"/>
      <c r="AA1456" s="2"/>
      <c r="AB1456" s="2"/>
      <c r="AC1456" s="2"/>
      <c r="AD1456" s="2"/>
      <c r="AE1456" s="2"/>
      <c r="AF1456" s="2"/>
      <c r="AG1456" s="2"/>
      <c r="AH1456" s="2"/>
      <c r="AI1456" s="2"/>
      <c r="AJ1456" s="2"/>
      <c r="AK1456" s="2"/>
      <c r="AL1456" s="2"/>
      <c r="AM1456" s="2"/>
      <c r="AN1456" s="2"/>
      <c r="AO1456" s="2"/>
      <c r="AP1456" s="2"/>
      <c r="AQ1456" s="2"/>
      <c r="AR1456" s="2"/>
      <c r="AS1456" s="2"/>
      <c r="AT1456" s="2"/>
      <c r="AU1456" s="2"/>
      <c r="AV1456" s="2"/>
      <c r="AW1456" s="2"/>
      <c r="AX1456" s="2"/>
      <c r="AY1456" s="2"/>
      <c r="AZ1456" s="2"/>
      <c r="BA1456" s="2"/>
      <c r="BB1456" s="2"/>
      <c r="BC1456" s="2"/>
      <c r="BD1456" s="2"/>
      <c r="BE1456" s="2"/>
      <c r="BF1456" s="2"/>
      <c r="BG1456" s="2"/>
      <c r="BH1456" s="2"/>
      <c r="BI1456" s="2"/>
      <c r="BJ1456" s="2"/>
      <c r="BK1456" s="2"/>
      <c r="BL1456" s="2"/>
      <c r="BM1456" s="2"/>
      <c r="BN1456" s="2"/>
    </row>
    <row r="1457" spans="11:66" x14ac:dyDescent="0.25">
      <c r="K1457" s="2"/>
      <c r="L1457" s="2"/>
      <c r="M1457" s="2"/>
      <c r="N1457" s="2"/>
      <c r="O1457" s="2"/>
      <c r="P1457" s="2"/>
      <c r="Q1457" s="2"/>
      <c r="R1457" s="2"/>
      <c r="S1457" s="2"/>
      <c r="T1457" s="2"/>
      <c r="U1457" s="2"/>
      <c r="V1457" s="2"/>
      <c r="W1457" s="2"/>
      <c r="X1457" s="2"/>
      <c r="Y1457" s="2"/>
      <c r="Z1457" s="2"/>
      <c r="AA1457" s="2"/>
      <c r="AB1457" s="2"/>
      <c r="AC1457" s="2"/>
      <c r="AD1457" s="2"/>
      <c r="AE1457" s="2"/>
      <c r="AF1457" s="2"/>
      <c r="AG1457" s="2"/>
      <c r="AH1457" s="2"/>
      <c r="AI1457" s="2"/>
      <c r="AJ1457" s="2"/>
      <c r="AK1457" s="2"/>
      <c r="AL1457" s="2"/>
      <c r="AM1457" s="2"/>
      <c r="AN1457" s="2"/>
      <c r="AO1457" s="2"/>
      <c r="AP1457" s="2"/>
      <c r="AQ1457" s="2"/>
      <c r="AR1457" s="2"/>
      <c r="AS1457" s="2"/>
      <c r="AT1457" s="2"/>
      <c r="AU1457" s="2"/>
      <c r="AV1457" s="2"/>
      <c r="AW1457" s="2"/>
      <c r="AX1457" s="2"/>
      <c r="AY1457" s="2"/>
      <c r="AZ1457" s="2"/>
      <c r="BA1457" s="2"/>
      <c r="BB1457" s="2"/>
      <c r="BC1457" s="2"/>
      <c r="BD1457" s="2"/>
      <c r="BE1457" s="2"/>
      <c r="BF1457" s="2"/>
      <c r="BG1457" s="2"/>
      <c r="BH1457" s="2"/>
      <c r="BI1457" s="2"/>
      <c r="BJ1457" s="2"/>
      <c r="BK1457" s="2"/>
      <c r="BL1457" s="2"/>
      <c r="BM1457" s="2"/>
      <c r="BN1457" s="2"/>
    </row>
    <row r="1458" spans="11:66" x14ac:dyDescent="0.25">
      <c r="K1458" s="2"/>
      <c r="L1458" s="2"/>
      <c r="M1458" s="2"/>
      <c r="N1458" s="2"/>
      <c r="O1458" s="2"/>
      <c r="P1458" s="2"/>
      <c r="Q1458" s="2"/>
      <c r="R1458" s="2"/>
      <c r="S1458" s="2"/>
      <c r="T1458" s="2"/>
      <c r="U1458" s="2"/>
      <c r="V1458" s="2"/>
      <c r="W1458" s="2"/>
      <c r="X1458" s="2"/>
      <c r="Y1458" s="2"/>
      <c r="Z1458" s="2"/>
      <c r="AA1458" s="2"/>
      <c r="AB1458" s="2"/>
      <c r="AC1458" s="2"/>
      <c r="AD1458" s="2"/>
      <c r="AE1458" s="2"/>
      <c r="AF1458" s="2"/>
      <c r="AG1458" s="2"/>
      <c r="AH1458" s="2"/>
      <c r="AI1458" s="2"/>
      <c r="AJ1458" s="2"/>
      <c r="AK1458" s="2"/>
      <c r="AL1458" s="2"/>
      <c r="AM1458" s="2"/>
      <c r="AN1458" s="2"/>
      <c r="AO1458" s="2"/>
      <c r="AP1458" s="2"/>
      <c r="AQ1458" s="2"/>
      <c r="AR1458" s="2"/>
      <c r="AS1458" s="2"/>
      <c r="AT1458" s="2"/>
      <c r="AU1458" s="2"/>
      <c r="AV1458" s="2"/>
      <c r="AW1458" s="2"/>
      <c r="AX1458" s="2"/>
      <c r="AY1458" s="2"/>
      <c r="AZ1458" s="2"/>
      <c r="BA1458" s="2"/>
      <c r="BB1458" s="2"/>
      <c r="BC1458" s="2"/>
      <c r="BD1458" s="2"/>
      <c r="BE1458" s="2"/>
      <c r="BF1458" s="2"/>
      <c r="BG1458" s="2"/>
      <c r="BH1458" s="2"/>
      <c r="BI1458" s="2"/>
      <c r="BJ1458" s="2"/>
      <c r="BK1458" s="2"/>
      <c r="BL1458" s="2"/>
      <c r="BM1458" s="2"/>
      <c r="BN1458" s="2"/>
    </row>
    <row r="1459" spans="11:66" x14ac:dyDescent="0.25">
      <c r="K1459" s="2"/>
      <c r="L1459" s="2"/>
      <c r="M1459" s="2"/>
      <c r="N1459" s="2"/>
      <c r="O1459" s="2"/>
      <c r="P1459" s="2"/>
      <c r="Q1459" s="2"/>
      <c r="R1459" s="2"/>
      <c r="S1459" s="2"/>
      <c r="T1459" s="2"/>
      <c r="U1459" s="2"/>
      <c r="V1459" s="2"/>
      <c r="W1459" s="2"/>
      <c r="X1459" s="2"/>
      <c r="Y1459" s="2"/>
      <c r="Z1459" s="2"/>
      <c r="AA1459" s="2"/>
      <c r="AB1459" s="2"/>
      <c r="AC1459" s="2"/>
      <c r="AD1459" s="2"/>
      <c r="AE1459" s="2"/>
      <c r="AF1459" s="2"/>
      <c r="AG1459" s="2"/>
      <c r="AH1459" s="2"/>
      <c r="AI1459" s="2"/>
      <c r="AJ1459" s="2"/>
      <c r="AK1459" s="2"/>
      <c r="AL1459" s="2"/>
      <c r="AM1459" s="2"/>
      <c r="AN1459" s="2"/>
      <c r="AO1459" s="2"/>
      <c r="AP1459" s="2"/>
      <c r="AQ1459" s="2"/>
      <c r="AR1459" s="2"/>
      <c r="AS1459" s="2"/>
      <c r="AT1459" s="2"/>
      <c r="AU1459" s="2"/>
      <c r="AV1459" s="2"/>
      <c r="AW1459" s="2"/>
      <c r="AX1459" s="2"/>
      <c r="AY1459" s="2"/>
      <c r="AZ1459" s="2"/>
      <c r="BA1459" s="2"/>
      <c r="BB1459" s="2"/>
      <c r="BC1459" s="2"/>
      <c r="BD1459" s="2"/>
      <c r="BE1459" s="2"/>
      <c r="BF1459" s="2"/>
      <c r="BG1459" s="2"/>
      <c r="BH1459" s="2"/>
      <c r="BI1459" s="2"/>
      <c r="BJ1459" s="2"/>
      <c r="BK1459" s="2"/>
      <c r="BL1459" s="2"/>
      <c r="BM1459" s="2"/>
      <c r="BN1459" s="2"/>
    </row>
    <row r="1460" spans="11:66" x14ac:dyDescent="0.25">
      <c r="K1460" s="2"/>
      <c r="L1460" s="2"/>
      <c r="M1460" s="2"/>
      <c r="N1460" s="2"/>
      <c r="O1460" s="2"/>
      <c r="P1460" s="2"/>
      <c r="Q1460" s="2"/>
      <c r="R1460" s="2"/>
      <c r="S1460" s="2"/>
      <c r="T1460" s="2"/>
      <c r="U1460" s="2"/>
      <c r="V1460" s="2"/>
      <c r="W1460" s="2"/>
      <c r="X1460" s="2"/>
      <c r="Y1460" s="2"/>
      <c r="Z1460" s="2"/>
      <c r="AA1460" s="2"/>
      <c r="AB1460" s="2"/>
      <c r="AC1460" s="2"/>
      <c r="AD1460" s="2"/>
      <c r="AE1460" s="2"/>
      <c r="AF1460" s="2"/>
      <c r="AG1460" s="2"/>
      <c r="AH1460" s="2"/>
      <c r="AI1460" s="2"/>
      <c r="AJ1460" s="2"/>
      <c r="AK1460" s="2"/>
      <c r="AL1460" s="2"/>
      <c r="AM1460" s="2"/>
      <c r="AN1460" s="2"/>
      <c r="AO1460" s="2"/>
      <c r="AP1460" s="2"/>
      <c r="AQ1460" s="2"/>
      <c r="AR1460" s="2"/>
      <c r="AS1460" s="2"/>
      <c r="AT1460" s="2"/>
      <c r="AU1460" s="2"/>
      <c r="AV1460" s="2"/>
      <c r="AW1460" s="2"/>
      <c r="AX1460" s="2"/>
      <c r="AY1460" s="2"/>
      <c r="AZ1460" s="2"/>
      <c r="BA1460" s="2"/>
      <c r="BB1460" s="2"/>
      <c r="BC1460" s="2"/>
      <c r="BD1460" s="2"/>
      <c r="BE1460" s="2"/>
      <c r="BF1460" s="2"/>
      <c r="BG1460" s="2"/>
      <c r="BH1460" s="2"/>
      <c r="BI1460" s="2"/>
      <c r="BJ1460" s="2"/>
      <c r="BK1460" s="2"/>
      <c r="BL1460" s="2"/>
      <c r="BM1460" s="2"/>
      <c r="BN1460" s="2"/>
    </row>
    <row r="1461" spans="11:66" x14ac:dyDescent="0.25">
      <c r="K1461" s="2"/>
      <c r="L1461" s="2"/>
      <c r="M1461" s="2"/>
      <c r="N1461" s="2"/>
      <c r="O1461" s="2"/>
      <c r="P1461" s="2"/>
      <c r="Q1461" s="2"/>
      <c r="R1461" s="2"/>
      <c r="S1461" s="2"/>
      <c r="T1461" s="2"/>
      <c r="U1461" s="2"/>
      <c r="V1461" s="2"/>
      <c r="W1461" s="2"/>
      <c r="X1461" s="2"/>
      <c r="Y1461" s="2"/>
      <c r="Z1461" s="2"/>
      <c r="AA1461" s="2"/>
      <c r="AB1461" s="2"/>
      <c r="AC1461" s="2"/>
      <c r="AD1461" s="2"/>
      <c r="AE1461" s="2"/>
      <c r="AF1461" s="2"/>
      <c r="AG1461" s="2"/>
      <c r="AH1461" s="2"/>
      <c r="AI1461" s="2"/>
      <c r="AJ1461" s="2"/>
      <c r="AK1461" s="2"/>
      <c r="AL1461" s="2"/>
      <c r="AM1461" s="2"/>
      <c r="AN1461" s="2"/>
      <c r="AO1461" s="2"/>
      <c r="AP1461" s="2"/>
      <c r="AQ1461" s="2"/>
      <c r="AR1461" s="2"/>
      <c r="AS1461" s="2"/>
      <c r="AT1461" s="2"/>
      <c r="AU1461" s="2"/>
      <c r="AV1461" s="2"/>
      <c r="AW1461" s="2"/>
      <c r="AX1461" s="2"/>
      <c r="AY1461" s="2"/>
      <c r="AZ1461" s="2"/>
      <c r="BA1461" s="2"/>
      <c r="BB1461" s="2"/>
      <c r="BC1461" s="2"/>
      <c r="BD1461" s="2"/>
      <c r="BE1461" s="2"/>
      <c r="BF1461" s="2"/>
      <c r="BG1461" s="2"/>
      <c r="BH1461" s="2"/>
      <c r="BI1461" s="2"/>
      <c r="BJ1461" s="2"/>
      <c r="BK1461" s="2"/>
      <c r="BL1461" s="2"/>
      <c r="BM1461" s="2"/>
      <c r="BN1461" s="2"/>
    </row>
    <row r="1462" spans="11:66" x14ac:dyDescent="0.25">
      <c r="K1462" s="2"/>
      <c r="L1462" s="2"/>
      <c r="M1462" s="2"/>
      <c r="N1462" s="2"/>
      <c r="O1462" s="2"/>
      <c r="P1462" s="2"/>
      <c r="Q1462" s="2"/>
      <c r="R1462" s="2"/>
      <c r="S1462" s="2"/>
      <c r="T1462" s="2"/>
      <c r="U1462" s="2"/>
      <c r="V1462" s="2"/>
      <c r="W1462" s="2"/>
      <c r="X1462" s="2"/>
      <c r="Y1462" s="2"/>
      <c r="Z1462" s="2"/>
      <c r="AA1462" s="2"/>
      <c r="AB1462" s="2"/>
      <c r="AC1462" s="2"/>
      <c r="AD1462" s="2"/>
      <c r="AE1462" s="2"/>
      <c r="AF1462" s="2"/>
      <c r="AG1462" s="2"/>
      <c r="AH1462" s="2"/>
      <c r="AI1462" s="2"/>
      <c r="AJ1462" s="2"/>
      <c r="AK1462" s="2"/>
      <c r="AL1462" s="2"/>
      <c r="AM1462" s="2"/>
      <c r="AN1462" s="2"/>
      <c r="AO1462" s="2"/>
      <c r="AP1462" s="2"/>
      <c r="AQ1462" s="2"/>
      <c r="AR1462" s="2"/>
      <c r="AS1462" s="2"/>
      <c r="AT1462" s="2"/>
      <c r="AU1462" s="2"/>
      <c r="AV1462" s="2"/>
      <c r="AW1462" s="2"/>
      <c r="AX1462" s="2"/>
      <c r="AY1462" s="2"/>
      <c r="AZ1462" s="2"/>
      <c r="BA1462" s="2"/>
      <c r="BB1462" s="2"/>
      <c r="BC1462" s="2"/>
      <c r="BD1462" s="2"/>
      <c r="BE1462" s="2"/>
      <c r="BF1462" s="2"/>
      <c r="BG1462" s="2"/>
      <c r="BH1462" s="2"/>
      <c r="BI1462" s="2"/>
      <c r="BJ1462" s="2"/>
      <c r="BK1462" s="2"/>
      <c r="BL1462" s="2"/>
      <c r="BM1462" s="2"/>
      <c r="BN1462" s="2"/>
    </row>
    <row r="1463" spans="11:66" x14ac:dyDescent="0.25">
      <c r="K1463" s="2"/>
      <c r="L1463" s="2"/>
      <c r="M1463" s="2"/>
      <c r="N1463" s="2"/>
      <c r="O1463" s="2"/>
      <c r="P1463" s="2"/>
      <c r="Q1463" s="2"/>
      <c r="R1463" s="2"/>
      <c r="S1463" s="2"/>
      <c r="T1463" s="2"/>
      <c r="U1463" s="2"/>
      <c r="V1463" s="2"/>
      <c r="W1463" s="2"/>
      <c r="X1463" s="2"/>
      <c r="Y1463" s="2"/>
      <c r="Z1463" s="2"/>
      <c r="AA1463" s="2"/>
      <c r="AB1463" s="2"/>
      <c r="AC1463" s="2"/>
      <c r="AD1463" s="2"/>
      <c r="AE1463" s="2"/>
      <c r="AF1463" s="2"/>
      <c r="AG1463" s="2"/>
      <c r="AH1463" s="2"/>
      <c r="AI1463" s="2"/>
      <c r="AJ1463" s="2"/>
      <c r="AK1463" s="2"/>
      <c r="AL1463" s="2"/>
      <c r="AM1463" s="2"/>
      <c r="AN1463" s="2"/>
      <c r="AO1463" s="2"/>
      <c r="AP1463" s="2"/>
      <c r="AQ1463" s="2"/>
      <c r="AR1463" s="2"/>
      <c r="AS1463" s="2"/>
      <c r="AT1463" s="2"/>
      <c r="AU1463" s="2"/>
      <c r="AV1463" s="2"/>
      <c r="AW1463" s="2"/>
      <c r="AX1463" s="2"/>
      <c r="AY1463" s="2"/>
      <c r="AZ1463" s="2"/>
      <c r="BA1463" s="2"/>
      <c r="BB1463" s="2"/>
      <c r="BC1463" s="2"/>
      <c r="BD1463" s="2"/>
      <c r="BE1463" s="2"/>
      <c r="BF1463" s="2"/>
      <c r="BG1463" s="2"/>
      <c r="BH1463" s="2"/>
      <c r="BI1463" s="2"/>
      <c r="BJ1463" s="2"/>
      <c r="BK1463" s="2"/>
      <c r="BL1463" s="2"/>
      <c r="BM1463" s="2"/>
      <c r="BN1463" s="2"/>
    </row>
    <row r="1464" spans="11:66" x14ac:dyDescent="0.25">
      <c r="K1464" s="2"/>
      <c r="L1464" s="2"/>
      <c r="M1464" s="2"/>
      <c r="N1464" s="2"/>
      <c r="O1464" s="2"/>
      <c r="P1464" s="2"/>
      <c r="Q1464" s="2"/>
      <c r="R1464" s="2"/>
      <c r="S1464" s="2"/>
      <c r="T1464" s="2"/>
      <c r="U1464" s="2"/>
      <c r="V1464" s="2"/>
      <c r="W1464" s="2"/>
      <c r="X1464" s="2"/>
      <c r="Y1464" s="2"/>
      <c r="Z1464" s="2"/>
      <c r="AA1464" s="2"/>
      <c r="AB1464" s="2"/>
      <c r="AC1464" s="2"/>
      <c r="AD1464" s="2"/>
      <c r="AE1464" s="2"/>
      <c r="AF1464" s="2"/>
      <c r="AG1464" s="2"/>
      <c r="AH1464" s="2"/>
      <c r="AI1464" s="2"/>
      <c r="AJ1464" s="2"/>
      <c r="AK1464" s="2"/>
      <c r="AL1464" s="2"/>
      <c r="AM1464" s="2"/>
      <c r="AN1464" s="2"/>
      <c r="AO1464" s="2"/>
      <c r="AP1464" s="2"/>
      <c r="AQ1464" s="2"/>
      <c r="AR1464" s="2"/>
      <c r="AS1464" s="2"/>
      <c r="AT1464" s="2"/>
      <c r="AU1464" s="2"/>
      <c r="AV1464" s="2"/>
      <c r="AW1464" s="2"/>
      <c r="AX1464" s="2"/>
      <c r="AY1464" s="2"/>
      <c r="AZ1464" s="2"/>
      <c r="BA1464" s="2"/>
      <c r="BB1464" s="2"/>
      <c r="BC1464" s="2"/>
      <c r="BD1464" s="2"/>
      <c r="BE1464" s="2"/>
      <c r="BF1464" s="2"/>
      <c r="BG1464" s="2"/>
      <c r="BH1464" s="2"/>
      <c r="BI1464" s="2"/>
      <c r="BJ1464" s="2"/>
      <c r="BK1464" s="2"/>
      <c r="BL1464" s="2"/>
      <c r="BM1464" s="2"/>
      <c r="BN1464" s="2"/>
    </row>
    <row r="1465" spans="11:66" x14ac:dyDescent="0.25">
      <c r="K1465" s="2"/>
      <c r="L1465" s="2"/>
      <c r="M1465" s="2"/>
      <c r="N1465" s="2"/>
      <c r="O1465" s="2"/>
      <c r="P1465" s="2"/>
      <c r="Q1465" s="2"/>
      <c r="R1465" s="2"/>
      <c r="S1465" s="2"/>
      <c r="T1465" s="2"/>
      <c r="U1465" s="2"/>
      <c r="V1465" s="2"/>
      <c r="W1465" s="2"/>
      <c r="X1465" s="2"/>
      <c r="Y1465" s="2"/>
      <c r="Z1465" s="2"/>
      <c r="AA1465" s="2"/>
      <c r="AB1465" s="2"/>
      <c r="AC1465" s="2"/>
      <c r="AD1465" s="2"/>
      <c r="AE1465" s="2"/>
      <c r="AF1465" s="2"/>
      <c r="AG1465" s="2"/>
      <c r="AH1465" s="2"/>
      <c r="AI1465" s="2"/>
      <c r="AJ1465" s="2"/>
      <c r="AK1465" s="2"/>
      <c r="AL1465" s="2"/>
      <c r="AM1465" s="2"/>
      <c r="AN1465" s="2"/>
      <c r="AO1465" s="2"/>
      <c r="AP1465" s="2"/>
      <c r="AQ1465" s="2"/>
      <c r="AR1465" s="2"/>
      <c r="AS1465" s="2"/>
      <c r="AT1465" s="2"/>
      <c r="AU1465" s="2"/>
      <c r="AV1465" s="2"/>
      <c r="AW1465" s="2"/>
      <c r="AX1465" s="2"/>
      <c r="AY1465" s="2"/>
      <c r="AZ1465" s="2"/>
      <c r="BA1465" s="2"/>
      <c r="BB1465" s="2"/>
      <c r="BC1465" s="2"/>
      <c r="BD1465" s="2"/>
      <c r="BE1465" s="2"/>
      <c r="BF1465" s="2"/>
      <c r="BG1465" s="2"/>
      <c r="BH1465" s="2"/>
      <c r="BI1465" s="2"/>
      <c r="BJ1465" s="2"/>
      <c r="BK1465" s="2"/>
      <c r="BL1465" s="2"/>
      <c r="BM1465" s="2"/>
      <c r="BN1465" s="2"/>
    </row>
    <row r="1466" spans="11:66" x14ac:dyDescent="0.25">
      <c r="K1466" s="2"/>
      <c r="L1466" s="2"/>
      <c r="M1466" s="2"/>
      <c r="N1466" s="2"/>
      <c r="O1466" s="2"/>
      <c r="P1466" s="2"/>
      <c r="Q1466" s="2"/>
      <c r="R1466" s="2"/>
      <c r="S1466" s="2"/>
      <c r="T1466" s="2"/>
      <c r="U1466" s="2"/>
      <c r="V1466" s="2"/>
      <c r="W1466" s="2"/>
      <c r="X1466" s="2"/>
      <c r="Y1466" s="2"/>
      <c r="Z1466" s="2"/>
      <c r="AA1466" s="2"/>
      <c r="AB1466" s="2"/>
      <c r="AC1466" s="2"/>
      <c r="AD1466" s="2"/>
      <c r="AE1466" s="2"/>
      <c r="AF1466" s="2"/>
      <c r="AG1466" s="2"/>
      <c r="AH1466" s="2"/>
      <c r="AI1466" s="2"/>
      <c r="AJ1466" s="2"/>
      <c r="AK1466" s="2"/>
      <c r="AL1466" s="2"/>
      <c r="AM1466" s="2"/>
      <c r="AN1466" s="2"/>
      <c r="AO1466" s="2"/>
      <c r="AP1466" s="2"/>
      <c r="AQ1466" s="2"/>
      <c r="AR1466" s="2"/>
      <c r="AS1466" s="2"/>
      <c r="AT1466" s="2"/>
      <c r="AU1466" s="2"/>
      <c r="AV1466" s="2"/>
      <c r="AW1466" s="2"/>
      <c r="AX1466" s="2"/>
      <c r="AY1466" s="2"/>
      <c r="AZ1466" s="2"/>
      <c r="BA1466" s="2"/>
      <c r="BB1466" s="2"/>
      <c r="BC1466" s="2"/>
      <c r="BD1466" s="2"/>
      <c r="BE1466" s="2"/>
      <c r="BF1466" s="2"/>
      <c r="BG1466" s="2"/>
      <c r="BH1466" s="2"/>
      <c r="BI1466" s="2"/>
      <c r="BJ1466" s="2"/>
      <c r="BK1466" s="2"/>
      <c r="BL1466" s="2"/>
      <c r="BM1466" s="2"/>
      <c r="BN1466" s="2"/>
    </row>
    <row r="1467" spans="11:66" x14ac:dyDescent="0.25">
      <c r="K1467" s="2"/>
      <c r="L1467" s="2"/>
      <c r="M1467" s="2"/>
      <c r="N1467" s="2"/>
      <c r="O1467" s="2"/>
      <c r="P1467" s="2"/>
      <c r="Q1467" s="2"/>
      <c r="R1467" s="2"/>
      <c r="S1467" s="2"/>
      <c r="T1467" s="2"/>
      <c r="U1467" s="2"/>
      <c r="V1467" s="2"/>
      <c r="W1467" s="2"/>
      <c r="X1467" s="2"/>
      <c r="Y1467" s="2"/>
      <c r="Z1467" s="2"/>
      <c r="AA1467" s="2"/>
      <c r="AB1467" s="2"/>
      <c r="AC1467" s="2"/>
      <c r="AD1467" s="2"/>
      <c r="AE1467" s="2"/>
      <c r="AF1467" s="2"/>
      <c r="AG1467" s="2"/>
      <c r="AH1467" s="2"/>
      <c r="AI1467" s="2"/>
      <c r="AJ1467" s="2"/>
      <c r="AK1467" s="2"/>
      <c r="AL1467" s="2"/>
      <c r="AM1467" s="2"/>
      <c r="AN1467" s="2"/>
      <c r="AO1467" s="2"/>
      <c r="AP1467" s="2"/>
      <c r="AQ1467" s="2"/>
      <c r="AR1467" s="2"/>
      <c r="AS1467" s="2"/>
      <c r="AT1467" s="2"/>
      <c r="AU1467" s="2"/>
      <c r="AV1467" s="2"/>
      <c r="AW1467" s="2"/>
      <c r="AX1467" s="2"/>
      <c r="AY1467" s="2"/>
      <c r="AZ1467" s="2"/>
      <c r="BA1467" s="2"/>
      <c r="BB1467" s="2"/>
      <c r="BC1467" s="2"/>
      <c r="BD1467" s="2"/>
      <c r="BE1467" s="2"/>
      <c r="BF1467" s="2"/>
      <c r="BG1467" s="2"/>
      <c r="BH1467" s="2"/>
      <c r="BI1467" s="2"/>
      <c r="BJ1467" s="2"/>
      <c r="BK1467" s="2"/>
      <c r="BL1467" s="2"/>
      <c r="BM1467" s="2"/>
      <c r="BN1467" s="2"/>
    </row>
    <row r="1468" spans="11:66" x14ac:dyDescent="0.25">
      <c r="K1468" s="2"/>
      <c r="L1468" s="2"/>
      <c r="M1468" s="2"/>
      <c r="N1468" s="2"/>
      <c r="O1468" s="2"/>
      <c r="P1468" s="2"/>
      <c r="Q1468" s="2"/>
      <c r="R1468" s="2"/>
      <c r="S1468" s="2"/>
      <c r="T1468" s="2"/>
      <c r="U1468" s="2"/>
      <c r="V1468" s="2"/>
      <c r="W1468" s="2"/>
      <c r="X1468" s="2"/>
      <c r="Y1468" s="2"/>
      <c r="Z1468" s="2"/>
      <c r="AA1468" s="2"/>
      <c r="AB1468" s="2"/>
      <c r="AC1468" s="2"/>
      <c r="AD1468" s="2"/>
      <c r="AE1468" s="2"/>
      <c r="AF1468" s="2"/>
      <c r="AG1468" s="2"/>
      <c r="AH1468" s="2"/>
      <c r="AI1468" s="2"/>
      <c r="AJ1468" s="2"/>
      <c r="AK1468" s="2"/>
      <c r="AL1468" s="2"/>
      <c r="AM1468" s="2"/>
      <c r="AN1468" s="2"/>
      <c r="AO1468" s="2"/>
      <c r="AP1468" s="2"/>
      <c r="AQ1468" s="2"/>
      <c r="AR1468" s="2"/>
      <c r="AS1468" s="2"/>
      <c r="AT1468" s="2"/>
      <c r="AU1468" s="2"/>
      <c r="AV1468" s="2"/>
      <c r="AW1468" s="2"/>
      <c r="AX1468" s="2"/>
      <c r="AY1468" s="2"/>
      <c r="AZ1468" s="2"/>
      <c r="BA1468" s="2"/>
      <c r="BB1468" s="2"/>
      <c r="BC1468" s="2"/>
      <c r="BD1468" s="2"/>
      <c r="BE1468" s="2"/>
      <c r="BF1468" s="2"/>
      <c r="BG1468" s="2"/>
      <c r="BH1468" s="2"/>
      <c r="BI1468" s="2"/>
      <c r="BJ1468" s="2"/>
      <c r="BK1468" s="2"/>
      <c r="BL1468" s="2"/>
      <c r="BM1468" s="2"/>
      <c r="BN1468" s="2"/>
    </row>
    <row r="1469" spans="11:66" x14ac:dyDescent="0.25">
      <c r="K1469" s="2"/>
      <c r="L1469" s="2"/>
      <c r="M1469" s="2"/>
      <c r="N1469" s="2"/>
      <c r="O1469" s="2"/>
      <c r="P1469" s="2"/>
      <c r="Q1469" s="2"/>
      <c r="R1469" s="2"/>
      <c r="S1469" s="2"/>
      <c r="T1469" s="2"/>
      <c r="U1469" s="2"/>
      <c r="V1469" s="2"/>
      <c r="W1469" s="2"/>
      <c r="X1469" s="2"/>
      <c r="Y1469" s="2"/>
      <c r="Z1469" s="2"/>
      <c r="AA1469" s="2"/>
      <c r="AB1469" s="2"/>
      <c r="AC1469" s="2"/>
      <c r="AD1469" s="2"/>
      <c r="AE1469" s="2"/>
      <c r="AF1469" s="2"/>
      <c r="AG1469" s="2"/>
      <c r="AH1469" s="2"/>
      <c r="AI1469" s="2"/>
      <c r="AJ1469" s="2"/>
      <c r="AK1469" s="2"/>
      <c r="AL1469" s="2"/>
      <c r="AM1469" s="2"/>
      <c r="AN1469" s="2"/>
      <c r="AO1469" s="2"/>
      <c r="AP1469" s="2"/>
      <c r="AQ1469" s="2"/>
      <c r="AR1469" s="2"/>
      <c r="AS1469" s="2"/>
      <c r="AT1469" s="2"/>
      <c r="AU1469" s="2"/>
      <c r="AV1469" s="2"/>
      <c r="AW1469" s="2"/>
      <c r="AX1469" s="2"/>
      <c r="AY1469" s="2"/>
      <c r="AZ1469" s="2"/>
      <c r="BA1469" s="2"/>
      <c r="BB1469" s="2"/>
      <c r="BC1469" s="2"/>
      <c r="BD1469" s="2"/>
      <c r="BE1469" s="2"/>
      <c r="BF1469" s="2"/>
      <c r="BG1469" s="2"/>
      <c r="BH1469" s="2"/>
      <c r="BI1469" s="2"/>
      <c r="BJ1469" s="2"/>
      <c r="BK1469" s="2"/>
      <c r="BL1469" s="2"/>
      <c r="BM1469" s="2"/>
      <c r="BN1469" s="2"/>
    </row>
    <row r="1470" spans="11:66" x14ac:dyDescent="0.25">
      <c r="K1470" s="2"/>
      <c r="L1470" s="2"/>
      <c r="M1470" s="2"/>
      <c r="N1470" s="2"/>
      <c r="O1470" s="2"/>
      <c r="P1470" s="2"/>
      <c r="Q1470" s="2"/>
      <c r="R1470" s="2"/>
      <c r="S1470" s="2"/>
      <c r="T1470" s="2"/>
      <c r="U1470" s="2"/>
      <c r="V1470" s="2"/>
      <c r="W1470" s="2"/>
      <c r="X1470" s="2"/>
      <c r="Y1470" s="2"/>
      <c r="Z1470" s="2"/>
      <c r="AA1470" s="2"/>
      <c r="AB1470" s="2"/>
      <c r="AC1470" s="2"/>
      <c r="AD1470" s="2"/>
      <c r="AE1470" s="2"/>
      <c r="AF1470" s="2"/>
      <c r="AG1470" s="2"/>
      <c r="AH1470" s="2"/>
      <c r="AI1470" s="2"/>
      <c r="AJ1470" s="2"/>
      <c r="AK1470" s="2"/>
      <c r="AL1470" s="2"/>
      <c r="AM1470" s="2"/>
      <c r="AN1470" s="2"/>
      <c r="AO1470" s="2"/>
      <c r="AP1470" s="2"/>
      <c r="AQ1470" s="2"/>
      <c r="AR1470" s="2"/>
      <c r="AS1470" s="2"/>
      <c r="AT1470" s="2"/>
      <c r="AU1470" s="2"/>
      <c r="AV1470" s="2"/>
      <c r="AW1470" s="2"/>
      <c r="AX1470" s="2"/>
      <c r="AY1470" s="2"/>
      <c r="AZ1470" s="2"/>
      <c r="BA1470" s="2"/>
      <c r="BB1470" s="2"/>
      <c r="BC1470" s="2"/>
      <c r="BD1470" s="2"/>
      <c r="BE1470" s="2"/>
      <c r="BF1470" s="2"/>
      <c r="BG1470" s="2"/>
      <c r="BH1470" s="2"/>
      <c r="BI1470" s="2"/>
      <c r="BJ1470" s="2"/>
      <c r="BK1470" s="2"/>
      <c r="BL1470" s="2"/>
      <c r="BM1470" s="2"/>
      <c r="BN1470" s="2"/>
    </row>
    <row r="1471" spans="11:66" x14ac:dyDescent="0.25">
      <c r="K1471" s="2"/>
      <c r="L1471" s="2"/>
      <c r="M1471" s="2"/>
      <c r="N1471" s="2"/>
      <c r="O1471" s="2"/>
      <c r="P1471" s="2"/>
      <c r="Q1471" s="2"/>
      <c r="R1471" s="2"/>
      <c r="S1471" s="2"/>
      <c r="T1471" s="2"/>
      <c r="U1471" s="2"/>
      <c r="V1471" s="2"/>
      <c r="W1471" s="2"/>
      <c r="X1471" s="2"/>
      <c r="Y1471" s="2"/>
      <c r="Z1471" s="2"/>
      <c r="AA1471" s="2"/>
      <c r="AB1471" s="2"/>
      <c r="AC1471" s="2"/>
      <c r="AD1471" s="2"/>
      <c r="AE1471" s="2"/>
      <c r="AF1471" s="2"/>
      <c r="AG1471" s="2"/>
      <c r="AH1471" s="2"/>
      <c r="AI1471" s="2"/>
      <c r="AJ1471" s="2"/>
      <c r="AK1471" s="2"/>
      <c r="AL1471" s="2"/>
      <c r="AM1471" s="2"/>
      <c r="AN1471" s="2"/>
      <c r="AO1471" s="2"/>
      <c r="AP1471" s="2"/>
      <c r="AQ1471" s="2"/>
      <c r="AR1471" s="2"/>
      <c r="AS1471" s="2"/>
      <c r="AT1471" s="2"/>
      <c r="AU1471" s="2"/>
      <c r="AV1471" s="2"/>
      <c r="AW1471" s="2"/>
      <c r="AX1471" s="2"/>
      <c r="AY1471" s="2"/>
      <c r="AZ1471" s="2"/>
      <c r="BA1471" s="2"/>
      <c r="BB1471" s="2"/>
      <c r="BC1471" s="2"/>
      <c r="BD1471" s="2"/>
      <c r="BE1471" s="2"/>
      <c r="BF1471" s="2"/>
      <c r="BG1471" s="2"/>
      <c r="BH1471" s="2"/>
      <c r="BI1471" s="2"/>
      <c r="BJ1471" s="2"/>
      <c r="BK1471" s="2"/>
      <c r="BL1471" s="2"/>
      <c r="BM1471" s="2"/>
      <c r="BN1471" s="2"/>
    </row>
    <row r="1472" spans="11:66" x14ac:dyDescent="0.25">
      <c r="K1472" s="2"/>
      <c r="L1472" s="2"/>
      <c r="M1472" s="2"/>
      <c r="N1472" s="2"/>
      <c r="O1472" s="2"/>
      <c r="P1472" s="2"/>
      <c r="Q1472" s="2"/>
      <c r="R1472" s="2"/>
      <c r="S1472" s="2"/>
      <c r="T1472" s="2"/>
      <c r="U1472" s="2"/>
      <c r="V1472" s="2"/>
      <c r="W1472" s="2"/>
      <c r="X1472" s="2"/>
      <c r="Y1472" s="2"/>
      <c r="Z1472" s="2"/>
      <c r="AA1472" s="2"/>
      <c r="AB1472" s="2"/>
      <c r="AC1472" s="2"/>
      <c r="AD1472" s="2"/>
      <c r="AE1472" s="2"/>
      <c r="AF1472" s="2"/>
      <c r="AG1472" s="2"/>
      <c r="AH1472" s="2"/>
      <c r="AI1472" s="2"/>
      <c r="AJ1472" s="2"/>
      <c r="AK1472" s="2"/>
      <c r="AL1472" s="2"/>
      <c r="AM1472" s="2"/>
      <c r="AN1472" s="2"/>
      <c r="AO1472" s="2"/>
      <c r="AP1472" s="2"/>
      <c r="AQ1472" s="2"/>
      <c r="AR1472" s="2"/>
      <c r="AS1472" s="2"/>
      <c r="AT1472" s="2"/>
      <c r="AU1472" s="2"/>
      <c r="AV1472" s="2"/>
      <c r="AW1472" s="2"/>
      <c r="AX1472" s="2"/>
      <c r="AY1472" s="2"/>
      <c r="AZ1472" s="2"/>
      <c r="BA1472" s="2"/>
      <c r="BB1472" s="2"/>
      <c r="BC1472" s="2"/>
      <c r="BD1472" s="2"/>
      <c r="BE1472" s="2"/>
      <c r="BF1472" s="2"/>
      <c r="BG1472" s="2"/>
      <c r="BH1472" s="2"/>
      <c r="BI1472" s="2"/>
      <c r="BJ1472" s="2"/>
      <c r="BK1472" s="2"/>
      <c r="BL1472" s="2"/>
      <c r="BM1472" s="2"/>
      <c r="BN1472" s="2"/>
    </row>
    <row r="1473" spans="11:66" x14ac:dyDescent="0.25">
      <c r="K1473" s="2"/>
      <c r="L1473" s="2"/>
      <c r="M1473" s="2"/>
      <c r="N1473" s="2"/>
      <c r="O1473" s="2"/>
      <c r="P1473" s="2"/>
      <c r="Q1473" s="2"/>
      <c r="R1473" s="2"/>
      <c r="S1473" s="2"/>
      <c r="T1473" s="2"/>
      <c r="U1473" s="2"/>
      <c r="V1473" s="2"/>
      <c r="W1473" s="2"/>
      <c r="X1473" s="2"/>
      <c r="Y1473" s="2"/>
      <c r="Z1473" s="2"/>
      <c r="AA1473" s="2"/>
      <c r="AB1473" s="2"/>
      <c r="AC1473" s="2"/>
      <c r="AD1473" s="2"/>
      <c r="AE1473" s="2"/>
      <c r="AF1473" s="2"/>
      <c r="AG1473" s="2"/>
      <c r="AH1473" s="2"/>
      <c r="AI1473" s="2"/>
      <c r="AJ1473" s="2"/>
      <c r="AK1473" s="2"/>
      <c r="AL1473" s="2"/>
      <c r="AM1473" s="2"/>
      <c r="AN1473" s="2"/>
      <c r="AO1473" s="2"/>
      <c r="AP1473" s="2"/>
      <c r="AQ1473" s="2"/>
      <c r="AR1473" s="2"/>
      <c r="AS1473" s="2"/>
      <c r="AT1473" s="2"/>
      <c r="AU1473" s="2"/>
      <c r="AV1473" s="2"/>
      <c r="AW1473" s="2"/>
      <c r="AX1473" s="2"/>
      <c r="AY1473" s="2"/>
      <c r="AZ1473" s="2"/>
      <c r="BA1473" s="2"/>
      <c r="BB1473" s="2"/>
      <c r="BC1473" s="2"/>
      <c r="BD1473" s="2"/>
      <c r="BE1473" s="2"/>
      <c r="BF1473" s="2"/>
      <c r="BG1473" s="2"/>
      <c r="BH1473" s="2"/>
      <c r="BI1473" s="2"/>
      <c r="BJ1473" s="2"/>
      <c r="BK1473" s="2"/>
      <c r="BL1473" s="2"/>
      <c r="BM1473" s="2"/>
      <c r="BN1473" s="2"/>
    </row>
    <row r="1474" spans="11:66" x14ac:dyDescent="0.25">
      <c r="K1474" s="2"/>
      <c r="L1474" s="2"/>
      <c r="M1474" s="2"/>
      <c r="N1474" s="2"/>
      <c r="O1474" s="2"/>
      <c r="P1474" s="2"/>
      <c r="Q1474" s="2"/>
      <c r="R1474" s="2"/>
      <c r="S1474" s="2"/>
      <c r="T1474" s="2"/>
      <c r="U1474" s="2"/>
      <c r="V1474" s="2"/>
      <c r="W1474" s="2"/>
      <c r="X1474" s="2"/>
      <c r="Y1474" s="2"/>
      <c r="Z1474" s="2"/>
      <c r="AA1474" s="2"/>
      <c r="AB1474" s="2"/>
      <c r="AC1474" s="2"/>
      <c r="AD1474" s="2"/>
      <c r="AE1474" s="2"/>
      <c r="AF1474" s="2"/>
      <c r="AG1474" s="2"/>
      <c r="AH1474" s="2"/>
      <c r="AI1474" s="2"/>
      <c r="AJ1474" s="2"/>
      <c r="AK1474" s="2"/>
      <c r="AL1474" s="2"/>
      <c r="AM1474" s="2"/>
      <c r="AN1474" s="2"/>
      <c r="AO1474" s="2"/>
      <c r="AP1474" s="2"/>
      <c r="AQ1474" s="2"/>
      <c r="AR1474" s="2"/>
      <c r="AS1474" s="2"/>
      <c r="AT1474" s="2"/>
      <c r="AU1474" s="2"/>
      <c r="AV1474" s="2"/>
      <c r="AW1474" s="2"/>
      <c r="AX1474" s="2"/>
      <c r="AY1474" s="2"/>
      <c r="AZ1474" s="2"/>
      <c r="BA1474" s="2"/>
      <c r="BB1474" s="2"/>
      <c r="BC1474" s="2"/>
      <c r="BD1474" s="2"/>
      <c r="BE1474" s="2"/>
      <c r="BF1474" s="2"/>
      <c r="BG1474" s="2"/>
      <c r="BH1474" s="2"/>
      <c r="BI1474" s="2"/>
      <c r="BJ1474" s="2"/>
      <c r="BK1474" s="2"/>
      <c r="BL1474" s="2"/>
      <c r="BM1474" s="2"/>
      <c r="BN1474" s="2"/>
    </row>
    <row r="1475" spans="11:66" x14ac:dyDescent="0.25">
      <c r="K1475" s="2"/>
      <c r="L1475" s="2"/>
      <c r="M1475" s="2"/>
      <c r="N1475" s="2"/>
      <c r="O1475" s="2"/>
      <c r="P1475" s="2"/>
      <c r="Q1475" s="2"/>
      <c r="R1475" s="2"/>
      <c r="S1475" s="2"/>
      <c r="T1475" s="2"/>
      <c r="U1475" s="2"/>
      <c r="V1475" s="2"/>
      <c r="W1475" s="2"/>
      <c r="X1475" s="2"/>
      <c r="Y1475" s="2"/>
      <c r="Z1475" s="2"/>
      <c r="AA1475" s="2"/>
      <c r="AB1475" s="2"/>
      <c r="AC1475" s="2"/>
      <c r="AD1475" s="2"/>
      <c r="AE1475" s="2"/>
      <c r="AF1475" s="2"/>
      <c r="AG1475" s="2"/>
      <c r="AH1475" s="2"/>
      <c r="AI1475" s="2"/>
      <c r="AJ1475" s="2"/>
      <c r="AK1475" s="2"/>
      <c r="AL1475" s="2"/>
      <c r="AM1475" s="2"/>
      <c r="AN1475" s="2"/>
      <c r="AO1475" s="2"/>
      <c r="AP1475" s="2"/>
      <c r="AQ1475" s="2"/>
      <c r="AR1475" s="2"/>
      <c r="AS1475" s="2"/>
      <c r="AT1475" s="2"/>
      <c r="AU1475" s="2"/>
      <c r="AV1475" s="2"/>
      <c r="AW1475" s="2"/>
      <c r="AX1475" s="2"/>
      <c r="AY1475" s="2"/>
      <c r="AZ1475" s="2"/>
      <c r="BA1475" s="2"/>
      <c r="BB1475" s="2"/>
      <c r="BC1475" s="2"/>
      <c r="BD1475" s="2"/>
      <c r="BE1475" s="2"/>
      <c r="BF1475" s="2"/>
      <c r="BG1475" s="2"/>
      <c r="BH1475" s="2"/>
      <c r="BI1475" s="2"/>
      <c r="BJ1475" s="2"/>
      <c r="BK1475" s="2"/>
      <c r="BL1475" s="2"/>
      <c r="BM1475" s="2"/>
      <c r="BN1475" s="2"/>
    </row>
    <row r="1476" spans="11:66" x14ac:dyDescent="0.25">
      <c r="K1476" s="2"/>
      <c r="L1476" s="2"/>
      <c r="M1476" s="2"/>
      <c r="N1476" s="2"/>
      <c r="O1476" s="2"/>
      <c r="P1476" s="2"/>
      <c r="Q1476" s="2"/>
      <c r="R1476" s="2"/>
      <c r="S1476" s="2"/>
      <c r="T1476" s="2"/>
      <c r="U1476" s="2"/>
      <c r="V1476" s="2"/>
      <c r="W1476" s="2"/>
      <c r="X1476" s="2"/>
      <c r="Y1476" s="2"/>
      <c r="Z1476" s="2"/>
      <c r="AA1476" s="2"/>
      <c r="AB1476" s="2"/>
      <c r="AC1476" s="2"/>
      <c r="AD1476" s="2"/>
      <c r="AE1476" s="2"/>
      <c r="AF1476" s="2"/>
      <c r="AG1476" s="2"/>
      <c r="AH1476" s="2"/>
      <c r="AI1476" s="2"/>
      <c r="AJ1476" s="2"/>
      <c r="AK1476" s="2"/>
      <c r="AL1476" s="2"/>
      <c r="AM1476" s="2"/>
      <c r="AN1476" s="2"/>
      <c r="AO1476" s="2"/>
      <c r="AP1476" s="2"/>
      <c r="AQ1476" s="2"/>
      <c r="AR1476" s="2"/>
      <c r="AS1476" s="2"/>
      <c r="AT1476" s="2"/>
      <c r="AU1476" s="2"/>
      <c r="AV1476" s="2"/>
      <c r="AW1476" s="2"/>
      <c r="AX1476" s="2"/>
      <c r="AY1476" s="2"/>
      <c r="AZ1476" s="2"/>
      <c r="BA1476" s="2"/>
      <c r="BB1476" s="2"/>
      <c r="BC1476" s="2"/>
      <c r="BD1476" s="2"/>
      <c r="BE1476" s="2"/>
      <c r="BF1476" s="2"/>
      <c r="BG1476" s="2"/>
      <c r="BH1476" s="2"/>
      <c r="BI1476" s="2"/>
      <c r="BJ1476" s="2"/>
      <c r="BK1476" s="2"/>
      <c r="BL1476" s="2"/>
      <c r="BM1476" s="2"/>
      <c r="BN1476" s="2"/>
    </row>
    <row r="1477" spans="11:66" x14ac:dyDescent="0.25">
      <c r="K1477" s="2"/>
      <c r="L1477" s="2"/>
      <c r="M1477" s="2"/>
      <c r="N1477" s="2"/>
      <c r="O1477" s="2"/>
      <c r="P1477" s="2"/>
      <c r="Q1477" s="2"/>
      <c r="R1477" s="2"/>
      <c r="S1477" s="2"/>
      <c r="T1477" s="2"/>
      <c r="U1477" s="2"/>
      <c r="V1477" s="2"/>
      <c r="W1477" s="2"/>
      <c r="X1477" s="2"/>
      <c r="Y1477" s="2"/>
      <c r="Z1477" s="2"/>
      <c r="AA1477" s="2"/>
      <c r="AB1477" s="2"/>
      <c r="AC1477" s="2"/>
      <c r="AD1477" s="2"/>
      <c r="AE1477" s="2"/>
      <c r="AF1477" s="2"/>
      <c r="AG1477" s="2"/>
      <c r="AH1477" s="2"/>
      <c r="AI1477" s="2"/>
      <c r="AJ1477" s="2"/>
      <c r="AK1477" s="2"/>
      <c r="AL1477" s="2"/>
      <c r="AM1477" s="2"/>
      <c r="AN1477" s="2"/>
      <c r="AO1477" s="2"/>
      <c r="AP1477" s="2"/>
      <c r="AQ1477" s="2"/>
      <c r="AR1477" s="2"/>
      <c r="AS1477" s="2"/>
      <c r="AT1477" s="2"/>
      <c r="AU1477" s="2"/>
      <c r="AV1477" s="2"/>
      <c r="AW1477" s="2"/>
      <c r="AX1477" s="2"/>
      <c r="AY1477" s="2"/>
      <c r="AZ1477" s="2"/>
      <c r="BA1477" s="2"/>
      <c r="BB1477" s="2"/>
      <c r="BC1477" s="2"/>
      <c r="BD1477" s="2"/>
      <c r="BE1477" s="2"/>
      <c r="BF1477" s="2"/>
      <c r="BG1477" s="2"/>
      <c r="BH1477" s="2"/>
      <c r="BI1477" s="2"/>
      <c r="BJ1477" s="2"/>
      <c r="BK1477" s="2"/>
      <c r="BL1477" s="2"/>
      <c r="BM1477" s="2"/>
      <c r="BN1477" s="2"/>
    </row>
    <row r="1478" spans="11:66" x14ac:dyDescent="0.25">
      <c r="K1478" s="2"/>
      <c r="L1478" s="2"/>
      <c r="M1478" s="2"/>
      <c r="N1478" s="2"/>
      <c r="O1478" s="2"/>
      <c r="P1478" s="2"/>
      <c r="Q1478" s="2"/>
      <c r="R1478" s="2"/>
      <c r="S1478" s="2"/>
      <c r="T1478" s="2"/>
      <c r="U1478" s="2"/>
      <c r="V1478" s="2"/>
      <c r="W1478" s="2"/>
      <c r="X1478" s="2"/>
      <c r="Y1478" s="2"/>
      <c r="Z1478" s="2"/>
      <c r="AA1478" s="2"/>
      <c r="AB1478" s="2"/>
      <c r="AC1478" s="2"/>
      <c r="AD1478" s="2"/>
      <c r="AE1478" s="2"/>
      <c r="AF1478" s="2"/>
      <c r="AG1478" s="2"/>
      <c r="AH1478" s="2"/>
      <c r="AI1478" s="2"/>
      <c r="AJ1478" s="2"/>
      <c r="AK1478" s="2"/>
      <c r="AL1478" s="2"/>
      <c r="AM1478" s="2"/>
      <c r="AN1478" s="2"/>
      <c r="AO1478" s="2"/>
      <c r="AP1478" s="2"/>
      <c r="AQ1478" s="2"/>
      <c r="AR1478" s="2"/>
      <c r="AS1478" s="2"/>
      <c r="AT1478" s="2"/>
      <c r="AU1478" s="2"/>
      <c r="AV1478" s="2"/>
      <c r="AW1478" s="2"/>
      <c r="AX1478" s="2"/>
      <c r="AY1478" s="2"/>
      <c r="AZ1478" s="2"/>
      <c r="BA1478" s="2"/>
      <c r="BB1478" s="2"/>
      <c r="BC1478" s="2"/>
      <c r="BD1478" s="2"/>
      <c r="BE1478" s="2"/>
      <c r="BF1478" s="2"/>
      <c r="BG1478" s="2"/>
      <c r="BH1478" s="2"/>
      <c r="BI1478" s="2"/>
      <c r="BJ1478" s="2"/>
      <c r="BK1478" s="2"/>
      <c r="BL1478" s="2"/>
      <c r="BM1478" s="2"/>
      <c r="BN1478" s="2"/>
    </row>
    <row r="1479" spans="11:66" x14ac:dyDescent="0.25">
      <c r="K1479" s="2"/>
      <c r="L1479" s="2"/>
      <c r="M1479" s="2"/>
      <c r="N1479" s="2"/>
      <c r="O1479" s="2"/>
      <c r="P1479" s="2"/>
      <c r="Q1479" s="2"/>
      <c r="R1479" s="2"/>
      <c r="S1479" s="2"/>
      <c r="T1479" s="2"/>
      <c r="U1479" s="2"/>
      <c r="V1479" s="2"/>
      <c r="W1479" s="2"/>
      <c r="X1479" s="2"/>
      <c r="Y1479" s="2"/>
      <c r="Z1479" s="2"/>
      <c r="AA1479" s="2"/>
      <c r="AB1479" s="2"/>
      <c r="AC1479" s="2"/>
      <c r="AD1479" s="2"/>
      <c r="AE1479" s="2"/>
      <c r="AF1479" s="2"/>
      <c r="AG1479" s="2"/>
      <c r="AH1479" s="2"/>
      <c r="AI1479" s="2"/>
      <c r="AJ1479" s="2"/>
      <c r="AK1479" s="2"/>
      <c r="AL1479" s="2"/>
      <c r="AM1479" s="2"/>
      <c r="AN1479" s="2"/>
      <c r="AO1479" s="2"/>
      <c r="AP1479" s="2"/>
      <c r="AQ1479" s="2"/>
      <c r="AR1479" s="2"/>
      <c r="AS1479" s="2"/>
      <c r="AT1479" s="2"/>
      <c r="AU1479" s="2"/>
      <c r="AV1479" s="2"/>
      <c r="AW1479" s="2"/>
      <c r="AX1479" s="2"/>
      <c r="AY1479" s="2"/>
      <c r="AZ1479" s="2"/>
      <c r="BA1479" s="2"/>
      <c r="BB1479" s="2"/>
      <c r="BC1479" s="2"/>
      <c r="BD1479" s="2"/>
      <c r="BE1479" s="2"/>
      <c r="BF1479" s="2"/>
      <c r="BG1479" s="2"/>
      <c r="BH1479" s="2"/>
      <c r="BI1479" s="2"/>
      <c r="BJ1479" s="2"/>
      <c r="BK1479" s="2"/>
      <c r="BL1479" s="2"/>
      <c r="BM1479" s="2"/>
      <c r="BN1479" s="2"/>
    </row>
    <row r="1480" spans="11:66" x14ac:dyDescent="0.25">
      <c r="K1480" s="2"/>
      <c r="L1480" s="2"/>
      <c r="M1480" s="2"/>
      <c r="N1480" s="2"/>
      <c r="O1480" s="2"/>
      <c r="P1480" s="2"/>
      <c r="Q1480" s="2"/>
      <c r="R1480" s="2"/>
      <c r="S1480" s="2"/>
      <c r="T1480" s="2"/>
      <c r="U1480" s="2"/>
      <c r="V1480" s="2"/>
      <c r="W1480" s="2"/>
      <c r="X1480" s="2"/>
      <c r="Y1480" s="2"/>
      <c r="Z1480" s="2"/>
      <c r="AA1480" s="2"/>
      <c r="AB1480" s="2"/>
      <c r="AC1480" s="2"/>
      <c r="AD1480" s="2"/>
      <c r="AE1480" s="2"/>
      <c r="AF1480" s="2"/>
      <c r="AG1480" s="2"/>
      <c r="AH1480" s="2"/>
      <c r="AI1480" s="2"/>
      <c r="AJ1480" s="2"/>
      <c r="AK1480" s="2"/>
      <c r="AL1480" s="2"/>
      <c r="AM1480" s="2"/>
      <c r="AN1480" s="2"/>
      <c r="AO1480" s="2"/>
      <c r="AP1480" s="2"/>
      <c r="AQ1480" s="2"/>
      <c r="AR1480" s="2"/>
      <c r="AS1480" s="2"/>
      <c r="AT1480" s="2"/>
      <c r="AU1480" s="2"/>
      <c r="AV1480" s="2"/>
      <c r="AW1480" s="2"/>
      <c r="AX1480" s="2"/>
      <c r="AY1480" s="2"/>
      <c r="AZ1480" s="2"/>
      <c r="BA1480" s="2"/>
      <c r="BB1480" s="2"/>
      <c r="BC1480" s="2"/>
      <c r="BD1480" s="2"/>
      <c r="BE1480" s="2"/>
      <c r="BF1480" s="2"/>
      <c r="BG1480" s="2"/>
      <c r="BH1480" s="2"/>
      <c r="BI1480" s="2"/>
      <c r="BJ1480" s="2"/>
      <c r="BK1480" s="2"/>
      <c r="BL1480" s="2"/>
      <c r="BM1480" s="2"/>
      <c r="BN1480" s="2"/>
    </row>
    <row r="1481" spans="11:66" x14ac:dyDescent="0.25">
      <c r="K1481" s="2"/>
      <c r="L1481" s="2"/>
      <c r="M1481" s="2"/>
      <c r="N1481" s="2"/>
      <c r="O1481" s="2"/>
      <c r="P1481" s="2"/>
      <c r="Q1481" s="2"/>
      <c r="R1481" s="2"/>
      <c r="S1481" s="2"/>
      <c r="T1481" s="2"/>
      <c r="U1481" s="2"/>
      <c r="V1481" s="2"/>
      <c r="W1481" s="2"/>
      <c r="X1481" s="2"/>
      <c r="Y1481" s="2"/>
      <c r="Z1481" s="2"/>
      <c r="AA1481" s="2"/>
      <c r="AB1481" s="2"/>
      <c r="AC1481" s="2"/>
      <c r="AD1481" s="2"/>
      <c r="AE1481" s="2"/>
      <c r="AF1481" s="2"/>
      <c r="AG1481" s="2"/>
      <c r="AH1481" s="2"/>
      <c r="AI1481" s="2"/>
      <c r="AJ1481" s="2"/>
      <c r="AK1481" s="2"/>
      <c r="AL1481" s="2"/>
      <c r="AM1481" s="2"/>
      <c r="AN1481" s="2"/>
      <c r="AO1481" s="2"/>
      <c r="AP1481" s="2"/>
      <c r="AQ1481" s="2"/>
      <c r="AR1481" s="2"/>
      <c r="AS1481" s="2"/>
      <c r="AT1481" s="2"/>
      <c r="AU1481" s="2"/>
      <c r="AV1481" s="2"/>
      <c r="AW1481" s="2"/>
      <c r="AX1481" s="2"/>
      <c r="AY1481" s="2"/>
      <c r="AZ1481" s="2"/>
      <c r="BA1481" s="2"/>
      <c r="BB1481" s="2"/>
      <c r="BC1481" s="2"/>
      <c r="BD1481" s="2"/>
      <c r="BE1481" s="2"/>
      <c r="BF1481" s="2"/>
      <c r="BG1481" s="2"/>
      <c r="BH1481" s="2"/>
      <c r="BI1481" s="2"/>
      <c r="BJ1481" s="2"/>
      <c r="BK1481" s="2"/>
      <c r="BL1481" s="2"/>
      <c r="BM1481" s="2"/>
      <c r="BN1481" s="2"/>
    </row>
    <row r="1482" spans="11:66" x14ac:dyDescent="0.25">
      <c r="K1482" s="2"/>
      <c r="L1482" s="2"/>
      <c r="M1482" s="2"/>
      <c r="N1482" s="2"/>
      <c r="O1482" s="2"/>
      <c r="P1482" s="2"/>
      <c r="Q1482" s="2"/>
      <c r="R1482" s="2"/>
      <c r="S1482" s="2"/>
      <c r="T1482" s="2"/>
      <c r="U1482" s="2"/>
      <c r="V1482" s="2"/>
      <c r="W1482" s="2"/>
      <c r="X1482" s="2"/>
      <c r="Y1482" s="2"/>
      <c r="Z1482" s="2"/>
      <c r="AA1482" s="2"/>
      <c r="AB1482" s="2"/>
      <c r="AC1482" s="2"/>
      <c r="AD1482" s="2"/>
      <c r="AE1482" s="2"/>
      <c r="AF1482" s="2"/>
      <c r="AG1482" s="2"/>
      <c r="AH1482" s="2"/>
      <c r="AI1482" s="2"/>
      <c r="AJ1482" s="2"/>
      <c r="AK1482" s="2"/>
      <c r="AL1482" s="2"/>
      <c r="AM1482" s="2"/>
      <c r="AN1482" s="2"/>
      <c r="AO1482" s="2"/>
      <c r="AP1482" s="2"/>
      <c r="AQ1482" s="2"/>
      <c r="AR1482" s="2"/>
      <c r="AS1482" s="2"/>
      <c r="AT1482" s="2"/>
      <c r="AU1482" s="2"/>
      <c r="AV1482" s="2"/>
      <c r="AW1482" s="2"/>
      <c r="AX1482" s="2"/>
      <c r="AY1482" s="2"/>
      <c r="AZ1482" s="2"/>
      <c r="BA1482" s="2"/>
      <c r="BB1482" s="2"/>
      <c r="BC1482" s="2"/>
      <c r="BD1482" s="2"/>
      <c r="BE1482" s="2"/>
      <c r="BF1482" s="2"/>
      <c r="BG1482" s="2"/>
      <c r="BH1482" s="2"/>
      <c r="BI1482" s="2"/>
      <c r="BJ1482" s="2"/>
      <c r="BK1482" s="2"/>
      <c r="BL1482" s="2"/>
      <c r="BM1482" s="2"/>
      <c r="BN1482" s="2"/>
    </row>
    <row r="1483" spans="11:66" x14ac:dyDescent="0.25">
      <c r="K1483" s="2"/>
      <c r="L1483" s="2"/>
      <c r="M1483" s="2"/>
      <c r="N1483" s="2"/>
      <c r="O1483" s="2"/>
      <c r="P1483" s="2"/>
      <c r="Q1483" s="2"/>
      <c r="R1483" s="2"/>
      <c r="S1483" s="2"/>
      <c r="T1483" s="2"/>
      <c r="U1483" s="2"/>
      <c r="V1483" s="2"/>
      <c r="W1483" s="2"/>
      <c r="X1483" s="2"/>
      <c r="Y1483" s="2"/>
      <c r="Z1483" s="2"/>
      <c r="AA1483" s="2"/>
      <c r="AB1483" s="2"/>
      <c r="AC1483" s="2"/>
      <c r="AD1483" s="2"/>
      <c r="AE1483" s="2"/>
      <c r="AF1483" s="2"/>
      <c r="AG1483" s="2"/>
      <c r="AH1483" s="2"/>
      <c r="AI1483" s="2"/>
      <c r="AJ1483" s="2"/>
      <c r="AK1483" s="2"/>
      <c r="AL1483" s="2"/>
      <c r="AM1483" s="2"/>
      <c r="AN1483" s="2"/>
      <c r="AO1483" s="2"/>
      <c r="AP1483" s="2"/>
      <c r="AQ1483" s="2"/>
      <c r="AR1483" s="2"/>
      <c r="AS1483" s="2"/>
      <c r="AT1483" s="2"/>
      <c r="AU1483" s="2"/>
      <c r="AV1483" s="2"/>
      <c r="AW1483" s="2"/>
      <c r="AX1483" s="2"/>
      <c r="AY1483" s="2"/>
      <c r="AZ1483" s="2"/>
      <c r="BA1483" s="2"/>
      <c r="BB1483" s="2"/>
      <c r="BC1483" s="2"/>
      <c r="BD1483" s="2"/>
      <c r="BE1483" s="2"/>
      <c r="BF1483" s="2"/>
      <c r="BG1483" s="2"/>
      <c r="BH1483" s="2"/>
      <c r="BI1483" s="2"/>
      <c r="BJ1483" s="2"/>
      <c r="BK1483" s="2"/>
      <c r="BL1483" s="2"/>
      <c r="BM1483" s="2"/>
      <c r="BN1483" s="2"/>
    </row>
    <row r="1484" spans="11:66" x14ac:dyDescent="0.25">
      <c r="K1484" s="2"/>
      <c r="L1484" s="2"/>
      <c r="M1484" s="2"/>
      <c r="N1484" s="2"/>
      <c r="O1484" s="2"/>
      <c r="P1484" s="2"/>
      <c r="Q1484" s="2"/>
      <c r="R1484" s="2"/>
      <c r="S1484" s="2"/>
      <c r="T1484" s="2"/>
      <c r="U1484" s="2"/>
      <c r="V1484" s="2"/>
      <c r="W1484" s="2"/>
      <c r="X1484" s="2"/>
      <c r="Y1484" s="2"/>
      <c r="Z1484" s="2"/>
      <c r="AA1484" s="2"/>
      <c r="AB1484" s="2"/>
      <c r="AC1484" s="2"/>
      <c r="AD1484" s="2"/>
      <c r="AE1484" s="2"/>
      <c r="AF1484" s="2"/>
      <c r="AG1484" s="2"/>
      <c r="AH1484" s="2"/>
      <c r="AI1484" s="2"/>
      <c r="AJ1484" s="2"/>
      <c r="AK1484" s="2"/>
      <c r="AL1484" s="2"/>
      <c r="AM1484" s="2"/>
      <c r="AN1484" s="2"/>
      <c r="AO1484" s="2"/>
      <c r="AP1484" s="2"/>
      <c r="AQ1484" s="2"/>
      <c r="AR1484" s="2"/>
      <c r="AS1484" s="2"/>
      <c r="AT1484" s="2"/>
      <c r="AU1484" s="2"/>
      <c r="AV1484" s="2"/>
      <c r="AW1484" s="2"/>
      <c r="AX1484" s="2"/>
      <c r="AY1484" s="2"/>
      <c r="AZ1484" s="2"/>
      <c r="BA1484" s="2"/>
      <c r="BB1484" s="2"/>
      <c r="BC1484" s="2"/>
      <c r="BD1484" s="2"/>
      <c r="BE1484" s="2"/>
      <c r="BF1484" s="2"/>
      <c r="BG1484" s="2"/>
      <c r="BH1484" s="2"/>
      <c r="BI1484" s="2"/>
      <c r="BJ1484" s="2"/>
      <c r="BK1484" s="2"/>
      <c r="BL1484" s="2"/>
      <c r="BM1484" s="2"/>
      <c r="BN1484" s="2"/>
    </row>
    <row r="1485" spans="11:66" x14ac:dyDescent="0.25">
      <c r="K1485" s="2"/>
      <c r="L1485" s="2"/>
      <c r="M1485" s="2"/>
      <c r="N1485" s="2"/>
      <c r="O1485" s="2"/>
      <c r="P1485" s="2"/>
      <c r="Q1485" s="2"/>
      <c r="R1485" s="2"/>
      <c r="S1485" s="2"/>
      <c r="T1485" s="2"/>
      <c r="U1485" s="2"/>
      <c r="V1485" s="2"/>
      <c r="W1485" s="2"/>
      <c r="X1485" s="2"/>
      <c r="Y1485" s="2"/>
      <c r="Z1485" s="2"/>
      <c r="AA1485" s="2"/>
      <c r="AB1485" s="2"/>
      <c r="AC1485" s="2"/>
      <c r="AD1485" s="2"/>
      <c r="AE1485" s="2"/>
      <c r="AF1485" s="2"/>
      <c r="AG1485" s="2"/>
      <c r="AH1485" s="2"/>
      <c r="AI1485" s="2"/>
      <c r="AJ1485" s="2"/>
      <c r="AK1485" s="2"/>
      <c r="AL1485" s="2"/>
      <c r="AM1485" s="2"/>
      <c r="AN1485" s="2"/>
      <c r="AO1485" s="2"/>
      <c r="AP1485" s="2"/>
      <c r="AQ1485" s="2"/>
      <c r="AR1485" s="2"/>
      <c r="AS1485" s="2"/>
      <c r="AT1485" s="2"/>
      <c r="AU1485" s="2"/>
      <c r="AV1485" s="2"/>
      <c r="AW1485" s="2"/>
      <c r="AX1485" s="2"/>
      <c r="AY1485" s="2"/>
      <c r="AZ1485" s="2"/>
      <c r="BA1485" s="2"/>
      <c r="BB1485" s="2"/>
      <c r="BC1485" s="2"/>
      <c r="BD1485" s="2"/>
      <c r="BE1485" s="2"/>
      <c r="BF1485" s="2"/>
      <c r="BG1485" s="2"/>
      <c r="BH1485" s="2"/>
      <c r="BI1485" s="2"/>
      <c r="BJ1485" s="2"/>
      <c r="BK1485" s="2"/>
      <c r="BL1485" s="2"/>
      <c r="BM1485" s="2"/>
      <c r="BN1485" s="2"/>
    </row>
    <row r="1486" spans="11:66" x14ac:dyDescent="0.25">
      <c r="K1486" s="2"/>
      <c r="L1486" s="2"/>
      <c r="M1486" s="2"/>
      <c r="N1486" s="2"/>
      <c r="O1486" s="2"/>
      <c r="P1486" s="2"/>
      <c r="Q1486" s="2"/>
      <c r="R1486" s="2"/>
      <c r="S1486" s="2"/>
      <c r="T1486" s="2"/>
      <c r="U1486" s="2"/>
      <c r="V1486" s="2"/>
      <c r="W1486" s="2"/>
      <c r="X1486" s="2"/>
      <c r="Y1486" s="2"/>
      <c r="Z1486" s="2"/>
      <c r="AA1486" s="2"/>
      <c r="AB1486" s="2"/>
      <c r="AC1486" s="2"/>
      <c r="AD1486" s="2"/>
      <c r="AE1486" s="2"/>
      <c r="AF1486" s="2"/>
      <c r="AG1486" s="2"/>
      <c r="AH1486" s="2"/>
      <c r="AI1486" s="2"/>
      <c r="AJ1486" s="2"/>
      <c r="AK1486" s="2"/>
      <c r="AL1486" s="2"/>
      <c r="AM1486" s="2"/>
      <c r="AN1486" s="2"/>
      <c r="AO1486" s="2"/>
      <c r="AP1486" s="2"/>
      <c r="AQ1486" s="2"/>
      <c r="AR1486" s="2"/>
      <c r="AS1486" s="2"/>
      <c r="AT1486" s="2"/>
      <c r="AU1486" s="2"/>
      <c r="AV1486" s="2"/>
      <c r="AW1486" s="2"/>
      <c r="AX1486" s="2"/>
      <c r="AY1486" s="2"/>
      <c r="AZ1486" s="2"/>
      <c r="BA1486" s="2"/>
      <c r="BB1486" s="2"/>
      <c r="BC1486" s="2"/>
      <c r="BD1486" s="2"/>
      <c r="BE1486" s="2"/>
      <c r="BF1486" s="2"/>
      <c r="BG1486" s="2"/>
      <c r="BH1486" s="2"/>
      <c r="BI1486" s="2"/>
      <c r="BJ1486" s="2"/>
      <c r="BK1486" s="2"/>
      <c r="BL1486" s="2"/>
      <c r="BM1486" s="2"/>
      <c r="BN1486" s="2"/>
    </row>
    <row r="1487" spans="11:66" x14ac:dyDescent="0.25">
      <c r="K1487" s="2"/>
      <c r="L1487" s="2"/>
      <c r="M1487" s="2"/>
      <c r="N1487" s="2"/>
      <c r="O1487" s="2"/>
      <c r="P1487" s="2"/>
      <c r="Q1487" s="2"/>
      <c r="R1487" s="2"/>
      <c r="S1487" s="2"/>
      <c r="T1487" s="2"/>
      <c r="U1487" s="2"/>
      <c r="V1487" s="2"/>
      <c r="W1487" s="2"/>
      <c r="X1487" s="2"/>
      <c r="Y1487" s="2"/>
      <c r="Z1487" s="2"/>
      <c r="AA1487" s="2"/>
      <c r="AB1487" s="2"/>
      <c r="AC1487" s="2"/>
      <c r="AD1487" s="2"/>
      <c r="AE1487" s="2"/>
      <c r="AF1487" s="2"/>
      <c r="AG1487" s="2"/>
      <c r="AH1487" s="2"/>
      <c r="AI1487" s="2"/>
      <c r="AJ1487" s="2"/>
      <c r="AK1487" s="2"/>
      <c r="AL1487" s="2"/>
      <c r="AM1487" s="2"/>
      <c r="AN1487" s="2"/>
      <c r="AO1487" s="2"/>
      <c r="AP1487" s="2"/>
      <c r="AQ1487" s="2"/>
      <c r="AR1487" s="2"/>
      <c r="AS1487" s="2"/>
      <c r="AT1487" s="2"/>
      <c r="AU1487" s="2"/>
      <c r="AV1487" s="2"/>
      <c r="AW1487" s="2"/>
      <c r="AX1487" s="2"/>
      <c r="AY1487" s="2"/>
      <c r="AZ1487" s="2"/>
      <c r="BA1487" s="2"/>
      <c r="BB1487" s="2"/>
      <c r="BC1487" s="2"/>
      <c r="BD1487" s="2"/>
      <c r="BE1487" s="2"/>
      <c r="BF1487" s="2"/>
      <c r="BG1487" s="2"/>
      <c r="BH1487" s="2"/>
      <c r="BI1487" s="2"/>
      <c r="BJ1487" s="2"/>
      <c r="BK1487" s="2"/>
      <c r="BL1487" s="2"/>
      <c r="BM1487" s="2"/>
      <c r="BN1487" s="2"/>
    </row>
    <row r="1488" spans="11:66" x14ac:dyDescent="0.25">
      <c r="K1488" s="2"/>
      <c r="L1488" s="2"/>
      <c r="M1488" s="2"/>
      <c r="N1488" s="2"/>
      <c r="O1488" s="2"/>
      <c r="P1488" s="2"/>
      <c r="Q1488" s="2"/>
      <c r="R1488" s="2"/>
      <c r="S1488" s="2"/>
      <c r="T1488" s="2"/>
      <c r="U1488" s="2"/>
      <c r="V1488" s="2"/>
      <c r="W1488" s="2"/>
      <c r="X1488" s="2"/>
      <c r="Y1488" s="2"/>
      <c r="Z1488" s="2"/>
      <c r="AA1488" s="2"/>
      <c r="AB1488" s="2"/>
      <c r="AC1488" s="2"/>
      <c r="AD1488" s="2"/>
      <c r="AE1488" s="2"/>
      <c r="AF1488" s="2"/>
      <c r="AG1488" s="2"/>
      <c r="AH1488" s="2"/>
      <c r="AI1488" s="2"/>
      <c r="AJ1488" s="2"/>
      <c r="AK1488" s="2"/>
      <c r="AL1488" s="2"/>
      <c r="AM1488" s="2"/>
      <c r="AN1488" s="2"/>
      <c r="AO1488" s="2"/>
      <c r="AP1488" s="2"/>
      <c r="AQ1488" s="2"/>
      <c r="AR1488" s="2"/>
      <c r="AS1488" s="2"/>
      <c r="AT1488" s="2"/>
      <c r="AU1488" s="2"/>
      <c r="AV1488" s="2"/>
      <c r="AW1488" s="2"/>
      <c r="AX1488" s="2"/>
      <c r="AY1488" s="2"/>
      <c r="AZ1488" s="2"/>
      <c r="BA1488" s="2"/>
      <c r="BB1488" s="2"/>
      <c r="BC1488" s="2"/>
      <c r="BD1488" s="2"/>
      <c r="BE1488" s="2"/>
      <c r="BF1488" s="2"/>
      <c r="BG1488" s="2"/>
      <c r="BH1488" s="2"/>
      <c r="BI1488" s="2"/>
      <c r="BJ1488" s="2"/>
      <c r="BK1488" s="2"/>
      <c r="BL1488" s="2"/>
      <c r="BM1488" s="2"/>
      <c r="BN1488" s="2"/>
    </row>
    <row r="1489" spans="11:66" x14ac:dyDescent="0.25">
      <c r="K1489" s="2"/>
      <c r="L1489" s="2"/>
      <c r="M1489" s="2"/>
      <c r="N1489" s="2"/>
      <c r="O1489" s="2"/>
      <c r="P1489" s="2"/>
      <c r="Q1489" s="2"/>
      <c r="R1489" s="2"/>
      <c r="S1489" s="2"/>
      <c r="T1489" s="2"/>
      <c r="U1489" s="2"/>
      <c r="V1489" s="2"/>
      <c r="W1489" s="2"/>
      <c r="X1489" s="2"/>
      <c r="Y1489" s="2"/>
      <c r="Z1489" s="2"/>
      <c r="AA1489" s="2"/>
      <c r="AB1489" s="2"/>
      <c r="AC1489" s="2"/>
      <c r="AD1489" s="2"/>
      <c r="AE1489" s="2"/>
      <c r="AF1489" s="2"/>
      <c r="AG1489" s="2"/>
      <c r="AH1489" s="2"/>
      <c r="AI1489" s="2"/>
      <c r="AJ1489" s="2"/>
      <c r="AK1489" s="2"/>
      <c r="AL1489" s="2"/>
      <c r="AM1489" s="2"/>
      <c r="AN1489" s="2"/>
      <c r="AO1489" s="2"/>
      <c r="AP1489" s="2"/>
      <c r="AQ1489" s="2"/>
      <c r="AR1489" s="2"/>
      <c r="AS1489" s="2"/>
      <c r="AT1489" s="2"/>
      <c r="AU1489" s="2"/>
      <c r="AV1489" s="2"/>
      <c r="AW1489" s="2"/>
      <c r="AX1489" s="2"/>
      <c r="AY1489" s="2"/>
      <c r="AZ1489" s="2"/>
      <c r="BA1489" s="2"/>
      <c r="BB1489" s="2"/>
      <c r="BC1489" s="2"/>
      <c r="BD1489" s="2"/>
      <c r="BE1489" s="2"/>
      <c r="BF1489" s="2"/>
      <c r="BG1489" s="2"/>
      <c r="BH1489" s="2"/>
      <c r="BI1489" s="2"/>
      <c r="BJ1489" s="2"/>
      <c r="BK1489" s="2"/>
      <c r="BL1489" s="2"/>
      <c r="BM1489" s="2"/>
      <c r="BN1489" s="2"/>
    </row>
    <row r="1490" spans="11:66" x14ac:dyDescent="0.25">
      <c r="K1490" s="2"/>
      <c r="L1490" s="2"/>
      <c r="M1490" s="2"/>
      <c r="N1490" s="2"/>
      <c r="O1490" s="2"/>
      <c r="P1490" s="2"/>
      <c r="Q1490" s="2"/>
      <c r="R1490" s="2"/>
      <c r="S1490" s="2"/>
      <c r="T1490" s="2"/>
      <c r="U1490" s="2"/>
      <c r="V1490" s="2"/>
      <c r="W1490" s="2"/>
      <c r="X1490" s="2"/>
      <c r="Y1490" s="2"/>
      <c r="Z1490" s="2"/>
      <c r="AA1490" s="2"/>
      <c r="AB1490" s="2"/>
      <c r="AC1490" s="2"/>
      <c r="AD1490" s="2"/>
      <c r="AE1490" s="2"/>
      <c r="AF1490" s="2"/>
      <c r="AG1490" s="2"/>
      <c r="AH1490" s="2"/>
      <c r="AI1490" s="2"/>
      <c r="AJ1490" s="2"/>
      <c r="AK1490" s="2"/>
      <c r="AL1490" s="2"/>
      <c r="AM1490" s="2"/>
      <c r="AN1490" s="2"/>
      <c r="AO1490" s="2"/>
      <c r="AP1490" s="2"/>
      <c r="AQ1490" s="2"/>
      <c r="AR1490" s="2"/>
      <c r="AS1490" s="2"/>
      <c r="AT1490" s="2"/>
      <c r="AU1490" s="2"/>
      <c r="AV1490" s="2"/>
      <c r="AW1490" s="2"/>
      <c r="AX1490" s="2"/>
      <c r="AY1490" s="2"/>
      <c r="AZ1490" s="2"/>
      <c r="BA1490" s="2"/>
      <c r="BB1490" s="2"/>
      <c r="BC1490" s="2"/>
      <c r="BD1490" s="2"/>
      <c r="BE1490" s="2"/>
      <c r="BF1490" s="2"/>
      <c r="BG1490" s="2"/>
      <c r="BH1490" s="2"/>
      <c r="BI1490" s="2"/>
      <c r="BJ1490" s="2"/>
      <c r="BK1490" s="2"/>
      <c r="BL1490" s="2"/>
      <c r="BM1490" s="2"/>
      <c r="BN1490" s="2"/>
    </row>
    <row r="1491" spans="11:66" x14ac:dyDescent="0.25">
      <c r="K1491" s="2"/>
      <c r="L1491" s="2"/>
      <c r="M1491" s="2"/>
      <c r="N1491" s="2"/>
      <c r="O1491" s="2"/>
      <c r="P1491" s="2"/>
      <c r="Q1491" s="2"/>
      <c r="R1491" s="2"/>
      <c r="S1491" s="2"/>
      <c r="T1491" s="2"/>
      <c r="U1491" s="2"/>
      <c r="V1491" s="2"/>
      <c r="W1491" s="2"/>
      <c r="X1491" s="2"/>
      <c r="Y1491" s="2"/>
      <c r="Z1491" s="2"/>
      <c r="AA1491" s="2"/>
      <c r="AB1491" s="2"/>
      <c r="AC1491" s="2"/>
      <c r="AD1491" s="2"/>
      <c r="AE1491" s="2"/>
      <c r="AF1491" s="2"/>
      <c r="AG1491" s="2"/>
      <c r="AH1491" s="2"/>
      <c r="AI1491" s="2"/>
      <c r="AJ1491" s="2"/>
      <c r="AK1491" s="2"/>
      <c r="AL1491" s="2"/>
      <c r="AM1491" s="2"/>
      <c r="AN1491" s="2"/>
      <c r="AO1491" s="2"/>
      <c r="AP1491" s="2"/>
      <c r="AQ1491" s="2"/>
      <c r="AR1491" s="2"/>
      <c r="AS1491" s="2"/>
      <c r="AT1491" s="2"/>
      <c r="AU1491" s="2"/>
      <c r="AV1491" s="2"/>
      <c r="AW1491" s="2"/>
      <c r="AX1491" s="2"/>
      <c r="AY1491" s="2"/>
      <c r="AZ1491" s="2"/>
      <c r="BA1491" s="2"/>
      <c r="BB1491" s="2"/>
      <c r="BC1491" s="2"/>
      <c r="BD1491" s="2"/>
      <c r="BE1491" s="2"/>
      <c r="BF1491" s="2"/>
      <c r="BG1491" s="2"/>
      <c r="BH1491" s="2"/>
      <c r="BI1491" s="2"/>
      <c r="BJ1491" s="2"/>
      <c r="BK1491" s="2"/>
      <c r="BL1491" s="2"/>
      <c r="BM1491" s="2"/>
      <c r="BN1491" s="2"/>
    </row>
    <row r="1492" spans="11:66" x14ac:dyDescent="0.25">
      <c r="K1492" s="2"/>
      <c r="L1492" s="2"/>
      <c r="M1492" s="2"/>
      <c r="N1492" s="2"/>
      <c r="O1492" s="2"/>
      <c r="P1492" s="2"/>
      <c r="Q1492" s="2"/>
      <c r="R1492" s="2"/>
      <c r="S1492" s="2"/>
      <c r="T1492" s="2"/>
      <c r="U1492" s="2"/>
      <c r="V1492" s="2"/>
      <c r="W1492" s="2"/>
      <c r="X1492" s="2"/>
      <c r="Y1492" s="2"/>
      <c r="Z1492" s="2"/>
      <c r="AA1492" s="2"/>
      <c r="AB1492" s="2"/>
      <c r="AC1492" s="2"/>
      <c r="AD1492" s="2"/>
      <c r="AE1492" s="2"/>
      <c r="AF1492" s="2"/>
      <c r="AG1492" s="2"/>
      <c r="AH1492" s="2"/>
      <c r="AI1492" s="2"/>
      <c r="AJ1492" s="2"/>
      <c r="AK1492" s="2"/>
      <c r="AL1492" s="2"/>
      <c r="AM1492" s="2"/>
      <c r="AN1492" s="2"/>
      <c r="AO1492" s="2"/>
      <c r="AP1492" s="2"/>
      <c r="AQ1492" s="2"/>
      <c r="AR1492" s="2"/>
      <c r="AS1492" s="2"/>
      <c r="AT1492" s="2"/>
      <c r="AU1492" s="2"/>
      <c r="AV1492" s="2"/>
      <c r="AW1492" s="2"/>
      <c r="AX1492" s="2"/>
      <c r="AY1492" s="2"/>
      <c r="AZ1492" s="2"/>
      <c r="BA1492" s="2"/>
      <c r="BB1492" s="2"/>
      <c r="BC1492" s="2"/>
      <c r="BD1492" s="2"/>
      <c r="BE1492" s="2"/>
      <c r="BF1492" s="2"/>
      <c r="BG1492" s="2"/>
      <c r="BH1492" s="2"/>
      <c r="BI1492" s="2"/>
      <c r="BJ1492" s="2"/>
      <c r="BK1492" s="2"/>
      <c r="BL1492" s="2"/>
      <c r="BM1492" s="2"/>
      <c r="BN1492" s="2"/>
    </row>
    <row r="1493" spans="11:66" x14ac:dyDescent="0.25">
      <c r="K1493" s="2"/>
      <c r="L1493" s="2"/>
      <c r="M1493" s="2"/>
      <c r="N1493" s="2"/>
      <c r="O1493" s="2"/>
      <c r="P1493" s="2"/>
      <c r="Q1493" s="2"/>
      <c r="R1493" s="2"/>
      <c r="S1493" s="2"/>
      <c r="T1493" s="2"/>
      <c r="U1493" s="2"/>
      <c r="V1493" s="2"/>
      <c r="W1493" s="2"/>
      <c r="X1493" s="2"/>
      <c r="Y1493" s="2"/>
      <c r="Z1493" s="2"/>
      <c r="AA1493" s="2"/>
      <c r="AB1493" s="2"/>
      <c r="AC1493" s="2"/>
      <c r="AD1493" s="2"/>
      <c r="AE1493" s="2"/>
      <c r="AF1493" s="2"/>
      <c r="AG1493" s="2"/>
      <c r="AH1493" s="2"/>
      <c r="AI1493" s="2"/>
      <c r="AJ1493" s="2"/>
      <c r="AK1493" s="2"/>
      <c r="AL1493" s="2"/>
      <c r="AM1493" s="2"/>
      <c r="AN1493" s="2"/>
      <c r="AO1493" s="2"/>
      <c r="AP1493" s="2"/>
      <c r="AQ1493" s="2"/>
      <c r="AR1493" s="2"/>
      <c r="AS1493" s="2"/>
      <c r="AT1493" s="2"/>
      <c r="AU1493" s="2"/>
      <c r="AV1493" s="2"/>
      <c r="AW1493" s="2"/>
      <c r="AX1493" s="2"/>
      <c r="AY1493" s="2"/>
      <c r="AZ1493" s="2"/>
      <c r="BA1493" s="2"/>
      <c r="BB1493" s="2"/>
      <c r="BC1493" s="2"/>
      <c r="BD1493" s="2"/>
      <c r="BE1493" s="2"/>
      <c r="BF1493" s="2"/>
      <c r="BG1493" s="2"/>
      <c r="BH1493" s="2"/>
      <c r="BI1493" s="2"/>
      <c r="BJ1493" s="2"/>
      <c r="BK1493" s="2"/>
      <c r="BL1493" s="2"/>
      <c r="BM1493" s="2"/>
      <c r="BN1493" s="2"/>
    </row>
    <row r="1494" spans="11:66" x14ac:dyDescent="0.25">
      <c r="K1494" s="2"/>
      <c r="L1494" s="2"/>
      <c r="M1494" s="2"/>
      <c r="N1494" s="2"/>
      <c r="O1494" s="2"/>
      <c r="P1494" s="2"/>
      <c r="Q1494" s="2"/>
      <c r="R1494" s="2"/>
      <c r="S1494" s="2"/>
      <c r="T1494" s="2"/>
      <c r="U1494" s="2"/>
      <c r="V1494" s="2"/>
      <c r="W1494" s="2"/>
      <c r="X1494" s="2"/>
      <c r="Y1494" s="2"/>
      <c r="Z1494" s="2"/>
      <c r="AA1494" s="2"/>
      <c r="AB1494" s="2"/>
      <c r="AC1494" s="2"/>
      <c r="AD1494" s="2"/>
      <c r="AE1494" s="2"/>
      <c r="AF1494" s="2"/>
      <c r="AG1494" s="2"/>
      <c r="AH1494" s="2"/>
      <c r="AI1494" s="2"/>
      <c r="AJ1494" s="2"/>
      <c r="AK1494" s="2"/>
      <c r="AL1494" s="2"/>
      <c r="AM1494" s="2"/>
      <c r="AN1494" s="2"/>
      <c r="AO1494" s="2"/>
      <c r="AP1494" s="2"/>
      <c r="AQ1494" s="2"/>
      <c r="AR1494" s="2"/>
      <c r="AS1494" s="2"/>
      <c r="AT1494" s="2"/>
      <c r="AU1494" s="2"/>
      <c r="AV1494" s="2"/>
      <c r="AW1494" s="2"/>
      <c r="AX1494" s="2"/>
      <c r="AY1494" s="2"/>
      <c r="AZ1494" s="2"/>
      <c r="BA1494" s="2"/>
      <c r="BB1494" s="2"/>
      <c r="BC1494" s="2"/>
      <c r="BD1494" s="2"/>
      <c r="BE1494" s="2"/>
      <c r="BF1494" s="2"/>
      <c r="BG1494" s="2"/>
      <c r="BH1494" s="2"/>
      <c r="BI1494" s="2"/>
      <c r="BJ1494" s="2"/>
      <c r="BK1494" s="2"/>
      <c r="BL1494" s="2"/>
      <c r="BM1494" s="2"/>
      <c r="BN1494" s="2"/>
    </row>
    <row r="1495" spans="11:66" x14ac:dyDescent="0.25">
      <c r="K1495" s="2"/>
      <c r="L1495" s="2"/>
      <c r="M1495" s="2"/>
      <c r="N1495" s="2"/>
      <c r="O1495" s="2"/>
      <c r="P1495" s="2"/>
      <c r="Q1495" s="2"/>
      <c r="R1495" s="2"/>
      <c r="S1495" s="2"/>
      <c r="T1495" s="2"/>
      <c r="U1495" s="2"/>
      <c r="V1495" s="2"/>
      <c r="W1495" s="2"/>
      <c r="X1495" s="2"/>
      <c r="Y1495" s="2"/>
      <c r="Z1495" s="2"/>
      <c r="AA1495" s="2"/>
      <c r="AB1495" s="2"/>
      <c r="AC1495" s="2"/>
      <c r="AD1495" s="2"/>
      <c r="AE1495" s="2"/>
      <c r="AF1495" s="2"/>
      <c r="AG1495" s="2"/>
      <c r="AH1495" s="2"/>
      <c r="AI1495" s="2"/>
      <c r="AJ1495" s="2"/>
      <c r="AK1495" s="2"/>
      <c r="AL1495" s="2"/>
      <c r="AM1495" s="2"/>
      <c r="AN1495" s="2"/>
      <c r="AO1495" s="2"/>
      <c r="AP1495" s="2"/>
      <c r="AQ1495" s="2"/>
      <c r="AR1495" s="2"/>
      <c r="AS1495" s="2"/>
      <c r="AT1495" s="2"/>
      <c r="AU1495" s="2"/>
      <c r="AV1495" s="2"/>
      <c r="AW1495" s="2"/>
      <c r="AX1495" s="2"/>
      <c r="AY1495" s="2"/>
      <c r="AZ1495" s="2"/>
      <c r="BA1495" s="2"/>
      <c r="BB1495" s="2"/>
      <c r="BC1495" s="2"/>
      <c r="BD1495" s="2"/>
      <c r="BE1495" s="2"/>
      <c r="BF1495" s="2"/>
      <c r="BG1495" s="2"/>
      <c r="BH1495" s="2"/>
      <c r="BI1495" s="2"/>
      <c r="BJ1495" s="2"/>
      <c r="BK1495" s="2"/>
      <c r="BL1495" s="2"/>
      <c r="BM1495" s="2"/>
      <c r="BN1495" s="2"/>
    </row>
    <row r="1496" spans="11:66" x14ac:dyDescent="0.25">
      <c r="K1496" s="2"/>
      <c r="L1496" s="2"/>
      <c r="M1496" s="2"/>
      <c r="N1496" s="2"/>
      <c r="O1496" s="2"/>
      <c r="P1496" s="2"/>
      <c r="Q1496" s="2"/>
      <c r="R1496" s="2"/>
      <c r="S1496" s="2"/>
      <c r="T1496" s="2"/>
      <c r="U1496" s="2"/>
      <c r="V1496" s="2"/>
      <c r="W1496" s="2"/>
      <c r="X1496" s="2"/>
      <c r="Y1496" s="2"/>
      <c r="Z1496" s="2"/>
      <c r="AA1496" s="2"/>
      <c r="AB1496" s="2"/>
      <c r="AC1496" s="2"/>
      <c r="AD1496" s="2"/>
      <c r="AE1496" s="2"/>
      <c r="AF1496" s="2"/>
      <c r="AG1496" s="2"/>
      <c r="AH1496" s="2"/>
      <c r="AI1496" s="2"/>
      <c r="AJ1496" s="2"/>
      <c r="AK1496" s="2"/>
      <c r="AL1496" s="2"/>
      <c r="AM1496" s="2"/>
      <c r="AN1496" s="2"/>
      <c r="AO1496" s="2"/>
      <c r="AP1496" s="2"/>
      <c r="AQ1496" s="2"/>
      <c r="AR1496" s="2"/>
      <c r="AS1496" s="2"/>
      <c r="AT1496" s="2"/>
      <c r="AU1496" s="2"/>
      <c r="AV1496" s="2"/>
      <c r="AW1496" s="2"/>
      <c r="AX1496" s="2"/>
      <c r="AY1496" s="2"/>
      <c r="AZ1496" s="2"/>
      <c r="BA1496" s="2"/>
      <c r="BB1496" s="2"/>
      <c r="BC1496" s="2"/>
      <c r="BD1496" s="2"/>
      <c r="BE1496" s="2"/>
      <c r="BF1496" s="2"/>
      <c r="BG1496" s="2"/>
      <c r="BH1496" s="2"/>
      <c r="BI1496" s="2"/>
      <c r="BJ1496" s="2"/>
      <c r="BK1496" s="2"/>
      <c r="BL1496" s="2"/>
      <c r="BM1496" s="2"/>
      <c r="BN1496" s="2"/>
    </row>
    <row r="1497" spans="11:66" x14ac:dyDescent="0.25">
      <c r="K1497" s="2"/>
      <c r="L1497" s="2"/>
      <c r="M1497" s="2"/>
      <c r="N1497" s="2"/>
      <c r="O1497" s="2"/>
      <c r="P1497" s="2"/>
      <c r="Q1497" s="2"/>
      <c r="R1497" s="2"/>
      <c r="S1497" s="2"/>
      <c r="T1497" s="2"/>
      <c r="U1497" s="2"/>
      <c r="V1497" s="2"/>
      <c r="W1497" s="2"/>
      <c r="X1497" s="2"/>
      <c r="Y1497" s="2"/>
      <c r="Z1497" s="2"/>
      <c r="AA1497" s="2"/>
      <c r="AB1497" s="2"/>
      <c r="AC1497" s="2"/>
      <c r="AD1497" s="2"/>
      <c r="AE1497" s="2"/>
      <c r="AF1497" s="2"/>
      <c r="AG1497" s="2"/>
      <c r="AH1497" s="2"/>
      <c r="AI1497" s="2"/>
      <c r="AJ1497" s="2"/>
      <c r="AK1497" s="2"/>
      <c r="AL1497" s="2"/>
      <c r="AM1497" s="2"/>
      <c r="AN1497" s="2"/>
      <c r="AO1497" s="2"/>
      <c r="AP1497" s="2"/>
      <c r="AQ1497" s="2"/>
      <c r="AR1497" s="2"/>
      <c r="AS1497" s="2"/>
      <c r="AT1497" s="2"/>
      <c r="AU1497" s="2"/>
      <c r="AV1497" s="2"/>
      <c r="AW1497" s="2"/>
      <c r="AX1497" s="2"/>
      <c r="AY1497" s="2"/>
      <c r="AZ1497" s="2"/>
      <c r="BA1497" s="2"/>
      <c r="BB1497" s="2"/>
      <c r="BC1497" s="2"/>
      <c r="BD1497" s="2"/>
      <c r="BE1497" s="2"/>
      <c r="BF1497" s="2"/>
      <c r="BG1497" s="2"/>
      <c r="BH1497" s="2"/>
      <c r="BI1497" s="2"/>
      <c r="BJ1497" s="2"/>
      <c r="BK1497" s="2"/>
      <c r="BL1497" s="2"/>
      <c r="BM1497" s="2"/>
      <c r="BN1497" s="2"/>
    </row>
    <row r="1498" spans="11:66" x14ac:dyDescent="0.25">
      <c r="K1498" s="2"/>
      <c r="L1498" s="2"/>
      <c r="M1498" s="2"/>
      <c r="N1498" s="2"/>
      <c r="O1498" s="2"/>
      <c r="P1498" s="2"/>
      <c r="Q1498" s="2"/>
      <c r="R1498" s="2"/>
      <c r="S1498" s="2"/>
      <c r="T1498" s="2"/>
      <c r="U1498" s="2"/>
      <c r="V1498" s="2"/>
      <c r="W1498" s="2"/>
      <c r="X1498" s="2"/>
      <c r="Y1498" s="2"/>
      <c r="Z1498" s="2"/>
      <c r="AA1498" s="2"/>
      <c r="AB1498" s="2"/>
      <c r="AC1498" s="2"/>
      <c r="AD1498" s="2"/>
      <c r="AE1498" s="2"/>
      <c r="AF1498" s="2"/>
      <c r="AG1498" s="2"/>
      <c r="AH1498" s="2"/>
      <c r="AI1498" s="2"/>
      <c r="AJ1498" s="2"/>
      <c r="AK1498" s="2"/>
      <c r="AL1498" s="2"/>
      <c r="AM1498" s="2"/>
      <c r="AN1498" s="2"/>
      <c r="AO1498" s="2"/>
      <c r="AP1498" s="2"/>
      <c r="AQ1498" s="2"/>
      <c r="AR1498" s="2"/>
      <c r="AS1498" s="2"/>
      <c r="AT1498" s="2"/>
      <c r="AU1498" s="2"/>
      <c r="AV1498" s="2"/>
      <c r="AW1498" s="2"/>
      <c r="AX1498" s="2"/>
      <c r="AY1498" s="2"/>
      <c r="AZ1498" s="2"/>
      <c r="BA1498" s="2"/>
      <c r="BB1498" s="2"/>
      <c r="BC1498" s="2"/>
      <c r="BD1498" s="2"/>
      <c r="BE1498" s="2"/>
      <c r="BF1498" s="2"/>
      <c r="BG1498" s="2"/>
      <c r="BH1498" s="2"/>
      <c r="BI1498" s="2"/>
      <c r="BJ1498" s="2"/>
      <c r="BK1498" s="2"/>
      <c r="BL1498" s="2"/>
      <c r="BM1498" s="2"/>
      <c r="BN1498" s="2"/>
    </row>
    <row r="1499" spans="11:66" x14ac:dyDescent="0.25">
      <c r="K1499" s="2"/>
      <c r="L1499" s="2"/>
      <c r="M1499" s="2"/>
      <c r="N1499" s="2"/>
      <c r="O1499" s="2"/>
      <c r="P1499" s="2"/>
      <c r="Q1499" s="2"/>
      <c r="R1499" s="2"/>
      <c r="S1499" s="2"/>
      <c r="T1499" s="2"/>
      <c r="U1499" s="2"/>
      <c r="V1499" s="2"/>
      <c r="W1499" s="2"/>
      <c r="X1499" s="2"/>
      <c r="Y1499" s="2"/>
      <c r="Z1499" s="2"/>
      <c r="AA1499" s="2"/>
      <c r="AB1499" s="2"/>
      <c r="AC1499" s="2"/>
      <c r="AD1499" s="2"/>
      <c r="AE1499" s="2"/>
      <c r="AF1499" s="2"/>
      <c r="AG1499" s="2"/>
      <c r="AH1499" s="2"/>
      <c r="AI1499" s="2"/>
      <c r="AJ1499" s="2"/>
      <c r="AK1499" s="2"/>
      <c r="AL1499" s="2"/>
      <c r="AM1499" s="2"/>
      <c r="AN1499" s="2"/>
      <c r="AO1499" s="2"/>
      <c r="AP1499" s="2"/>
      <c r="AQ1499" s="2"/>
      <c r="AR1499" s="2"/>
      <c r="AS1499" s="2"/>
      <c r="AT1499" s="2"/>
      <c r="AU1499" s="2"/>
      <c r="AV1499" s="2"/>
      <c r="AW1499" s="2"/>
      <c r="AX1499" s="2"/>
      <c r="AY1499" s="2"/>
      <c r="AZ1499" s="2"/>
      <c r="BA1499" s="2"/>
      <c r="BB1499" s="2"/>
      <c r="BC1499" s="2"/>
      <c r="BD1499" s="2"/>
      <c r="BE1499" s="2"/>
      <c r="BF1499" s="2"/>
      <c r="BG1499" s="2"/>
      <c r="BH1499" s="2"/>
      <c r="BI1499" s="2"/>
      <c r="BJ1499" s="2"/>
      <c r="BK1499" s="2"/>
      <c r="BL1499" s="2"/>
      <c r="BM1499" s="2"/>
      <c r="BN1499" s="2"/>
    </row>
    <row r="1500" spans="11:66" x14ac:dyDescent="0.25">
      <c r="K1500" s="2"/>
      <c r="L1500" s="2"/>
      <c r="M1500" s="2"/>
      <c r="N1500" s="2"/>
      <c r="O1500" s="2"/>
      <c r="P1500" s="2"/>
      <c r="Q1500" s="2"/>
      <c r="R1500" s="2"/>
      <c r="S1500" s="2"/>
      <c r="T1500" s="2"/>
      <c r="U1500" s="2"/>
      <c r="V1500" s="2"/>
      <c r="W1500" s="2"/>
      <c r="X1500" s="2"/>
      <c r="Y1500" s="2"/>
      <c r="Z1500" s="2"/>
      <c r="AA1500" s="2"/>
      <c r="AB1500" s="2"/>
      <c r="AC1500" s="2"/>
      <c r="AD1500" s="2"/>
      <c r="AE1500" s="2"/>
      <c r="AF1500" s="2"/>
      <c r="AG1500" s="2"/>
      <c r="AH1500" s="2"/>
      <c r="AI1500" s="2"/>
      <c r="AJ1500" s="2"/>
      <c r="AK1500" s="2"/>
      <c r="AL1500" s="2"/>
      <c r="AM1500" s="2"/>
      <c r="AN1500" s="2"/>
      <c r="AO1500" s="2"/>
      <c r="AP1500" s="2"/>
      <c r="AQ1500" s="2"/>
      <c r="AR1500" s="2"/>
      <c r="AS1500" s="2"/>
      <c r="AT1500" s="2"/>
      <c r="AU1500" s="2"/>
      <c r="AV1500" s="2"/>
      <c r="AW1500" s="2"/>
      <c r="AX1500" s="2"/>
      <c r="AY1500" s="2"/>
      <c r="AZ1500" s="2"/>
      <c r="BA1500" s="2"/>
      <c r="BB1500" s="2"/>
      <c r="BC1500" s="2"/>
      <c r="BD1500" s="2"/>
      <c r="BE1500" s="2"/>
      <c r="BF1500" s="2"/>
      <c r="BG1500" s="2"/>
      <c r="BH1500" s="2"/>
      <c r="BI1500" s="2"/>
      <c r="BJ1500" s="2"/>
      <c r="BK1500" s="2"/>
      <c r="BL1500" s="2"/>
      <c r="BM1500" s="2"/>
      <c r="BN1500" s="2"/>
    </row>
    <row r="1501" spans="11:66" x14ac:dyDescent="0.25">
      <c r="K1501" s="2"/>
      <c r="L1501" s="2"/>
      <c r="M1501" s="2"/>
      <c r="N1501" s="2"/>
      <c r="O1501" s="2"/>
      <c r="P1501" s="2"/>
      <c r="Q1501" s="2"/>
      <c r="R1501" s="2"/>
      <c r="S1501" s="2"/>
      <c r="T1501" s="2"/>
      <c r="U1501" s="2"/>
      <c r="V1501" s="2"/>
      <c r="W1501" s="2"/>
      <c r="X1501" s="2"/>
      <c r="Y1501" s="2"/>
      <c r="Z1501" s="2"/>
      <c r="AA1501" s="2"/>
      <c r="AB1501" s="2"/>
      <c r="AC1501" s="2"/>
      <c r="AD1501" s="2"/>
      <c r="AE1501" s="2"/>
      <c r="AF1501" s="2"/>
      <c r="AG1501" s="2"/>
      <c r="AH1501" s="2"/>
      <c r="AI1501" s="2"/>
      <c r="AJ1501" s="2"/>
      <c r="AK1501" s="2"/>
      <c r="AL1501" s="2"/>
      <c r="AM1501" s="2"/>
      <c r="AN1501" s="2"/>
      <c r="AO1501" s="2"/>
      <c r="AP1501" s="2"/>
      <c r="AQ1501" s="2"/>
      <c r="AR1501" s="2"/>
      <c r="AS1501" s="2"/>
      <c r="AT1501" s="2"/>
      <c r="AU1501" s="2"/>
      <c r="AV1501" s="2"/>
      <c r="AW1501" s="2"/>
      <c r="AX1501" s="2"/>
      <c r="AY1501" s="2"/>
      <c r="AZ1501" s="2"/>
      <c r="BA1501" s="2"/>
      <c r="BB1501" s="2"/>
      <c r="BC1501" s="2"/>
      <c r="BD1501" s="2"/>
      <c r="BE1501" s="2"/>
      <c r="BF1501" s="2"/>
      <c r="BG1501" s="2"/>
      <c r="BH1501" s="2"/>
      <c r="BI1501" s="2"/>
      <c r="BJ1501" s="2"/>
      <c r="BK1501" s="2"/>
      <c r="BL1501" s="2"/>
      <c r="BM1501" s="2"/>
      <c r="BN1501" s="2"/>
    </row>
    <row r="1502" spans="11:66" x14ac:dyDescent="0.25">
      <c r="K1502" s="2"/>
      <c r="L1502" s="2"/>
      <c r="M1502" s="2"/>
      <c r="N1502" s="2"/>
      <c r="O1502" s="2"/>
      <c r="P1502" s="2"/>
      <c r="Q1502" s="2"/>
      <c r="R1502" s="2"/>
      <c r="S1502" s="2"/>
      <c r="T1502" s="2"/>
      <c r="U1502" s="2"/>
      <c r="V1502" s="2"/>
      <c r="W1502" s="2"/>
      <c r="X1502" s="2"/>
      <c r="Y1502" s="2"/>
      <c r="Z1502" s="2"/>
      <c r="AA1502" s="2"/>
      <c r="AB1502" s="2"/>
      <c r="AC1502" s="2"/>
      <c r="AD1502" s="2"/>
      <c r="AE1502" s="2"/>
      <c r="AF1502" s="2"/>
      <c r="AG1502" s="2"/>
      <c r="AH1502" s="2"/>
      <c r="AI1502" s="2"/>
      <c r="AJ1502" s="2"/>
      <c r="AK1502" s="2"/>
      <c r="AL1502" s="2"/>
      <c r="AM1502" s="2"/>
      <c r="AN1502" s="2"/>
      <c r="AO1502" s="2"/>
      <c r="AP1502" s="2"/>
      <c r="AQ1502" s="2"/>
      <c r="AR1502" s="2"/>
      <c r="AS1502" s="2"/>
      <c r="AT1502" s="2"/>
      <c r="AU1502" s="2"/>
      <c r="AV1502" s="2"/>
      <c r="AW1502" s="2"/>
      <c r="AX1502" s="2"/>
      <c r="AY1502" s="2"/>
      <c r="AZ1502" s="2"/>
      <c r="BA1502" s="2"/>
      <c r="BB1502" s="2"/>
      <c r="BC1502" s="2"/>
      <c r="BD1502" s="2"/>
      <c r="BE1502" s="2"/>
      <c r="BF1502" s="2"/>
      <c r="BG1502" s="2"/>
      <c r="BH1502" s="2"/>
      <c r="BI1502" s="2"/>
      <c r="BJ1502" s="2"/>
      <c r="BK1502" s="2"/>
      <c r="BL1502" s="2"/>
      <c r="BM1502" s="2"/>
      <c r="BN1502" s="2"/>
    </row>
    <row r="1503" spans="11:66" x14ac:dyDescent="0.25">
      <c r="K1503" s="2"/>
      <c r="L1503" s="2"/>
      <c r="M1503" s="2"/>
      <c r="N1503" s="2"/>
      <c r="O1503" s="2"/>
      <c r="P1503" s="2"/>
      <c r="Q1503" s="2"/>
      <c r="R1503" s="2"/>
      <c r="S1503" s="2"/>
      <c r="T1503" s="2"/>
      <c r="U1503" s="2"/>
      <c r="V1503" s="2"/>
      <c r="W1503" s="2"/>
      <c r="X1503" s="2"/>
      <c r="Y1503" s="2"/>
      <c r="Z1503" s="2"/>
      <c r="AA1503" s="2"/>
      <c r="AB1503" s="2"/>
      <c r="AC1503" s="2"/>
      <c r="AD1503" s="2"/>
      <c r="AE1503" s="2"/>
      <c r="AF1503" s="2"/>
      <c r="AG1503" s="2"/>
      <c r="AH1503" s="2"/>
      <c r="AI1503" s="2"/>
      <c r="AJ1503" s="2"/>
      <c r="AK1503" s="2"/>
      <c r="AL1503" s="2"/>
      <c r="AM1503" s="2"/>
      <c r="AN1503" s="2"/>
      <c r="AO1503" s="2"/>
      <c r="AP1503" s="2"/>
      <c r="AQ1503" s="2"/>
      <c r="AR1503" s="2"/>
      <c r="AS1503" s="2"/>
      <c r="AT1503" s="2"/>
      <c r="AU1503" s="2"/>
      <c r="AV1503" s="2"/>
      <c r="AW1503" s="2"/>
      <c r="AX1503" s="2"/>
      <c r="AY1503" s="2"/>
      <c r="AZ1503" s="2"/>
      <c r="BA1503" s="2"/>
      <c r="BB1503" s="2"/>
      <c r="BC1503" s="2"/>
      <c r="BD1503" s="2"/>
      <c r="BE1503" s="2"/>
      <c r="BF1503" s="2"/>
      <c r="BG1503" s="2"/>
      <c r="BH1503" s="2"/>
      <c r="BI1503" s="2"/>
      <c r="BJ1503" s="2"/>
      <c r="BK1503" s="2"/>
      <c r="BL1503" s="2"/>
      <c r="BM1503" s="2"/>
      <c r="BN1503" s="2"/>
    </row>
    <row r="1504" spans="11:66" x14ac:dyDescent="0.25">
      <c r="K1504" s="2"/>
      <c r="L1504" s="2"/>
      <c r="M1504" s="2"/>
      <c r="N1504" s="2"/>
      <c r="O1504" s="2"/>
      <c r="P1504" s="2"/>
      <c r="Q1504" s="2"/>
      <c r="R1504" s="2"/>
      <c r="S1504" s="2"/>
      <c r="T1504" s="2"/>
      <c r="U1504" s="2"/>
      <c r="V1504" s="2"/>
      <c r="W1504" s="2"/>
      <c r="X1504" s="2"/>
      <c r="Y1504" s="2"/>
      <c r="Z1504" s="2"/>
      <c r="AA1504" s="2"/>
      <c r="AB1504" s="2"/>
      <c r="AC1504" s="2"/>
      <c r="AD1504" s="2"/>
      <c r="AE1504" s="2"/>
      <c r="AF1504" s="2"/>
      <c r="AG1504" s="2"/>
      <c r="AH1504" s="2"/>
      <c r="AI1504" s="2"/>
      <c r="AJ1504" s="2"/>
      <c r="AK1504" s="2"/>
      <c r="AL1504" s="2"/>
      <c r="AM1504" s="2"/>
      <c r="AN1504" s="2"/>
      <c r="AO1504" s="2"/>
      <c r="AP1504" s="2"/>
      <c r="AQ1504" s="2"/>
      <c r="AR1504" s="2"/>
      <c r="AS1504" s="2"/>
      <c r="AT1504" s="2"/>
      <c r="AU1504" s="2"/>
      <c r="AV1504" s="2"/>
      <c r="AW1504" s="2"/>
      <c r="AX1504" s="2"/>
      <c r="AY1504" s="2"/>
      <c r="AZ1504" s="2"/>
      <c r="BA1504" s="2"/>
      <c r="BB1504" s="2"/>
      <c r="BC1504" s="2"/>
      <c r="BD1504" s="2"/>
      <c r="BE1504" s="2"/>
      <c r="BF1504" s="2"/>
      <c r="BG1504" s="2"/>
      <c r="BH1504" s="2"/>
      <c r="BI1504" s="2"/>
      <c r="BJ1504" s="2"/>
      <c r="BK1504" s="2"/>
      <c r="BL1504" s="2"/>
      <c r="BM1504" s="2"/>
      <c r="BN1504" s="2"/>
    </row>
    <row r="1505" spans="11:66" x14ac:dyDescent="0.25">
      <c r="K1505" s="2"/>
      <c r="L1505" s="2"/>
      <c r="M1505" s="2"/>
      <c r="N1505" s="2"/>
      <c r="O1505" s="2"/>
      <c r="P1505" s="2"/>
      <c r="Q1505" s="2"/>
      <c r="R1505" s="2"/>
      <c r="S1505" s="2"/>
      <c r="T1505" s="2"/>
      <c r="U1505" s="2"/>
      <c r="V1505" s="2"/>
      <c r="W1505" s="2"/>
      <c r="X1505" s="2"/>
      <c r="Y1505" s="2"/>
      <c r="Z1505" s="2"/>
      <c r="AA1505" s="2"/>
      <c r="AB1505" s="2"/>
      <c r="AC1505" s="2"/>
      <c r="AD1505" s="2"/>
      <c r="AE1505" s="2"/>
      <c r="AF1505" s="2"/>
      <c r="AG1505" s="2"/>
      <c r="AH1505" s="2"/>
      <c r="AI1505" s="2"/>
      <c r="AJ1505" s="2"/>
      <c r="AK1505" s="2"/>
      <c r="AL1505" s="2"/>
      <c r="AM1505" s="2"/>
      <c r="AN1505" s="2"/>
      <c r="AO1505" s="2"/>
      <c r="AP1505" s="2"/>
      <c r="AQ1505" s="2"/>
      <c r="AR1505" s="2"/>
      <c r="AS1505" s="2"/>
      <c r="AT1505" s="2"/>
      <c r="AU1505" s="2"/>
      <c r="AV1505" s="2"/>
      <c r="AW1505" s="2"/>
      <c r="AX1505" s="2"/>
      <c r="AY1505" s="2"/>
      <c r="AZ1505" s="2"/>
      <c r="BA1505" s="2"/>
      <c r="BB1505" s="2"/>
      <c r="BC1505" s="2"/>
      <c r="BD1505" s="2"/>
      <c r="BE1505" s="2"/>
      <c r="BF1505" s="2"/>
      <c r="BG1505" s="2"/>
      <c r="BH1505" s="2"/>
      <c r="BI1505" s="2"/>
      <c r="BJ1505" s="2"/>
      <c r="BK1505" s="2"/>
      <c r="BL1505" s="2"/>
      <c r="BM1505" s="2"/>
      <c r="BN1505" s="2"/>
    </row>
    <row r="1506" spans="11:66" x14ac:dyDescent="0.25">
      <c r="K1506" s="2"/>
      <c r="L1506" s="2"/>
      <c r="M1506" s="2"/>
      <c r="N1506" s="2"/>
      <c r="O1506" s="2"/>
      <c r="P1506" s="2"/>
      <c r="Q1506" s="2"/>
      <c r="R1506" s="2"/>
      <c r="S1506" s="2"/>
      <c r="T1506" s="2"/>
      <c r="U1506" s="2"/>
      <c r="V1506" s="2"/>
      <c r="W1506" s="2"/>
      <c r="X1506" s="2"/>
      <c r="Y1506" s="2"/>
      <c r="Z1506" s="2"/>
      <c r="AA1506" s="2"/>
      <c r="AB1506" s="2"/>
      <c r="AC1506" s="2"/>
      <c r="AD1506" s="2"/>
      <c r="AE1506" s="2"/>
      <c r="AF1506" s="2"/>
      <c r="AG1506" s="2"/>
      <c r="AH1506" s="2"/>
      <c r="AI1506" s="2"/>
      <c r="AJ1506" s="2"/>
      <c r="AK1506" s="2"/>
      <c r="AL1506" s="2"/>
      <c r="AM1506" s="2"/>
      <c r="AN1506" s="2"/>
      <c r="AO1506" s="2"/>
      <c r="AP1506" s="2"/>
      <c r="AQ1506" s="2"/>
      <c r="AR1506" s="2"/>
      <c r="AS1506" s="2"/>
      <c r="AT1506" s="2"/>
      <c r="AU1506" s="2"/>
      <c r="AV1506" s="2"/>
      <c r="AW1506" s="2"/>
      <c r="AX1506" s="2"/>
      <c r="AY1506" s="2"/>
      <c r="AZ1506" s="2"/>
      <c r="BA1506" s="2"/>
      <c r="BB1506" s="2"/>
      <c r="BC1506" s="2"/>
      <c r="BD1506" s="2"/>
      <c r="BE1506" s="2"/>
      <c r="BF1506" s="2"/>
      <c r="BG1506" s="2"/>
      <c r="BH1506" s="2"/>
      <c r="BI1506" s="2"/>
      <c r="BJ1506" s="2"/>
      <c r="BK1506" s="2"/>
      <c r="BL1506" s="2"/>
      <c r="BM1506" s="2"/>
      <c r="BN1506" s="2"/>
    </row>
    <row r="1507" spans="11:66" x14ac:dyDescent="0.25">
      <c r="K1507" s="2"/>
      <c r="L1507" s="2"/>
      <c r="M1507" s="2"/>
      <c r="N1507" s="2"/>
      <c r="O1507" s="2"/>
      <c r="P1507" s="2"/>
      <c r="Q1507" s="2"/>
      <c r="R1507" s="2"/>
      <c r="S1507" s="2"/>
      <c r="T1507" s="2"/>
      <c r="U1507" s="2"/>
      <c r="V1507" s="2"/>
      <c r="W1507" s="2"/>
      <c r="X1507" s="2"/>
      <c r="Y1507" s="2"/>
      <c r="Z1507" s="2"/>
      <c r="AA1507" s="2"/>
      <c r="AB1507" s="2"/>
      <c r="AC1507" s="2"/>
      <c r="AD1507" s="2"/>
      <c r="AE1507" s="2"/>
      <c r="AF1507" s="2"/>
      <c r="AG1507" s="2"/>
      <c r="AH1507" s="2"/>
      <c r="AI1507" s="2"/>
      <c r="AJ1507" s="2"/>
      <c r="AK1507" s="2"/>
      <c r="AL1507" s="2"/>
      <c r="AM1507" s="2"/>
      <c r="AN1507" s="2"/>
      <c r="AO1507" s="2"/>
      <c r="AP1507" s="2"/>
      <c r="AQ1507" s="2"/>
      <c r="AR1507" s="2"/>
      <c r="AS1507" s="2"/>
      <c r="AT1507" s="2"/>
      <c r="AU1507" s="2"/>
      <c r="AV1507" s="2"/>
      <c r="AW1507" s="2"/>
      <c r="AX1507" s="2"/>
      <c r="AY1507" s="2"/>
      <c r="AZ1507" s="2"/>
      <c r="BA1507" s="2"/>
      <c r="BB1507" s="2"/>
      <c r="BC1507" s="2"/>
      <c r="BD1507" s="2"/>
      <c r="BE1507" s="2"/>
      <c r="BF1507" s="2"/>
      <c r="BG1507" s="2"/>
      <c r="BH1507" s="2"/>
      <c r="BI1507" s="2"/>
      <c r="BJ1507" s="2"/>
      <c r="BK1507" s="2"/>
      <c r="BL1507" s="2"/>
      <c r="BM1507" s="2"/>
      <c r="BN1507" s="2"/>
    </row>
    <row r="1508" spans="11:66" x14ac:dyDescent="0.25">
      <c r="K1508" s="2"/>
      <c r="L1508" s="2"/>
      <c r="M1508" s="2"/>
      <c r="N1508" s="2"/>
      <c r="O1508" s="2"/>
      <c r="P1508" s="2"/>
      <c r="Q1508" s="2"/>
      <c r="R1508" s="2"/>
      <c r="S1508" s="2"/>
      <c r="T1508" s="2"/>
      <c r="U1508" s="2"/>
      <c r="V1508" s="2"/>
      <c r="W1508" s="2"/>
      <c r="X1508" s="2"/>
      <c r="Y1508" s="2"/>
      <c r="Z1508" s="2"/>
      <c r="AA1508" s="2"/>
      <c r="AB1508" s="2"/>
      <c r="AC1508" s="2"/>
      <c r="AD1508" s="2"/>
      <c r="AE1508" s="2"/>
      <c r="AF1508" s="2"/>
      <c r="AG1508" s="2"/>
      <c r="AH1508" s="2"/>
      <c r="AI1508" s="2"/>
      <c r="AJ1508" s="2"/>
      <c r="AK1508" s="2"/>
      <c r="AL1508" s="2"/>
      <c r="AM1508" s="2"/>
      <c r="AN1508" s="2"/>
      <c r="AO1508" s="2"/>
      <c r="AP1508" s="2"/>
      <c r="AQ1508" s="2"/>
      <c r="AR1508" s="2"/>
      <c r="AS1508" s="2"/>
      <c r="AT1508" s="2"/>
      <c r="AU1508" s="2"/>
      <c r="AV1508" s="2"/>
      <c r="AW1508" s="2"/>
      <c r="AX1508" s="2"/>
      <c r="AY1508" s="2"/>
      <c r="AZ1508" s="2"/>
      <c r="BA1508" s="2"/>
      <c r="BB1508" s="2"/>
      <c r="BC1508" s="2"/>
      <c r="BD1508" s="2"/>
      <c r="BE1508" s="2"/>
      <c r="BF1508" s="2"/>
      <c r="BG1508" s="2"/>
      <c r="BH1508" s="2"/>
      <c r="BI1508" s="2"/>
      <c r="BJ1508" s="2"/>
      <c r="BK1508" s="2"/>
      <c r="BL1508" s="2"/>
      <c r="BM1508" s="2"/>
      <c r="BN1508" s="2"/>
    </row>
    <row r="1509" spans="11:66" x14ac:dyDescent="0.25">
      <c r="K1509" s="2"/>
      <c r="L1509" s="2"/>
      <c r="M1509" s="2"/>
      <c r="N1509" s="2"/>
      <c r="O1509" s="2"/>
      <c r="P1509" s="2"/>
      <c r="Q1509" s="2"/>
      <c r="R1509" s="2"/>
      <c r="S1509" s="2"/>
      <c r="T1509" s="2"/>
      <c r="U1509" s="2"/>
      <c r="V1509" s="2"/>
      <c r="W1509" s="2"/>
      <c r="X1509" s="2"/>
      <c r="Y1509" s="2"/>
      <c r="Z1509" s="2"/>
      <c r="AA1509" s="2"/>
      <c r="AB1509" s="2"/>
      <c r="AC1509" s="2"/>
      <c r="AD1509" s="2"/>
      <c r="AE1509" s="2"/>
      <c r="AF1509" s="2"/>
      <c r="AG1509" s="2"/>
      <c r="AH1509" s="2"/>
      <c r="AI1509" s="2"/>
      <c r="AJ1509" s="2"/>
      <c r="AK1509" s="2"/>
      <c r="AL1509" s="2"/>
      <c r="AM1509" s="2"/>
      <c r="AN1509" s="2"/>
      <c r="AO1509" s="2"/>
      <c r="AP1509" s="2"/>
      <c r="AQ1509" s="2"/>
      <c r="AR1509" s="2"/>
      <c r="AS1509" s="2"/>
      <c r="AT1509" s="2"/>
      <c r="AU1509" s="2"/>
      <c r="AV1509" s="2"/>
      <c r="AW1509" s="2"/>
      <c r="AX1509" s="2"/>
      <c r="AY1509" s="2"/>
      <c r="AZ1509" s="2"/>
      <c r="BA1509" s="2"/>
      <c r="BB1509" s="2"/>
      <c r="BC1509" s="2"/>
      <c r="BD1509" s="2"/>
      <c r="BE1509" s="2"/>
      <c r="BF1509" s="2"/>
      <c r="BG1509" s="2"/>
      <c r="BH1509" s="2"/>
      <c r="BI1509" s="2"/>
      <c r="BJ1509" s="2"/>
      <c r="BK1509" s="2"/>
      <c r="BL1509" s="2"/>
      <c r="BM1509" s="2"/>
      <c r="BN1509" s="2"/>
    </row>
    <row r="1510" spans="11:66" x14ac:dyDescent="0.25">
      <c r="K1510" s="2"/>
      <c r="L1510" s="2"/>
      <c r="M1510" s="2"/>
      <c r="N1510" s="2"/>
      <c r="O1510" s="2"/>
      <c r="P1510" s="2"/>
      <c r="Q1510" s="2"/>
      <c r="R1510" s="2"/>
      <c r="S1510" s="2"/>
      <c r="T1510" s="2"/>
      <c r="U1510" s="2"/>
      <c r="V1510" s="2"/>
      <c r="W1510" s="2"/>
      <c r="X1510" s="2"/>
      <c r="Y1510" s="2"/>
      <c r="Z1510" s="2"/>
      <c r="AA1510" s="2"/>
      <c r="AB1510" s="2"/>
      <c r="AC1510" s="2"/>
      <c r="AD1510" s="2"/>
      <c r="AE1510" s="2"/>
      <c r="AF1510" s="2"/>
      <c r="AG1510" s="2"/>
      <c r="AH1510" s="2"/>
      <c r="AI1510" s="2"/>
      <c r="AJ1510" s="2"/>
      <c r="AK1510" s="2"/>
      <c r="AL1510" s="2"/>
      <c r="AM1510" s="2"/>
      <c r="AN1510" s="2"/>
      <c r="AO1510" s="2"/>
      <c r="AP1510" s="2"/>
      <c r="AQ1510" s="2"/>
      <c r="AR1510" s="2"/>
      <c r="AS1510" s="2"/>
      <c r="AT1510" s="2"/>
      <c r="AU1510" s="2"/>
      <c r="AV1510" s="2"/>
      <c r="AW1510" s="2"/>
      <c r="AX1510" s="2"/>
      <c r="AY1510" s="2"/>
      <c r="AZ1510" s="2"/>
      <c r="BA1510" s="2"/>
      <c r="BB1510" s="2"/>
      <c r="BC1510" s="2"/>
      <c r="BD1510" s="2"/>
      <c r="BE1510" s="2"/>
      <c r="BF1510" s="2"/>
      <c r="BG1510" s="2"/>
      <c r="BH1510" s="2"/>
      <c r="BI1510" s="2"/>
      <c r="BJ1510" s="2"/>
      <c r="BK1510" s="2"/>
      <c r="BL1510" s="2"/>
      <c r="BM1510" s="2"/>
      <c r="BN1510" s="2"/>
    </row>
    <row r="1511" spans="11:66" x14ac:dyDescent="0.25">
      <c r="K1511" s="2"/>
      <c r="L1511" s="2"/>
      <c r="M1511" s="2"/>
      <c r="N1511" s="2"/>
      <c r="O1511" s="2"/>
      <c r="P1511" s="2"/>
      <c r="Q1511" s="2"/>
      <c r="R1511" s="2"/>
      <c r="S1511" s="2"/>
      <c r="T1511" s="2"/>
      <c r="U1511" s="2"/>
      <c r="V1511" s="2"/>
      <c r="W1511" s="2"/>
      <c r="X1511" s="2"/>
      <c r="Y1511" s="2"/>
      <c r="Z1511" s="2"/>
      <c r="AA1511" s="2"/>
      <c r="AB1511" s="2"/>
      <c r="AC1511" s="2"/>
      <c r="AD1511" s="2"/>
      <c r="AE1511" s="2"/>
      <c r="AF1511" s="2"/>
      <c r="AG1511" s="2"/>
      <c r="AH1511" s="2"/>
      <c r="AI1511" s="2"/>
      <c r="AJ1511" s="2"/>
      <c r="AK1511" s="2"/>
      <c r="AL1511" s="2"/>
      <c r="AM1511" s="2"/>
      <c r="AN1511" s="2"/>
      <c r="AO1511" s="2"/>
      <c r="AP1511" s="2"/>
      <c r="AQ1511" s="2"/>
      <c r="AR1511" s="2"/>
      <c r="AS1511" s="2"/>
      <c r="AT1511" s="2"/>
      <c r="AU1511" s="2"/>
      <c r="AV1511" s="2"/>
      <c r="AW1511" s="2"/>
      <c r="AX1511" s="2"/>
      <c r="AY1511" s="2"/>
      <c r="AZ1511" s="2"/>
      <c r="BA1511" s="2"/>
      <c r="BB1511" s="2"/>
      <c r="BC1511" s="2"/>
      <c r="BD1511" s="2"/>
      <c r="BE1511" s="2"/>
      <c r="BF1511" s="2"/>
      <c r="BG1511" s="2"/>
      <c r="BH1511" s="2"/>
      <c r="BI1511" s="2"/>
      <c r="BJ1511" s="2"/>
      <c r="BK1511" s="2"/>
      <c r="BL1511" s="2"/>
      <c r="BM1511" s="2"/>
      <c r="BN1511" s="2"/>
    </row>
    <row r="1512" spans="11:66" x14ac:dyDescent="0.25">
      <c r="K1512" s="2"/>
      <c r="L1512" s="2"/>
      <c r="M1512" s="2"/>
      <c r="N1512" s="2"/>
      <c r="O1512" s="2"/>
      <c r="P1512" s="2"/>
      <c r="Q1512" s="2"/>
      <c r="R1512" s="2"/>
      <c r="S1512" s="2"/>
      <c r="T1512" s="2"/>
      <c r="U1512" s="2"/>
      <c r="V1512" s="2"/>
      <c r="W1512" s="2"/>
      <c r="X1512" s="2"/>
      <c r="Y1512" s="2"/>
      <c r="Z1512" s="2"/>
      <c r="AA1512" s="2"/>
      <c r="AB1512" s="2"/>
      <c r="AC1512" s="2"/>
      <c r="AD1512" s="2"/>
      <c r="AE1512" s="2"/>
      <c r="AF1512" s="2"/>
      <c r="AG1512" s="2"/>
      <c r="AH1512" s="2"/>
      <c r="AI1512" s="2"/>
      <c r="AJ1512" s="2"/>
      <c r="AK1512" s="2"/>
      <c r="AL1512" s="2"/>
      <c r="AM1512" s="2"/>
      <c r="AN1512" s="2"/>
      <c r="AO1512" s="2"/>
      <c r="AP1512" s="2"/>
      <c r="AQ1512" s="2"/>
      <c r="AR1512" s="2"/>
      <c r="AS1512" s="2"/>
      <c r="AT1512" s="2"/>
      <c r="AU1512" s="2"/>
      <c r="AV1512" s="2"/>
      <c r="AW1512" s="2"/>
      <c r="AX1512" s="2"/>
      <c r="AY1512" s="2"/>
      <c r="AZ1512" s="2"/>
      <c r="BA1512" s="2"/>
      <c r="BB1512" s="2"/>
      <c r="BC1512" s="2"/>
      <c r="BD1512" s="2"/>
      <c r="BE1512" s="2"/>
      <c r="BF1512" s="2"/>
      <c r="BG1512" s="2"/>
      <c r="BH1512" s="2"/>
      <c r="BI1512" s="2"/>
      <c r="BJ1512" s="2"/>
      <c r="BK1512" s="2"/>
      <c r="BL1512" s="2"/>
      <c r="BM1512" s="2"/>
      <c r="BN1512" s="2"/>
    </row>
    <row r="1513" spans="11:66" x14ac:dyDescent="0.25">
      <c r="K1513" s="2"/>
      <c r="L1513" s="2"/>
      <c r="M1513" s="2"/>
      <c r="N1513" s="2"/>
      <c r="O1513" s="2"/>
      <c r="P1513" s="2"/>
      <c r="Q1513" s="2"/>
      <c r="R1513" s="2"/>
      <c r="S1513" s="2"/>
      <c r="T1513" s="2"/>
      <c r="U1513" s="2"/>
      <c r="V1513" s="2"/>
      <c r="W1513" s="2"/>
      <c r="X1513" s="2"/>
      <c r="Y1513" s="2"/>
      <c r="Z1513" s="2"/>
      <c r="AA1513" s="2"/>
      <c r="AB1513" s="2"/>
      <c r="AC1513" s="2"/>
      <c r="AD1513" s="2"/>
      <c r="AE1513" s="2"/>
      <c r="AF1513" s="2"/>
      <c r="AG1513" s="2"/>
      <c r="AH1513" s="2"/>
      <c r="AI1513" s="2"/>
      <c r="AJ1513" s="2"/>
      <c r="AK1513" s="2"/>
      <c r="AL1513" s="2"/>
      <c r="AM1513" s="2"/>
      <c r="AN1513" s="2"/>
      <c r="AO1513" s="2"/>
      <c r="AP1513" s="2"/>
      <c r="AQ1513" s="2"/>
      <c r="AR1513" s="2"/>
      <c r="AS1513" s="2"/>
      <c r="AT1513" s="2"/>
      <c r="AU1513" s="2"/>
      <c r="AV1513" s="2"/>
      <c r="AW1513" s="2"/>
      <c r="AX1513" s="2"/>
      <c r="AY1513" s="2"/>
      <c r="AZ1513" s="2"/>
      <c r="BA1513" s="2"/>
      <c r="BB1513" s="2"/>
      <c r="BC1513" s="2"/>
      <c r="BD1513" s="2"/>
      <c r="BE1513" s="2"/>
      <c r="BF1513" s="2"/>
      <c r="BG1513" s="2"/>
      <c r="BH1513" s="2"/>
      <c r="BI1513" s="2"/>
      <c r="BJ1513" s="2"/>
      <c r="BK1513" s="2"/>
      <c r="BL1513" s="2"/>
      <c r="BM1513" s="2"/>
      <c r="BN1513" s="2"/>
    </row>
    <row r="1514" spans="11:66" x14ac:dyDescent="0.25">
      <c r="K1514" s="2"/>
      <c r="L1514" s="2"/>
      <c r="M1514" s="2"/>
      <c r="N1514" s="2"/>
      <c r="O1514" s="2"/>
      <c r="P1514" s="2"/>
      <c r="Q1514" s="2"/>
      <c r="R1514" s="2"/>
      <c r="S1514" s="2"/>
      <c r="T1514" s="2"/>
      <c r="U1514" s="2"/>
      <c r="V1514" s="2"/>
      <c r="W1514" s="2"/>
      <c r="X1514" s="2"/>
      <c r="Y1514" s="2"/>
      <c r="Z1514" s="2"/>
      <c r="AA1514" s="2"/>
      <c r="AB1514" s="2"/>
      <c r="AC1514" s="2"/>
      <c r="AD1514" s="2"/>
      <c r="AE1514" s="2"/>
      <c r="AF1514" s="2"/>
      <c r="AG1514" s="2"/>
      <c r="AH1514" s="2"/>
      <c r="AI1514" s="2"/>
      <c r="AJ1514" s="2"/>
      <c r="AK1514" s="2"/>
      <c r="AL1514" s="2"/>
      <c r="AM1514" s="2"/>
      <c r="AN1514" s="2"/>
      <c r="AO1514" s="2"/>
      <c r="AP1514" s="2"/>
      <c r="AQ1514" s="2"/>
      <c r="AR1514" s="2"/>
      <c r="AS1514" s="2"/>
      <c r="AT1514" s="2"/>
      <c r="AU1514" s="2"/>
      <c r="AV1514" s="2"/>
      <c r="AW1514" s="2"/>
      <c r="AX1514" s="2"/>
      <c r="AY1514" s="2"/>
      <c r="AZ1514" s="2"/>
      <c r="BA1514" s="2"/>
      <c r="BB1514" s="2"/>
      <c r="BC1514" s="2"/>
      <c r="BD1514" s="2"/>
      <c r="BE1514" s="2"/>
      <c r="BF1514" s="2"/>
      <c r="BG1514" s="2"/>
      <c r="BH1514" s="2"/>
      <c r="BI1514" s="2"/>
      <c r="BJ1514" s="2"/>
      <c r="BK1514" s="2"/>
      <c r="BL1514" s="2"/>
      <c r="BM1514" s="2"/>
      <c r="BN1514" s="2"/>
    </row>
    <row r="1515" spans="11:66" x14ac:dyDescent="0.25">
      <c r="K1515" s="2"/>
      <c r="L1515" s="2"/>
      <c r="M1515" s="2"/>
      <c r="N1515" s="2"/>
      <c r="O1515" s="2"/>
      <c r="P1515" s="2"/>
      <c r="Q1515" s="2"/>
      <c r="R1515" s="2"/>
      <c r="S1515" s="2"/>
      <c r="T1515" s="2"/>
      <c r="U1515" s="2"/>
      <c r="V1515" s="2"/>
      <c r="W1515" s="2"/>
      <c r="X1515" s="2"/>
      <c r="Y1515" s="2"/>
      <c r="Z1515" s="2"/>
      <c r="AA1515" s="2"/>
      <c r="AB1515" s="2"/>
      <c r="AC1515" s="2"/>
      <c r="AD1515" s="2"/>
      <c r="AE1515" s="2"/>
      <c r="AF1515" s="2"/>
      <c r="AG1515" s="2"/>
      <c r="AH1515" s="2"/>
      <c r="AI1515" s="2"/>
      <c r="AJ1515" s="2"/>
      <c r="AK1515" s="2"/>
      <c r="AL1515" s="2"/>
      <c r="AM1515" s="2"/>
      <c r="AN1515" s="2"/>
      <c r="AO1515" s="2"/>
      <c r="AP1515" s="2"/>
      <c r="AQ1515" s="2"/>
      <c r="AR1515" s="2"/>
      <c r="AS1515" s="2"/>
      <c r="AT1515" s="2"/>
      <c r="AU1515" s="2"/>
      <c r="AV1515" s="2"/>
      <c r="AW1515" s="2"/>
      <c r="AX1515" s="2"/>
      <c r="AY1515" s="2"/>
      <c r="AZ1515" s="2"/>
      <c r="BA1515" s="2"/>
      <c r="BB1515" s="2"/>
      <c r="BC1515" s="2"/>
      <c r="BD1515" s="2"/>
      <c r="BE1515" s="2"/>
      <c r="BF1515" s="2"/>
      <c r="BG1515" s="2"/>
      <c r="BH1515" s="2"/>
      <c r="BI1515" s="2"/>
      <c r="BJ1515" s="2"/>
      <c r="BK1515" s="2"/>
      <c r="BL1515" s="2"/>
      <c r="BM1515" s="2"/>
      <c r="BN1515" s="2"/>
    </row>
    <row r="1516" spans="11:66" x14ac:dyDescent="0.25">
      <c r="K1516" s="2"/>
      <c r="L1516" s="2"/>
      <c r="M1516" s="2"/>
      <c r="N1516" s="2"/>
      <c r="O1516" s="2"/>
      <c r="P1516" s="2"/>
      <c r="Q1516" s="2"/>
      <c r="R1516" s="2"/>
      <c r="S1516" s="2"/>
      <c r="T1516" s="2"/>
      <c r="U1516" s="2"/>
      <c r="V1516" s="2"/>
      <c r="W1516" s="2"/>
      <c r="X1516" s="2"/>
      <c r="Y1516" s="2"/>
      <c r="Z1516" s="2"/>
      <c r="AA1516" s="2"/>
      <c r="AB1516" s="2"/>
      <c r="AC1516" s="2"/>
      <c r="AD1516" s="2"/>
      <c r="AE1516" s="2"/>
      <c r="AF1516" s="2"/>
      <c r="AG1516" s="2"/>
      <c r="AH1516" s="2"/>
      <c r="AI1516" s="2"/>
      <c r="AJ1516" s="2"/>
      <c r="AK1516" s="2"/>
      <c r="AL1516" s="2"/>
      <c r="AM1516" s="2"/>
      <c r="AN1516" s="2"/>
      <c r="AO1516" s="2"/>
      <c r="AP1516" s="2"/>
      <c r="AQ1516" s="2"/>
      <c r="AR1516" s="2"/>
      <c r="AS1516" s="2"/>
      <c r="AT1516" s="2"/>
      <c r="AU1516" s="2"/>
      <c r="AV1516" s="2"/>
      <c r="AW1516" s="2"/>
      <c r="AX1516" s="2"/>
      <c r="AY1516" s="2"/>
      <c r="AZ1516" s="2"/>
      <c r="BA1516" s="2"/>
      <c r="BB1516" s="2"/>
      <c r="BC1516" s="2"/>
      <c r="BD1516" s="2"/>
      <c r="BE1516" s="2"/>
      <c r="BF1516" s="2"/>
      <c r="BG1516" s="2"/>
      <c r="BH1516" s="2"/>
      <c r="BI1516" s="2"/>
      <c r="BJ1516" s="2"/>
      <c r="BK1516" s="2"/>
      <c r="BL1516" s="2"/>
      <c r="BM1516" s="2"/>
      <c r="BN1516" s="2"/>
    </row>
    <row r="1517" spans="11:66" x14ac:dyDescent="0.25">
      <c r="K1517" s="2"/>
      <c r="L1517" s="2"/>
      <c r="M1517" s="2"/>
      <c r="N1517" s="2"/>
      <c r="O1517" s="2"/>
      <c r="P1517" s="2"/>
      <c r="Q1517" s="2"/>
      <c r="R1517" s="2"/>
      <c r="S1517" s="2"/>
      <c r="T1517" s="2"/>
      <c r="U1517" s="2"/>
      <c r="V1517" s="2"/>
      <c r="W1517" s="2"/>
      <c r="X1517" s="2"/>
      <c r="Y1517" s="2"/>
      <c r="Z1517" s="2"/>
      <c r="AA1517" s="2"/>
      <c r="AB1517" s="2"/>
      <c r="AC1517" s="2"/>
      <c r="AD1517" s="2"/>
      <c r="AE1517" s="2"/>
      <c r="AF1517" s="2"/>
      <c r="AG1517" s="2"/>
      <c r="AH1517" s="2"/>
      <c r="AI1517" s="2"/>
      <c r="AJ1517" s="2"/>
      <c r="AK1517" s="2"/>
      <c r="AL1517" s="2"/>
      <c r="AM1517" s="2"/>
      <c r="AN1517" s="2"/>
      <c r="AO1517" s="2"/>
      <c r="AP1517" s="2"/>
      <c r="AQ1517" s="2"/>
      <c r="AR1517" s="2"/>
      <c r="AS1517" s="2"/>
      <c r="AT1517" s="2"/>
      <c r="AU1517" s="2"/>
      <c r="AV1517" s="2"/>
      <c r="AW1517" s="2"/>
      <c r="AX1517" s="2"/>
      <c r="AY1517" s="2"/>
      <c r="AZ1517" s="2"/>
      <c r="BA1517" s="2"/>
      <c r="BB1517" s="2"/>
      <c r="BC1517" s="2"/>
      <c r="BD1517" s="2"/>
      <c r="BE1517" s="2"/>
      <c r="BF1517" s="2"/>
      <c r="BG1517" s="2"/>
      <c r="BH1517" s="2"/>
      <c r="BI1517" s="2"/>
      <c r="BJ1517" s="2"/>
      <c r="BK1517" s="2"/>
      <c r="BL1517" s="2"/>
      <c r="BM1517" s="2"/>
      <c r="BN1517" s="2"/>
    </row>
    <row r="1518" spans="11:66" x14ac:dyDescent="0.25">
      <c r="K1518" s="2"/>
      <c r="L1518" s="2"/>
      <c r="M1518" s="2"/>
      <c r="N1518" s="2"/>
      <c r="O1518" s="2"/>
      <c r="P1518" s="2"/>
      <c r="Q1518" s="2"/>
      <c r="R1518" s="2"/>
      <c r="S1518" s="2"/>
      <c r="T1518" s="2"/>
      <c r="U1518" s="2"/>
      <c r="V1518" s="2"/>
      <c r="W1518" s="2"/>
      <c r="X1518" s="2"/>
      <c r="Y1518" s="2"/>
      <c r="Z1518" s="2"/>
      <c r="AA1518" s="2"/>
      <c r="AB1518" s="2"/>
      <c r="AC1518" s="2"/>
      <c r="AD1518" s="2"/>
      <c r="AE1518" s="2"/>
      <c r="AF1518" s="2"/>
      <c r="AG1518" s="2"/>
      <c r="AH1518" s="2"/>
      <c r="AI1518" s="2"/>
      <c r="AJ1518" s="2"/>
      <c r="AK1518" s="2"/>
      <c r="AL1518" s="2"/>
      <c r="AM1518" s="2"/>
      <c r="AN1518" s="2"/>
      <c r="AO1518" s="2"/>
      <c r="AP1518" s="2"/>
      <c r="AQ1518" s="2"/>
      <c r="AR1518" s="2"/>
      <c r="AS1518" s="2"/>
      <c r="AT1518" s="2"/>
      <c r="AU1518" s="2"/>
      <c r="AV1518" s="2"/>
      <c r="AW1518" s="2"/>
      <c r="AX1518" s="2"/>
      <c r="AY1518" s="2"/>
      <c r="AZ1518" s="2"/>
      <c r="BA1518" s="2"/>
      <c r="BB1518" s="2"/>
      <c r="BC1518" s="2"/>
      <c r="BD1518" s="2"/>
      <c r="BE1518" s="2"/>
      <c r="BF1518" s="2"/>
      <c r="BG1518" s="2"/>
      <c r="BH1518" s="2"/>
      <c r="BI1518" s="2"/>
      <c r="BJ1518" s="2"/>
      <c r="BK1518" s="2"/>
      <c r="BL1518" s="2"/>
      <c r="BM1518" s="2"/>
      <c r="BN1518" s="2"/>
    </row>
    <row r="1519" spans="11:66" x14ac:dyDescent="0.25">
      <c r="K1519" s="2"/>
      <c r="L1519" s="2"/>
      <c r="M1519" s="2"/>
      <c r="N1519" s="2"/>
      <c r="O1519" s="2"/>
      <c r="P1519" s="2"/>
      <c r="Q1519" s="2"/>
      <c r="R1519" s="2"/>
      <c r="S1519" s="2"/>
      <c r="T1519" s="2"/>
      <c r="U1519" s="2"/>
      <c r="V1519" s="2"/>
      <c r="W1519" s="2"/>
      <c r="X1519" s="2"/>
      <c r="Y1519" s="2"/>
      <c r="Z1519" s="2"/>
      <c r="AA1519" s="2"/>
      <c r="AB1519" s="2"/>
      <c r="AC1519" s="2"/>
      <c r="AD1519" s="2"/>
      <c r="AE1519" s="2"/>
      <c r="AF1519" s="2"/>
      <c r="AG1519" s="2"/>
      <c r="AH1519" s="2"/>
      <c r="AI1519" s="2"/>
      <c r="AJ1519" s="2"/>
      <c r="AK1519" s="2"/>
      <c r="AL1519" s="2"/>
      <c r="AM1519" s="2"/>
      <c r="AN1519" s="2"/>
      <c r="AO1519" s="2"/>
      <c r="AP1519" s="2"/>
      <c r="AQ1519" s="2"/>
      <c r="AR1519" s="2"/>
      <c r="AS1519" s="2"/>
      <c r="AT1519" s="2"/>
      <c r="AU1519" s="2"/>
      <c r="AV1519" s="2"/>
      <c r="AW1519" s="2"/>
      <c r="AX1519" s="2"/>
      <c r="AY1519" s="2"/>
      <c r="AZ1519" s="2"/>
      <c r="BA1519" s="2"/>
      <c r="BB1519" s="2"/>
      <c r="BC1519" s="2"/>
      <c r="BD1519" s="2"/>
      <c r="BE1519" s="2"/>
      <c r="BF1519" s="2"/>
      <c r="BG1519" s="2"/>
      <c r="BH1519" s="2"/>
      <c r="BI1519" s="2"/>
      <c r="BJ1519" s="2"/>
      <c r="BK1519" s="2"/>
      <c r="BL1519" s="2"/>
      <c r="BM1519" s="2"/>
      <c r="BN1519" s="2"/>
    </row>
    <row r="1520" spans="11:66" x14ac:dyDescent="0.25">
      <c r="K1520" s="2"/>
      <c r="L1520" s="2"/>
      <c r="M1520" s="2"/>
      <c r="N1520" s="2"/>
      <c r="O1520" s="2"/>
      <c r="P1520" s="2"/>
      <c r="Q1520" s="2"/>
      <c r="R1520" s="2"/>
      <c r="S1520" s="2"/>
      <c r="T1520" s="2"/>
      <c r="U1520" s="2"/>
      <c r="V1520" s="2"/>
      <c r="W1520" s="2"/>
      <c r="X1520" s="2"/>
      <c r="Y1520" s="2"/>
      <c r="Z1520" s="2"/>
      <c r="AA1520" s="2"/>
      <c r="AB1520" s="2"/>
      <c r="AC1520" s="2"/>
      <c r="AD1520" s="2"/>
      <c r="AE1520" s="2"/>
      <c r="AF1520" s="2"/>
      <c r="AG1520" s="2"/>
      <c r="AH1520" s="2"/>
      <c r="AI1520" s="2"/>
      <c r="AJ1520" s="2"/>
      <c r="AK1520" s="2"/>
      <c r="AL1520" s="2"/>
      <c r="AM1520" s="2"/>
      <c r="AN1520" s="2"/>
      <c r="AO1520" s="2"/>
      <c r="AP1520" s="2"/>
      <c r="AQ1520" s="2"/>
      <c r="AR1520" s="2"/>
      <c r="AS1520" s="2"/>
      <c r="AT1520" s="2"/>
      <c r="AU1520" s="2"/>
      <c r="AV1520" s="2"/>
      <c r="AW1520" s="2"/>
      <c r="AX1520" s="2"/>
      <c r="AY1520" s="2"/>
      <c r="AZ1520" s="2"/>
      <c r="BA1520" s="2"/>
      <c r="BB1520" s="2"/>
      <c r="BC1520" s="2"/>
      <c r="BD1520" s="2"/>
      <c r="BE1520" s="2"/>
      <c r="BF1520" s="2"/>
      <c r="BG1520" s="2"/>
      <c r="BH1520" s="2"/>
      <c r="BI1520" s="2"/>
      <c r="BJ1520" s="2"/>
      <c r="BK1520" s="2"/>
      <c r="BL1520" s="2"/>
      <c r="BM1520" s="2"/>
      <c r="BN1520" s="2"/>
    </row>
    <row r="1521" spans="11:66" x14ac:dyDescent="0.25">
      <c r="K1521" s="2"/>
      <c r="L1521" s="2"/>
      <c r="M1521" s="2"/>
      <c r="N1521" s="2"/>
      <c r="O1521" s="2"/>
      <c r="P1521" s="2"/>
      <c r="Q1521" s="2"/>
      <c r="R1521" s="2"/>
      <c r="S1521" s="2"/>
      <c r="T1521" s="2"/>
      <c r="U1521" s="2"/>
      <c r="V1521" s="2"/>
      <c r="W1521" s="2"/>
      <c r="X1521" s="2"/>
      <c r="Y1521" s="2"/>
      <c r="Z1521" s="2"/>
      <c r="AA1521" s="2"/>
      <c r="AB1521" s="2"/>
      <c r="AC1521" s="2"/>
      <c r="AD1521" s="2"/>
      <c r="AE1521" s="2"/>
      <c r="AF1521" s="2"/>
      <c r="AG1521" s="2"/>
      <c r="AH1521" s="2"/>
      <c r="AI1521" s="2"/>
      <c r="AJ1521" s="2"/>
      <c r="AK1521" s="2"/>
      <c r="AL1521" s="2"/>
      <c r="AM1521" s="2"/>
      <c r="AN1521" s="2"/>
      <c r="AO1521" s="2"/>
      <c r="AP1521" s="2"/>
      <c r="AQ1521" s="2"/>
      <c r="AR1521" s="2"/>
      <c r="AS1521" s="2"/>
      <c r="AT1521" s="2"/>
      <c r="AU1521" s="2"/>
      <c r="AV1521" s="2"/>
      <c r="AW1521" s="2"/>
      <c r="AX1521" s="2"/>
      <c r="AY1521" s="2"/>
      <c r="AZ1521" s="2"/>
      <c r="BA1521" s="2"/>
      <c r="BB1521" s="2"/>
      <c r="BC1521" s="2"/>
      <c r="BD1521" s="2"/>
      <c r="BE1521" s="2"/>
      <c r="BF1521" s="2"/>
      <c r="BG1521" s="2"/>
      <c r="BH1521" s="2"/>
      <c r="BI1521" s="2"/>
      <c r="BJ1521" s="2"/>
      <c r="BK1521" s="2"/>
      <c r="BL1521" s="2"/>
      <c r="BM1521" s="2"/>
      <c r="BN1521" s="2"/>
    </row>
    <row r="1522" spans="11:66" x14ac:dyDescent="0.25">
      <c r="K1522" s="2"/>
      <c r="L1522" s="2"/>
      <c r="M1522" s="2"/>
      <c r="N1522" s="2"/>
      <c r="O1522" s="2"/>
      <c r="P1522" s="2"/>
      <c r="Q1522" s="2"/>
      <c r="R1522" s="2"/>
      <c r="S1522" s="2"/>
      <c r="T1522" s="2"/>
      <c r="U1522" s="2"/>
      <c r="V1522" s="2"/>
      <c r="W1522" s="2"/>
      <c r="X1522" s="2"/>
      <c r="Y1522" s="2"/>
      <c r="Z1522" s="2"/>
      <c r="AA1522" s="2"/>
      <c r="AB1522" s="2"/>
      <c r="AC1522" s="2"/>
      <c r="AD1522" s="2"/>
      <c r="AE1522" s="2"/>
      <c r="AF1522" s="2"/>
      <c r="AG1522" s="2"/>
      <c r="AH1522" s="2"/>
      <c r="AI1522" s="2"/>
      <c r="AJ1522" s="2"/>
      <c r="AK1522" s="2"/>
      <c r="AL1522" s="2"/>
      <c r="AM1522" s="2"/>
      <c r="AN1522" s="2"/>
      <c r="AO1522" s="2"/>
      <c r="AP1522" s="2"/>
      <c r="AQ1522" s="2"/>
      <c r="AR1522" s="2"/>
      <c r="AS1522" s="2"/>
      <c r="AT1522" s="2"/>
      <c r="AU1522" s="2"/>
      <c r="AV1522" s="2"/>
      <c r="AW1522" s="2"/>
      <c r="AX1522" s="2"/>
      <c r="AY1522" s="2"/>
      <c r="AZ1522" s="2"/>
      <c r="BA1522" s="2"/>
      <c r="BB1522" s="2"/>
      <c r="BC1522" s="2"/>
      <c r="BD1522" s="2"/>
      <c r="BE1522" s="2"/>
      <c r="BF1522" s="2"/>
      <c r="BG1522" s="2"/>
      <c r="BH1522" s="2"/>
      <c r="BI1522" s="2"/>
      <c r="BJ1522" s="2"/>
      <c r="BK1522" s="2"/>
      <c r="BL1522" s="2"/>
      <c r="BM1522" s="2"/>
      <c r="BN1522" s="2"/>
    </row>
    <row r="1523" spans="11:66" x14ac:dyDescent="0.25">
      <c r="K1523" s="2"/>
      <c r="L1523" s="2"/>
      <c r="M1523" s="2"/>
      <c r="N1523" s="2"/>
      <c r="O1523" s="2"/>
      <c r="P1523" s="2"/>
      <c r="Q1523" s="2"/>
      <c r="R1523" s="2"/>
      <c r="S1523" s="2"/>
      <c r="T1523" s="2"/>
      <c r="U1523" s="2"/>
      <c r="V1523" s="2"/>
      <c r="W1523" s="2"/>
      <c r="X1523" s="2"/>
      <c r="Y1523" s="2"/>
      <c r="Z1523" s="2"/>
      <c r="AA1523" s="2"/>
      <c r="AB1523" s="2"/>
      <c r="AC1523" s="2"/>
      <c r="AD1523" s="2"/>
      <c r="AE1523" s="2"/>
      <c r="AF1523" s="2"/>
      <c r="AG1523" s="2"/>
      <c r="AH1523" s="2"/>
      <c r="AI1523" s="2"/>
      <c r="AJ1523" s="2"/>
      <c r="AK1523" s="2"/>
      <c r="AL1523" s="2"/>
      <c r="AM1523" s="2"/>
      <c r="AN1523" s="2"/>
      <c r="AO1523" s="2"/>
      <c r="AP1523" s="2"/>
      <c r="AQ1523" s="2"/>
      <c r="AR1523" s="2"/>
      <c r="AS1523" s="2"/>
      <c r="AT1523" s="2"/>
      <c r="AU1523" s="2"/>
      <c r="AV1523" s="2"/>
      <c r="AW1523" s="2"/>
      <c r="AX1523" s="2"/>
      <c r="AY1523" s="2"/>
      <c r="AZ1523" s="2"/>
      <c r="BA1523" s="2"/>
      <c r="BB1523" s="2"/>
      <c r="BC1523" s="2"/>
      <c r="BD1523" s="2"/>
      <c r="BE1523" s="2"/>
      <c r="BF1523" s="2"/>
      <c r="BG1523" s="2"/>
      <c r="BH1523" s="2"/>
      <c r="BI1523" s="2"/>
      <c r="BJ1523" s="2"/>
      <c r="BK1523" s="2"/>
      <c r="BL1523" s="2"/>
      <c r="BM1523" s="2"/>
      <c r="BN1523" s="2"/>
    </row>
    <row r="1524" spans="11:66" x14ac:dyDescent="0.25">
      <c r="K1524" s="2"/>
      <c r="L1524" s="2"/>
      <c r="M1524" s="2"/>
      <c r="N1524" s="2"/>
      <c r="O1524" s="2"/>
      <c r="P1524" s="2"/>
      <c r="Q1524" s="2"/>
      <c r="R1524" s="2"/>
      <c r="S1524" s="2"/>
      <c r="T1524" s="2"/>
      <c r="U1524" s="2"/>
      <c r="V1524" s="2"/>
      <c r="W1524" s="2"/>
      <c r="X1524" s="2"/>
      <c r="Y1524" s="2"/>
      <c r="Z1524" s="2"/>
      <c r="AA1524" s="2"/>
      <c r="AB1524" s="2"/>
      <c r="AC1524" s="2"/>
      <c r="AD1524" s="2"/>
      <c r="AE1524" s="2"/>
      <c r="AF1524" s="2"/>
      <c r="AG1524" s="2"/>
      <c r="AH1524" s="2"/>
      <c r="AI1524" s="2"/>
      <c r="AJ1524" s="2"/>
      <c r="AK1524" s="2"/>
      <c r="AL1524" s="2"/>
      <c r="AM1524" s="2"/>
      <c r="AN1524" s="2"/>
      <c r="AO1524" s="2"/>
      <c r="AP1524" s="2"/>
      <c r="AQ1524" s="2"/>
      <c r="AR1524" s="2"/>
      <c r="AS1524" s="2"/>
      <c r="AT1524" s="2"/>
      <c r="AU1524" s="2"/>
      <c r="AV1524" s="2"/>
      <c r="AW1524" s="2"/>
      <c r="AX1524" s="2"/>
      <c r="AY1524" s="2"/>
      <c r="AZ1524" s="2"/>
      <c r="BA1524" s="2"/>
      <c r="BB1524" s="2"/>
      <c r="BC1524" s="2"/>
      <c r="BD1524" s="2"/>
      <c r="BE1524" s="2"/>
      <c r="BF1524" s="2"/>
      <c r="BG1524" s="2"/>
      <c r="BH1524" s="2"/>
      <c r="BI1524" s="2"/>
      <c r="BJ1524" s="2"/>
      <c r="BK1524" s="2"/>
      <c r="BL1524" s="2"/>
      <c r="BM1524" s="2"/>
      <c r="BN1524" s="2"/>
    </row>
    <row r="1525" spans="11:66" x14ac:dyDescent="0.25">
      <c r="K1525" s="2"/>
      <c r="L1525" s="2"/>
      <c r="M1525" s="2"/>
      <c r="N1525" s="2"/>
      <c r="O1525" s="2"/>
      <c r="P1525" s="2"/>
      <c r="Q1525" s="2"/>
      <c r="R1525" s="2"/>
      <c r="S1525" s="2"/>
      <c r="T1525" s="2"/>
      <c r="U1525" s="2"/>
      <c r="V1525" s="2"/>
      <c r="W1525" s="2"/>
      <c r="X1525" s="2"/>
      <c r="Y1525" s="2"/>
      <c r="Z1525" s="2"/>
      <c r="AA1525" s="2"/>
      <c r="AB1525" s="2"/>
      <c r="AC1525" s="2"/>
      <c r="AD1525" s="2"/>
      <c r="AE1525" s="2"/>
      <c r="AF1525" s="2"/>
      <c r="AG1525" s="2"/>
      <c r="AH1525" s="2"/>
      <c r="AI1525" s="2"/>
      <c r="AJ1525" s="2"/>
      <c r="AK1525" s="2"/>
      <c r="AL1525" s="2"/>
      <c r="AM1525" s="2"/>
      <c r="AN1525" s="2"/>
      <c r="AO1525" s="2"/>
      <c r="AP1525" s="2"/>
      <c r="AQ1525" s="2"/>
      <c r="AR1525" s="2"/>
      <c r="AS1525" s="2"/>
      <c r="AT1525" s="2"/>
      <c r="AU1525" s="2"/>
      <c r="AV1525" s="2"/>
      <c r="AW1525" s="2"/>
      <c r="AX1525" s="2"/>
      <c r="AY1525" s="2"/>
      <c r="AZ1525" s="2"/>
      <c r="BA1525" s="2"/>
      <c r="BB1525" s="2"/>
      <c r="BC1525" s="2"/>
      <c r="BD1525" s="2"/>
      <c r="BE1525" s="2"/>
      <c r="BF1525" s="2"/>
      <c r="BG1525" s="2"/>
      <c r="BH1525" s="2"/>
      <c r="BI1525" s="2"/>
      <c r="BJ1525" s="2"/>
      <c r="BK1525" s="2"/>
      <c r="BL1525" s="2"/>
      <c r="BM1525" s="2"/>
      <c r="BN1525" s="2"/>
    </row>
    <row r="1526" spans="11:66" x14ac:dyDescent="0.25">
      <c r="K1526" s="2"/>
      <c r="L1526" s="2"/>
      <c r="M1526" s="2"/>
      <c r="N1526" s="2"/>
      <c r="O1526" s="2"/>
      <c r="P1526" s="2"/>
      <c r="Q1526" s="2"/>
      <c r="R1526" s="2"/>
      <c r="S1526" s="2"/>
      <c r="T1526" s="2"/>
      <c r="U1526" s="2"/>
      <c r="V1526" s="2"/>
      <c r="W1526" s="2"/>
      <c r="X1526" s="2"/>
      <c r="Y1526" s="2"/>
      <c r="Z1526" s="2"/>
      <c r="AA1526" s="2"/>
      <c r="AB1526" s="2"/>
      <c r="AC1526" s="2"/>
      <c r="AD1526" s="2"/>
      <c r="AE1526" s="2"/>
      <c r="AF1526" s="2"/>
      <c r="AG1526" s="2"/>
      <c r="AH1526" s="2"/>
      <c r="AI1526" s="2"/>
      <c r="AJ1526" s="2"/>
      <c r="AK1526" s="2"/>
      <c r="AL1526" s="2"/>
      <c r="AM1526" s="2"/>
      <c r="AN1526" s="2"/>
      <c r="AO1526" s="2"/>
      <c r="AP1526" s="2"/>
      <c r="AQ1526" s="2"/>
      <c r="AR1526" s="2"/>
      <c r="AS1526" s="2"/>
      <c r="AT1526" s="2"/>
      <c r="AU1526" s="2"/>
      <c r="AV1526" s="2"/>
      <c r="AW1526" s="2"/>
      <c r="AX1526" s="2"/>
      <c r="AY1526" s="2"/>
      <c r="AZ1526" s="2"/>
      <c r="BA1526" s="2"/>
      <c r="BB1526" s="2"/>
      <c r="BC1526" s="2"/>
      <c r="BD1526" s="2"/>
      <c r="BE1526" s="2"/>
      <c r="BF1526" s="2"/>
      <c r="BG1526" s="2"/>
      <c r="BH1526" s="2"/>
      <c r="BI1526" s="2"/>
      <c r="BJ1526" s="2"/>
      <c r="BK1526" s="2"/>
      <c r="BL1526" s="2"/>
      <c r="BM1526" s="2"/>
      <c r="BN1526" s="2"/>
    </row>
    <row r="1527" spans="11:66" x14ac:dyDescent="0.25">
      <c r="K1527" s="2"/>
      <c r="L1527" s="2"/>
      <c r="M1527" s="2"/>
      <c r="N1527" s="2"/>
      <c r="O1527" s="2"/>
      <c r="P1527" s="2"/>
      <c r="Q1527" s="2"/>
      <c r="R1527" s="2"/>
      <c r="S1527" s="2"/>
      <c r="T1527" s="2"/>
      <c r="U1527" s="2"/>
      <c r="V1527" s="2"/>
      <c r="W1527" s="2"/>
      <c r="X1527" s="2"/>
      <c r="Y1527" s="2"/>
      <c r="Z1527" s="2"/>
      <c r="AA1527" s="2"/>
      <c r="AB1527" s="2"/>
      <c r="AC1527" s="2"/>
      <c r="AD1527" s="2"/>
      <c r="AE1527" s="2"/>
      <c r="AF1527" s="2"/>
      <c r="AG1527" s="2"/>
      <c r="AH1527" s="2"/>
      <c r="AI1527" s="2"/>
      <c r="AJ1527" s="2"/>
      <c r="AK1527" s="2"/>
      <c r="AL1527" s="2"/>
      <c r="AM1527" s="2"/>
      <c r="AN1527" s="2"/>
      <c r="AO1527" s="2"/>
      <c r="AP1527" s="2"/>
      <c r="AQ1527" s="2"/>
      <c r="AR1527" s="2"/>
      <c r="AS1527" s="2"/>
      <c r="AT1527" s="2"/>
      <c r="AU1527" s="2"/>
      <c r="AV1527" s="2"/>
      <c r="AW1527" s="2"/>
      <c r="AX1527" s="2"/>
      <c r="AY1527" s="2"/>
      <c r="AZ1527" s="2"/>
      <c r="BA1527" s="2"/>
      <c r="BB1527" s="2"/>
      <c r="BC1527" s="2"/>
      <c r="BD1527" s="2"/>
      <c r="BE1527" s="2"/>
      <c r="BF1527" s="2"/>
      <c r="BG1527" s="2"/>
      <c r="BH1527" s="2"/>
      <c r="BI1527" s="2"/>
      <c r="BJ1527" s="2"/>
      <c r="BK1527" s="2"/>
      <c r="BL1527" s="2"/>
      <c r="BM1527" s="2"/>
      <c r="BN1527" s="2"/>
    </row>
    <row r="1528" spans="11:66" x14ac:dyDescent="0.25">
      <c r="K1528" s="2"/>
      <c r="L1528" s="2"/>
      <c r="M1528" s="2"/>
      <c r="N1528" s="2"/>
      <c r="O1528" s="2"/>
      <c r="P1528" s="2"/>
      <c r="Q1528" s="2"/>
      <c r="R1528" s="2"/>
      <c r="S1528" s="2"/>
      <c r="T1528" s="2"/>
      <c r="U1528" s="2"/>
      <c r="V1528" s="2"/>
      <c r="W1528" s="2"/>
      <c r="X1528" s="2"/>
      <c r="Y1528" s="2"/>
      <c r="Z1528" s="2"/>
      <c r="AA1528" s="2"/>
      <c r="AB1528" s="2"/>
      <c r="AC1528" s="2"/>
      <c r="AD1528" s="2"/>
      <c r="AE1528" s="2"/>
      <c r="AF1528" s="2"/>
      <c r="AG1528" s="2"/>
      <c r="AH1528" s="2"/>
      <c r="AI1528" s="2"/>
      <c r="AJ1528" s="2"/>
      <c r="AK1528" s="2"/>
      <c r="AL1528" s="2"/>
      <c r="AM1528" s="2"/>
      <c r="AN1528" s="2"/>
      <c r="AO1528" s="2"/>
      <c r="AP1528" s="2"/>
      <c r="AQ1528" s="2"/>
      <c r="AR1528" s="2"/>
      <c r="AS1528" s="2"/>
      <c r="AT1528" s="2"/>
      <c r="AU1528" s="2"/>
      <c r="AV1528" s="2"/>
      <c r="AW1528" s="2"/>
      <c r="AX1528" s="2"/>
      <c r="AY1528" s="2"/>
      <c r="AZ1528" s="2"/>
      <c r="BA1528" s="2"/>
      <c r="BB1528" s="2"/>
      <c r="BC1528" s="2"/>
      <c r="BD1528" s="2"/>
      <c r="BE1528" s="2"/>
      <c r="BF1528" s="2"/>
      <c r="BG1528" s="2"/>
      <c r="BH1528" s="2"/>
      <c r="BI1528" s="2"/>
      <c r="BJ1528" s="2"/>
      <c r="BK1528" s="2"/>
      <c r="BL1528" s="2"/>
      <c r="BM1528" s="2"/>
      <c r="BN1528" s="2"/>
    </row>
    <row r="1529" spans="11:66" x14ac:dyDescent="0.25">
      <c r="K1529" s="2"/>
      <c r="L1529" s="2"/>
      <c r="M1529" s="2"/>
      <c r="N1529" s="2"/>
      <c r="O1529" s="2"/>
      <c r="P1529" s="2"/>
      <c r="Q1529" s="2"/>
      <c r="R1529" s="2"/>
      <c r="S1529" s="2"/>
      <c r="T1529" s="2"/>
      <c r="U1529" s="2"/>
      <c r="V1529" s="2"/>
      <c r="W1529" s="2"/>
      <c r="X1529" s="2"/>
      <c r="Y1529" s="2"/>
      <c r="Z1529" s="2"/>
      <c r="AA1529" s="2"/>
      <c r="AB1529" s="2"/>
      <c r="AC1529" s="2"/>
      <c r="AD1529" s="2"/>
      <c r="AE1529" s="2"/>
      <c r="AF1529" s="2"/>
      <c r="AG1529" s="2"/>
      <c r="AH1529" s="2"/>
      <c r="AI1529" s="2"/>
      <c r="AJ1529" s="2"/>
      <c r="AK1529" s="2"/>
      <c r="AL1529" s="2"/>
      <c r="AM1529" s="2"/>
      <c r="AN1529" s="2"/>
      <c r="AO1529" s="2"/>
      <c r="AP1529" s="2"/>
      <c r="AQ1529" s="2"/>
      <c r="AR1529" s="2"/>
      <c r="AS1529" s="2"/>
      <c r="AT1529" s="2"/>
      <c r="AU1529" s="2"/>
      <c r="AV1529" s="2"/>
      <c r="AW1529" s="2"/>
      <c r="AX1529" s="2"/>
      <c r="AY1529" s="2"/>
      <c r="AZ1529" s="2"/>
      <c r="BA1529" s="2"/>
      <c r="BB1529" s="2"/>
      <c r="BC1529" s="2"/>
      <c r="BD1529" s="2"/>
      <c r="BE1529" s="2"/>
      <c r="BF1529" s="2"/>
      <c r="BG1529" s="2"/>
      <c r="BH1529" s="2"/>
      <c r="BI1529" s="2"/>
      <c r="BJ1529" s="2"/>
      <c r="BK1529" s="2"/>
      <c r="BL1529" s="2"/>
      <c r="BM1529" s="2"/>
      <c r="BN1529" s="2"/>
    </row>
    <row r="1530" spans="11:66" x14ac:dyDescent="0.25">
      <c r="K1530" s="2"/>
      <c r="L1530" s="2"/>
      <c r="M1530" s="2"/>
      <c r="N1530" s="2"/>
      <c r="O1530" s="2"/>
      <c r="P1530" s="2"/>
      <c r="Q1530" s="2"/>
      <c r="R1530" s="2"/>
      <c r="S1530" s="2"/>
      <c r="T1530" s="2"/>
      <c r="U1530" s="2"/>
      <c r="V1530" s="2"/>
      <c r="W1530" s="2"/>
      <c r="X1530" s="2"/>
      <c r="Y1530" s="2"/>
      <c r="Z1530" s="2"/>
      <c r="AA1530" s="2"/>
      <c r="AB1530" s="2"/>
      <c r="AC1530" s="2"/>
      <c r="AD1530" s="2"/>
      <c r="AE1530" s="2"/>
      <c r="AF1530" s="2"/>
      <c r="AG1530" s="2"/>
      <c r="AH1530" s="2"/>
      <c r="AI1530" s="2"/>
      <c r="AJ1530" s="2"/>
      <c r="AK1530" s="2"/>
      <c r="AL1530" s="2"/>
      <c r="AM1530" s="2"/>
      <c r="AN1530" s="2"/>
      <c r="AO1530" s="2"/>
      <c r="AP1530" s="2"/>
      <c r="AQ1530" s="2"/>
      <c r="AR1530" s="2"/>
      <c r="AS1530" s="2"/>
      <c r="AT1530" s="2"/>
      <c r="AU1530" s="2"/>
      <c r="AV1530" s="2"/>
      <c r="AW1530" s="2"/>
      <c r="AX1530" s="2"/>
      <c r="AY1530" s="2"/>
      <c r="AZ1530" s="2"/>
      <c r="BA1530" s="2"/>
      <c r="BB1530" s="2"/>
      <c r="BC1530" s="2"/>
      <c r="BD1530" s="2"/>
      <c r="BE1530" s="2"/>
      <c r="BF1530" s="2"/>
      <c r="BG1530" s="2"/>
      <c r="BH1530" s="2"/>
      <c r="BI1530" s="2"/>
      <c r="BJ1530" s="2"/>
      <c r="BK1530" s="2"/>
      <c r="BL1530" s="2"/>
      <c r="BM1530" s="2"/>
      <c r="BN1530" s="2"/>
    </row>
    <row r="1531" spans="11:66" x14ac:dyDescent="0.25">
      <c r="K1531" s="2"/>
      <c r="L1531" s="2"/>
      <c r="M1531" s="2"/>
      <c r="N1531" s="2"/>
      <c r="O1531" s="2"/>
      <c r="P1531" s="2"/>
      <c r="Q1531" s="2"/>
      <c r="R1531" s="2"/>
      <c r="S1531" s="2"/>
      <c r="T1531" s="2"/>
      <c r="U1531" s="2"/>
      <c r="V1531" s="2"/>
      <c r="W1531" s="2"/>
      <c r="X1531" s="2"/>
      <c r="Y1531" s="2"/>
      <c r="Z1531" s="2"/>
      <c r="AA1531" s="2"/>
      <c r="AB1531" s="2"/>
      <c r="AC1531" s="2"/>
      <c r="AD1531" s="2"/>
      <c r="AE1531" s="2"/>
      <c r="AF1531" s="2"/>
      <c r="AG1531" s="2"/>
      <c r="AH1531" s="2"/>
      <c r="AI1531" s="2"/>
      <c r="AJ1531" s="2"/>
      <c r="AK1531" s="2"/>
      <c r="AL1531" s="2"/>
      <c r="AM1531" s="2"/>
      <c r="AN1531" s="2"/>
      <c r="AO1531" s="2"/>
      <c r="AP1531" s="2"/>
      <c r="AQ1531" s="2"/>
      <c r="AR1531" s="2"/>
      <c r="AS1531" s="2"/>
      <c r="AT1531" s="2"/>
      <c r="AU1531" s="2"/>
      <c r="AV1531" s="2"/>
      <c r="AW1531" s="2"/>
      <c r="AX1531" s="2"/>
      <c r="AY1531" s="2"/>
      <c r="AZ1531" s="2"/>
      <c r="BA1531" s="2"/>
      <c r="BB1531" s="2"/>
      <c r="BC1531" s="2"/>
      <c r="BD1531" s="2"/>
      <c r="BE1531" s="2"/>
      <c r="BF1531" s="2"/>
      <c r="BG1531" s="2"/>
      <c r="BH1531" s="2"/>
      <c r="BI1531" s="2"/>
      <c r="BJ1531" s="2"/>
      <c r="BK1531" s="2"/>
      <c r="BL1531" s="2"/>
      <c r="BM1531" s="2"/>
      <c r="BN1531" s="2"/>
    </row>
    <row r="1532" spans="11:66" x14ac:dyDescent="0.25">
      <c r="K1532" s="2"/>
      <c r="L1532" s="2"/>
      <c r="M1532" s="2"/>
      <c r="N1532" s="2"/>
      <c r="O1532" s="2"/>
      <c r="P1532" s="2"/>
      <c r="Q1532" s="2"/>
      <c r="R1532" s="2"/>
      <c r="S1532" s="2"/>
      <c r="T1532" s="2"/>
      <c r="U1532" s="2"/>
      <c r="V1532" s="2"/>
      <c r="W1532" s="2"/>
      <c r="X1532" s="2"/>
      <c r="Y1532" s="2"/>
      <c r="Z1532" s="2"/>
      <c r="AA1532" s="2"/>
      <c r="AB1532" s="2"/>
      <c r="AC1532" s="2"/>
      <c r="AD1532" s="2"/>
      <c r="AE1532" s="2"/>
      <c r="AF1532" s="2"/>
      <c r="AG1532" s="2"/>
      <c r="AH1532" s="2"/>
      <c r="AI1532" s="2"/>
      <c r="AJ1532" s="2"/>
      <c r="AK1532" s="2"/>
      <c r="AL1532" s="2"/>
      <c r="AM1532" s="2"/>
      <c r="AN1532" s="2"/>
      <c r="AO1532" s="2"/>
      <c r="AP1532" s="2"/>
      <c r="AQ1532" s="2"/>
      <c r="AR1532" s="2"/>
      <c r="AS1532" s="2"/>
      <c r="AT1532" s="2"/>
      <c r="AU1532" s="2"/>
      <c r="AV1532" s="2"/>
      <c r="AW1532" s="2"/>
      <c r="AX1532" s="2"/>
      <c r="AY1532" s="2"/>
      <c r="AZ1532" s="2"/>
      <c r="BA1532" s="2"/>
      <c r="BB1532" s="2"/>
      <c r="BC1532" s="2"/>
      <c r="BD1532" s="2"/>
      <c r="BE1532" s="2"/>
      <c r="BF1532" s="2"/>
      <c r="BG1532" s="2"/>
      <c r="BH1532" s="2"/>
      <c r="BI1532" s="2"/>
      <c r="BJ1532" s="2"/>
      <c r="BK1532" s="2"/>
      <c r="BL1532" s="2"/>
      <c r="BM1532" s="2"/>
      <c r="BN1532" s="2"/>
    </row>
    <row r="1533" spans="11:66" x14ac:dyDescent="0.25">
      <c r="K1533" s="2"/>
      <c r="L1533" s="2"/>
      <c r="M1533" s="2"/>
      <c r="N1533" s="2"/>
      <c r="O1533" s="2"/>
      <c r="P1533" s="2"/>
      <c r="Q1533" s="2"/>
      <c r="R1533" s="2"/>
      <c r="S1533" s="2"/>
      <c r="T1533" s="2"/>
      <c r="U1533" s="2"/>
      <c r="V1533" s="2"/>
      <c r="W1533" s="2"/>
      <c r="X1533" s="2"/>
      <c r="Y1533" s="2"/>
      <c r="Z1533" s="2"/>
      <c r="AA1533" s="2"/>
      <c r="AB1533" s="2"/>
      <c r="AC1533" s="2"/>
      <c r="AD1533" s="2"/>
      <c r="AE1533" s="2"/>
      <c r="AF1533" s="2"/>
      <c r="AG1533" s="2"/>
      <c r="AH1533" s="2"/>
      <c r="AI1533" s="2"/>
      <c r="AJ1533" s="2"/>
      <c r="AK1533" s="2"/>
      <c r="AL1533" s="2"/>
      <c r="AM1533" s="2"/>
      <c r="AN1533" s="2"/>
      <c r="AO1533" s="2"/>
      <c r="AP1533" s="2"/>
      <c r="AQ1533" s="2"/>
      <c r="AR1533" s="2"/>
      <c r="AS1533" s="2"/>
      <c r="AT1533" s="2"/>
      <c r="AU1533" s="2"/>
      <c r="AV1533" s="2"/>
      <c r="AW1533" s="2"/>
      <c r="AX1533" s="2"/>
      <c r="AY1533" s="2"/>
      <c r="AZ1533" s="2"/>
      <c r="BA1533" s="2"/>
      <c r="BB1533" s="2"/>
      <c r="BC1533" s="2"/>
      <c r="BD1533" s="2"/>
      <c r="BE1533" s="2"/>
      <c r="BF1533" s="2"/>
      <c r="BG1533" s="2"/>
      <c r="BH1533" s="2"/>
      <c r="BI1533" s="2"/>
      <c r="BJ1533" s="2"/>
      <c r="BK1533" s="2"/>
      <c r="BL1533" s="2"/>
      <c r="BM1533" s="2"/>
      <c r="BN1533" s="2"/>
    </row>
    <row r="1534" spans="11:66" x14ac:dyDescent="0.25">
      <c r="K1534" s="2"/>
      <c r="L1534" s="2"/>
      <c r="M1534" s="2"/>
      <c r="N1534" s="2"/>
      <c r="O1534" s="2"/>
      <c r="P1534" s="2"/>
      <c r="Q1534" s="2"/>
      <c r="R1534" s="2"/>
      <c r="S1534" s="2"/>
      <c r="T1534" s="2"/>
      <c r="U1534" s="2"/>
      <c r="V1534" s="2"/>
      <c r="W1534" s="2"/>
      <c r="X1534" s="2"/>
      <c r="Y1534" s="2"/>
      <c r="Z1534" s="2"/>
      <c r="AA1534" s="2"/>
      <c r="AB1534" s="2"/>
      <c r="AC1534" s="2"/>
      <c r="AD1534" s="2"/>
      <c r="AE1534" s="2"/>
      <c r="AF1534" s="2"/>
      <c r="AG1534" s="2"/>
      <c r="AH1534" s="2"/>
      <c r="AI1534" s="2"/>
      <c r="AJ1534" s="2"/>
      <c r="AK1534" s="2"/>
      <c r="AL1534" s="2"/>
      <c r="AM1534" s="2"/>
      <c r="AN1534" s="2"/>
      <c r="AO1534" s="2"/>
      <c r="AP1534" s="2"/>
      <c r="AQ1534" s="2"/>
      <c r="AR1534" s="2"/>
      <c r="AS1534" s="2"/>
      <c r="AT1534" s="2"/>
      <c r="AU1534" s="2"/>
      <c r="AV1534" s="2"/>
      <c r="AW1534" s="2"/>
      <c r="AX1534" s="2"/>
      <c r="AY1534" s="2"/>
      <c r="AZ1534" s="2"/>
      <c r="BA1534" s="2"/>
      <c r="BB1534" s="2"/>
      <c r="BC1534" s="2"/>
      <c r="BD1534" s="2"/>
      <c r="BE1534" s="2"/>
      <c r="BF1534" s="2"/>
      <c r="BG1534" s="2"/>
      <c r="BH1534" s="2"/>
      <c r="BI1534" s="2"/>
      <c r="BJ1534" s="2"/>
      <c r="BK1534" s="2"/>
      <c r="BL1534" s="2"/>
      <c r="BM1534" s="2"/>
      <c r="BN1534" s="2"/>
    </row>
    <row r="1535" spans="11:66" x14ac:dyDescent="0.25">
      <c r="K1535" s="2"/>
      <c r="L1535" s="2"/>
      <c r="M1535" s="2"/>
      <c r="N1535" s="2"/>
      <c r="O1535" s="2"/>
      <c r="P1535" s="2"/>
      <c r="Q1535" s="2"/>
      <c r="R1535" s="2"/>
      <c r="S1535" s="2"/>
      <c r="T1535" s="2"/>
      <c r="U1535" s="2"/>
      <c r="V1535" s="2"/>
      <c r="W1535" s="2"/>
      <c r="X1535" s="2"/>
      <c r="Y1535" s="2"/>
      <c r="Z1535" s="2"/>
      <c r="AA1535" s="2"/>
      <c r="AB1535" s="2"/>
      <c r="AC1535" s="2"/>
      <c r="AD1535" s="2"/>
      <c r="AE1535" s="2"/>
      <c r="AF1535" s="2"/>
      <c r="AG1535" s="2"/>
      <c r="AH1535" s="2"/>
      <c r="AI1535" s="2"/>
      <c r="AJ1535" s="2"/>
      <c r="AK1535" s="2"/>
      <c r="AL1535" s="2"/>
      <c r="AM1535" s="2"/>
      <c r="AN1535" s="2"/>
      <c r="AO1535" s="2"/>
      <c r="AP1535" s="2"/>
      <c r="AQ1535" s="2"/>
      <c r="AR1535" s="2"/>
      <c r="AS1535" s="2"/>
      <c r="AT1535" s="2"/>
      <c r="AU1535" s="2"/>
      <c r="AV1535" s="2"/>
      <c r="AW1535" s="2"/>
      <c r="AX1535" s="2"/>
      <c r="AY1535" s="2"/>
      <c r="AZ1535" s="2"/>
      <c r="BA1535" s="2"/>
      <c r="BB1535" s="2"/>
      <c r="BC1535" s="2"/>
      <c r="BD1535" s="2"/>
      <c r="BE1535" s="2"/>
      <c r="BF1535" s="2"/>
      <c r="BG1535" s="2"/>
      <c r="BH1535" s="2"/>
      <c r="BI1535" s="2"/>
      <c r="BJ1535" s="2"/>
      <c r="BK1535" s="2"/>
      <c r="BL1535" s="2"/>
      <c r="BM1535" s="2"/>
      <c r="BN1535" s="2"/>
    </row>
    <row r="1536" spans="11:66" x14ac:dyDescent="0.25">
      <c r="K1536" s="2"/>
      <c r="L1536" s="2"/>
      <c r="M1536" s="2"/>
      <c r="N1536" s="2"/>
      <c r="O1536" s="2"/>
      <c r="P1536" s="2"/>
      <c r="Q1536" s="2"/>
      <c r="R1536" s="2"/>
      <c r="S1536" s="2"/>
      <c r="T1536" s="2"/>
      <c r="U1536" s="2"/>
      <c r="V1536" s="2"/>
      <c r="W1536" s="2"/>
      <c r="X1536" s="2"/>
      <c r="Y1536" s="2"/>
      <c r="Z1536" s="2"/>
      <c r="AA1536" s="2"/>
      <c r="AB1536" s="2"/>
      <c r="AC1536" s="2"/>
      <c r="AD1536" s="2"/>
      <c r="AE1536" s="2"/>
      <c r="AF1536" s="2"/>
      <c r="AG1536" s="2"/>
      <c r="AH1536" s="2"/>
      <c r="AI1536" s="2"/>
      <c r="AJ1536" s="2"/>
      <c r="AK1536" s="2"/>
      <c r="AL1536" s="2"/>
      <c r="AM1536" s="2"/>
      <c r="AN1536" s="2"/>
      <c r="AO1536" s="2"/>
      <c r="AP1536" s="2"/>
      <c r="AQ1536" s="2"/>
      <c r="AR1536" s="2"/>
      <c r="AS1536" s="2"/>
      <c r="AT1536" s="2"/>
      <c r="AU1536" s="2"/>
      <c r="AV1536" s="2"/>
      <c r="AW1536" s="2"/>
      <c r="AX1536" s="2"/>
      <c r="AY1536" s="2"/>
      <c r="AZ1536" s="2"/>
      <c r="BA1536" s="2"/>
      <c r="BB1536" s="2"/>
      <c r="BC1536" s="2"/>
      <c r="BD1536" s="2"/>
      <c r="BE1536" s="2"/>
      <c r="BF1536" s="2"/>
      <c r="BG1536" s="2"/>
      <c r="BH1536" s="2"/>
      <c r="BI1536" s="2"/>
      <c r="BJ1536" s="2"/>
      <c r="BK1536" s="2"/>
      <c r="BL1536" s="2"/>
      <c r="BM1536" s="2"/>
      <c r="BN1536" s="2"/>
    </row>
    <row r="1537" spans="11:66" x14ac:dyDescent="0.25">
      <c r="K1537" s="2"/>
      <c r="L1537" s="2"/>
      <c r="M1537" s="2"/>
      <c r="N1537" s="2"/>
      <c r="O1537" s="2"/>
      <c r="P1537" s="2"/>
      <c r="Q1537" s="2"/>
      <c r="R1537" s="2"/>
      <c r="S1537" s="2"/>
      <c r="T1537" s="2"/>
      <c r="U1537" s="2"/>
      <c r="V1537" s="2"/>
      <c r="W1537" s="2"/>
      <c r="X1537" s="2"/>
      <c r="Y1537" s="2"/>
      <c r="Z1537" s="2"/>
      <c r="AA1537" s="2"/>
      <c r="AB1537" s="2"/>
      <c r="AC1537" s="2"/>
      <c r="AD1537" s="2"/>
      <c r="AE1537" s="2"/>
      <c r="AF1537" s="2"/>
      <c r="AG1537" s="2"/>
      <c r="AH1537" s="2"/>
      <c r="AI1537" s="2"/>
      <c r="AJ1537" s="2"/>
      <c r="AK1537" s="2"/>
      <c r="AL1537" s="2"/>
      <c r="AM1537" s="2"/>
      <c r="AN1537" s="2"/>
      <c r="AO1537" s="2"/>
      <c r="AP1537" s="2"/>
      <c r="AQ1537" s="2"/>
      <c r="AR1537" s="2"/>
      <c r="AS1537" s="2"/>
      <c r="AT1537" s="2"/>
      <c r="AU1537" s="2"/>
      <c r="AV1537" s="2"/>
      <c r="AW1537" s="2"/>
      <c r="AX1537" s="2"/>
      <c r="AY1537" s="2"/>
      <c r="AZ1537" s="2"/>
      <c r="BA1537" s="2"/>
      <c r="BB1537" s="2"/>
      <c r="BC1537" s="2"/>
      <c r="BD1537" s="2"/>
      <c r="BE1537" s="2"/>
      <c r="BF1537" s="2"/>
      <c r="BG1537" s="2"/>
      <c r="BH1537" s="2"/>
      <c r="BI1537" s="2"/>
      <c r="BJ1537" s="2"/>
      <c r="BK1537" s="2"/>
      <c r="BL1537" s="2"/>
      <c r="BM1537" s="2"/>
      <c r="BN1537" s="2"/>
    </row>
    <row r="1538" spans="11:66" x14ac:dyDescent="0.25">
      <c r="K1538" s="2"/>
      <c r="L1538" s="2"/>
      <c r="M1538" s="2"/>
      <c r="N1538" s="2"/>
      <c r="O1538" s="2"/>
      <c r="P1538" s="2"/>
      <c r="Q1538" s="2"/>
      <c r="R1538" s="2"/>
      <c r="S1538" s="2"/>
      <c r="T1538" s="2"/>
      <c r="U1538" s="2"/>
      <c r="V1538" s="2"/>
      <c r="W1538" s="2"/>
      <c r="X1538" s="2"/>
      <c r="Y1538" s="2"/>
      <c r="Z1538" s="2"/>
      <c r="AA1538" s="2"/>
      <c r="AB1538" s="2"/>
      <c r="AC1538" s="2"/>
      <c r="AD1538" s="2"/>
      <c r="AE1538" s="2"/>
      <c r="AF1538" s="2"/>
      <c r="AG1538" s="2"/>
      <c r="AH1538" s="2"/>
      <c r="AI1538" s="2"/>
      <c r="AJ1538" s="2"/>
      <c r="AK1538" s="2"/>
      <c r="AL1538" s="2"/>
      <c r="AM1538" s="2"/>
      <c r="AN1538" s="2"/>
      <c r="AO1538" s="2"/>
      <c r="AP1538" s="2"/>
      <c r="AQ1538" s="2"/>
      <c r="AR1538" s="2"/>
      <c r="AS1538" s="2"/>
      <c r="AT1538" s="2"/>
      <c r="AU1538" s="2"/>
      <c r="AV1538" s="2"/>
      <c r="AW1538" s="2"/>
      <c r="AX1538" s="2"/>
      <c r="AY1538" s="2"/>
      <c r="AZ1538" s="2"/>
      <c r="BA1538" s="2"/>
      <c r="BB1538" s="2"/>
      <c r="BC1538" s="2"/>
      <c r="BD1538" s="2"/>
      <c r="BE1538" s="2"/>
      <c r="BF1538" s="2"/>
      <c r="BG1538" s="2"/>
      <c r="BH1538" s="2"/>
      <c r="BI1538" s="2"/>
      <c r="BJ1538" s="2"/>
      <c r="BK1538" s="2"/>
      <c r="BL1538" s="2"/>
      <c r="BM1538" s="2"/>
      <c r="BN1538" s="2"/>
    </row>
    <row r="1539" spans="11:66" x14ac:dyDescent="0.25">
      <c r="K1539" s="2"/>
      <c r="L1539" s="2"/>
      <c r="M1539" s="2"/>
      <c r="N1539" s="2"/>
      <c r="O1539" s="2"/>
      <c r="P1539" s="2"/>
      <c r="Q1539" s="2"/>
      <c r="R1539" s="2"/>
      <c r="S1539" s="2"/>
      <c r="T1539" s="2"/>
      <c r="U1539" s="2"/>
      <c r="V1539" s="2"/>
      <c r="W1539" s="2"/>
      <c r="X1539" s="2"/>
      <c r="Y1539" s="2"/>
      <c r="Z1539" s="2"/>
      <c r="AA1539" s="2"/>
      <c r="AB1539" s="2"/>
      <c r="AC1539" s="2"/>
      <c r="AD1539" s="2"/>
      <c r="AE1539" s="2"/>
      <c r="AF1539" s="2"/>
      <c r="AG1539" s="2"/>
      <c r="AH1539" s="2"/>
      <c r="AI1539" s="2"/>
      <c r="AJ1539" s="2"/>
      <c r="AK1539" s="2"/>
      <c r="AL1539" s="2"/>
      <c r="AM1539" s="2"/>
      <c r="AN1539" s="2"/>
      <c r="AO1539" s="2"/>
      <c r="AP1539" s="2"/>
      <c r="AQ1539" s="2"/>
      <c r="AR1539" s="2"/>
      <c r="AS1539" s="2"/>
      <c r="AT1539" s="2"/>
      <c r="AU1539" s="2"/>
      <c r="AV1539" s="2"/>
      <c r="AW1539" s="2"/>
      <c r="AX1539" s="2"/>
      <c r="AY1539" s="2"/>
      <c r="AZ1539" s="2"/>
      <c r="BA1539" s="2"/>
      <c r="BB1539" s="2"/>
      <c r="BC1539" s="2"/>
      <c r="BD1539" s="2"/>
      <c r="BE1539" s="2"/>
      <c r="BF1539" s="2"/>
      <c r="BG1539" s="2"/>
      <c r="BH1539" s="2"/>
      <c r="BI1539" s="2"/>
      <c r="BJ1539" s="2"/>
      <c r="BK1539" s="2"/>
      <c r="BL1539" s="2"/>
      <c r="BM1539" s="2"/>
      <c r="BN1539" s="2"/>
    </row>
    <row r="1540" spans="11:66" x14ac:dyDescent="0.25">
      <c r="K1540" s="2"/>
      <c r="L1540" s="2"/>
      <c r="M1540" s="2"/>
      <c r="N1540" s="2"/>
      <c r="O1540" s="2"/>
      <c r="P1540" s="2"/>
      <c r="Q1540" s="2"/>
      <c r="R1540" s="2"/>
      <c r="S1540" s="2"/>
      <c r="T1540" s="2"/>
      <c r="U1540" s="2"/>
      <c r="V1540" s="2"/>
      <c r="W1540" s="2"/>
      <c r="X1540" s="2"/>
      <c r="Y1540" s="2"/>
      <c r="Z1540" s="2"/>
      <c r="AA1540" s="2"/>
      <c r="AB1540" s="2"/>
      <c r="AC1540" s="2"/>
      <c r="AD1540" s="2"/>
      <c r="AE1540" s="2"/>
      <c r="AF1540" s="2"/>
      <c r="AG1540" s="2"/>
      <c r="AH1540" s="2"/>
      <c r="AI1540" s="2"/>
      <c r="AJ1540" s="2"/>
      <c r="AK1540" s="2"/>
      <c r="AL1540" s="2"/>
      <c r="AM1540" s="2"/>
      <c r="AN1540" s="2"/>
      <c r="AO1540" s="2"/>
      <c r="AP1540" s="2"/>
      <c r="AQ1540" s="2"/>
      <c r="AR1540" s="2"/>
      <c r="AS1540" s="2"/>
      <c r="AT1540" s="2"/>
      <c r="AU1540" s="2"/>
      <c r="AV1540" s="2"/>
      <c r="AW1540" s="2"/>
      <c r="AX1540" s="2"/>
      <c r="AY1540" s="2"/>
      <c r="AZ1540" s="2"/>
      <c r="BA1540" s="2"/>
      <c r="BB1540" s="2"/>
      <c r="BC1540" s="2"/>
      <c r="BD1540" s="2"/>
      <c r="BE1540" s="2"/>
      <c r="BF1540" s="2"/>
      <c r="BG1540" s="2"/>
      <c r="BH1540" s="2"/>
      <c r="BI1540" s="2"/>
      <c r="BJ1540" s="2"/>
      <c r="BK1540" s="2"/>
      <c r="BL1540" s="2"/>
      <c r="BM1540" s="2"/>
      <c r="BN1540" s="2"/>
    </row>
    <row r="1541" spans="11:66" x14ac:dyDescent="0.25">
      <c r="K1541" s="2"/>
      <c r="L1541" s="2"/>
      <c r="M1541" s="2"/>
      <c r="N1541" s="2"/>
      <c r="O1541" s="2"/>
      <c r="P1541" s="2"/>
      <c r="Q1541" s="2"/>
      <c r="R1541" s="2"/>
      <c r="S1541" s="2"/>
      <c r="T1541" s="2"/>
      <c r="U1541" s="2"/>
      <c r="V1541" s="2"/>
      <c r="W1541" s="2"/>
      <c r="X1541" s="2"/>
      <c r="Y1541" s="2"/>
      <c r="Z1541" s="2"/>
      <c r="AA1541" s="2"/>
      <c r="AB1541" s="2"/>
      <c r="AC1541" s="2"/>
      <c r="AD1541" s="2"/>
      <c r="AE1541" s="2"/>
      <c r="AF1541" s="2"/>
      <c r="AG1541" s="2"/>
      <c r="AH1541" s="2"/>
      <c r="AI1541" s="2"/>
      <c r="AJ1541" s="2"/>
      <c r="AK1541" s="2"/>
      <c r="AL1541" s="2"/>
      <c r="AM1541" s="2"/>
      <c r="AN1541" s="2"/>
      <c r="AO1541" s="2"/>
      <c r="AP1541" s="2"/>
      <c r="AQ1541" s="2"/>
      <c r="AR1541" s="2"/>
      <c r="AS1541" s="2"/>
      <c r="AT1541" s="2"/>
      <c r="AU1541" s="2"/>
      <c r="AV1541" s="2"/>
      <c r="AW1541" s="2"/>
      <c r="AX1541" s="2"/>
      <c r="AY1541" s="2"/>
      <c r="AZ1541" s="2"/>
      <c r="BA1541" s="2"/>
      <c r="BB1541" s="2"/>
      <c r="BC1541" s="2"/>
      <c r="BD1541" s="2"/>
      <c r="BE1541" s="2"/>
      <c r="BF1541" s="2"/>
      <c r="BG1541" s="2"/>
      <c r="BH1541" s="2"/>
      <c r="BI1541" s="2"/>
      <c r="BJ1541" s="2"/>
      <c r="BK1541" s="2"/>
      <c r="BL1541" s="2"/>
      <c r="BM1541" s="2"/>
      <c r="BN1541" s="2"/>
    </row>
    <row r="1542" spans="11:66" x14ac:dyDescent="0.25">
      <c r="K1542" s="2"/>
      <c r="L1542" s="2"/>
      <c r="M1542" s="2"/>
      <c r="N1542" s="2"/>
      <c r="O1542" s="2"/>
      <c r="P1542" s="2"/>
      <c r="Q1542" s="2"/>
      <c r="R1542" s="2"/>
      <c r="S1542" s="2"/>
      <c r="T1542" s="2"/>
      <c r="U1542" s="2"/>
      <c r="V1542" s="2"/>
      <c r="W1542" s="2"/>
      <c r="X1542" s="2"/>
      <c r="Y1542" s="2"/>
      <c r="Z1542" s="2"/>
      <c r="AA1542" s="2"/>
      <c r="AB1542" s="2"/>
      <c r="AC1542" s="2"/>
      <c r="AD1542" s="2"/>
      <c r="AE1542" s="2"/>
      <c r="AF1542" s="2"/>
      <c r="AG1542" s="2"/>
      <c r="AH1542" s="2"/>
      <c r="AI1542" s="2"/>
      <c r="AJ1542" s="2"/>
      <c r="AK1542" s="2"/>
      <c r="AL1542" s="2"/>
      <c r="AM1542" s="2"/>
      <c r="AN1542" s="2"/>
      <c r="AO1542" s="2"/>
      <c r="AP1542" s="2"/>
      <c r="AQ1542" s="2"/>
      <c r="AR1542" s="2"/>
      <c r="AS1542" s="2"/>
      <c r="AT1542" s="2"/>
      <c r="AU1542" s="2"/>
      <c r="AV1542" s="2"/>
      <c r="AW1542" s="2"/>
      <c r="AX1542" s="2"/>
      <c r="AY1542" s="2"/>
      <c r="AZ1542" s="2"/>
      <c r="BA1542" s="2"/>
      <c r="BB1542" s="2"/>
      <c r="BC1542" s="2"/>
      <c r="BD1542" s="2"/>
      <c r="BE1542" s="2"/>
      <c r="BF1542" s="2"/>
      <c r="BG1542" s="2"/>
      <c r="BH1542" s="2"/>
      <c r="BI1542" s="2"/>
      <c r="BJ1542" s="2"/>
      <c r="BK1542" s="2"/>
      <c r="BL1542" s="2"/>
      <c r="BM1542" s="2"/>
      <c r="BN1542" s="2"/>
    </row>
    <row r="1543" spans="11:66" x14ac:dyDescent="0.25">
      <c r="K1543" s="2"/>
      <c r="L1543" s="2"/>
      <c r="M1543" s="2"/>
      <c r="N1543" s="2"/>
      <c r="O1543" s="2"/>
      <c r="P1543" s="2"/>
      <c r="Q1543" s="2"/>
      <c r="R1543" s="2"/>
      <c r="S1543" s="2"/>
      <c r="T1543" s="2"/>
      <c r="U1543" s="2"/>
      <c r="V1543" s="2"/>
      <c r="W1543" s="2"/>
      <c r="X1543" s="2"/>
      <c r="Y1543" s="2"/>
      <c r="Z1543" s="2"/>
      <c r="AA1543" s="2"/>
      <c r="AB1543" s="2"/>
      <c r="AC1543" s="2"/>
      <c r="AD1543" s="2"/>
      <c r="AE1543" s="2"/>
      <c r="AF1543" s="2"/>
      <c r="AG1543" s="2"/>
      <c r="AH1543" s="2"/>
      <c r="AI1543" s="2"/>
      <c r="AJ1543" s="2"/>
      <c r="AK1543" s="2"/>
      <c r="AL1543" s="2"/>
      <c r="AM1543" s="2"/>
      <c r="AN1543" s="2"/>
      <c r="AO1543" s="2"/>
      <c r="AP1543" s="2"/>
      <c r="AQ1543" s="2"/>
      <c r="AR1543" s="2"/>
      <c r="AS1543" s="2"/>
      <c r="AT1543" s="2"/>
      <c r="AU1543" s="2"/>
      <c r="AV1543" s="2"/>
      <c r="AW1543" s="2"/>
      <c r="AX1543" s="2"/>
      <c r="AY1543" s="2"/>
      <c r="AZ1543" s="2"/>
      <c r="BA1543" s="2"/>
      <c r="BB1543" s="2"/>
      <c r="BC1543" s="2"/>
      <c r="BD1543" s="2"/>
      <c r="BE1543" s="2"/>
      <c r="BF1543" s="2"/>
      <c r="BG1543" s="2"/>
      <c r="BH1543" s="2"/>
      <c r="BI1543" s="2"/>
      <c r="BJ1543" s="2"/>
      <c r="BK1543" s="2"/>
      <c r="BL1543" s="2"/>
      <c r="BM1543" s="2"/>
      <c r="BN1543" s="2"/>
    </row>
    <row r="1544" spans="11:66" x14ac:dyDescent="0.25">
      <c r="K1544" s="2"/>
      <c r="L1544" s="2"/>
      <c r="M1544" s="2"/>
      <c r="N1544" s="2"/>
      <c r="O1544" s="2"/>
      <c r="P1544" s="2"/>
      <c r="Q1544" s="2"/>
      <c r="R1544" s="2"/>
      <c r="S1544" s="2"/>
      <c r="T1544" s="2"/>
      <c r="U1544" s="2"/>
      <c r="V1544" s="2"/>
      <c r="W1544" s="2"/>
      <c r="X1544" s="2"/>
      <c r="Y1544" s="2"/>
      <c r="Z1544" s="2"/>
      <c r="AA1544" s="2"/>
      <c r="AB1544" s="2"/>
      <c r="AC1544" s="2"/>
      <c r="AD1544" s="2"/>
      <c r="AE1544" s="2"/>
      <c r="AF1544" s="2"/>
      <c r="AG1544" s="2"/>
      <c r="AH1544" s="2"/>
      <c r="AI1544" s="2"/>
      <c r="AJ1544" s="2"/>
      <c r="AK1544" s="2"/>
      <c r="AL1544" s="2"/>
      <c r="AM1544" s="2"/>
      <c r="AN1544" s="2"/>
      <c r="AO1544" s="2"/>
      <c r="AP1544" s="2"/>
      <c r="AQ1544" s="2"/>
      <c r="AR1544" s="2"/>
      <c r="AS1544" s="2"/>
      <c r="AT1544" s="2"/>
      <c r="AU1544" s="2"/>
      <c r="AV1544" s="2"/>
      <c r="AW1544" s="2"/>
      <c r="AX1544" s="2"/>
      <c r="AY1544" s="2"/>
      <c r="AZ1544" s="2"/>
      <c r="BA1544" s="2"/>
      <c r="BB1544" s="2"/>
      <c r="BC1544" s="2"/>
      <c r="BD1544" s="2"/>
      <c r="BE1544" s="2"/>
      <c r="BF1544" s="2"/>
      <c r="BG1544" s="2"/>
      <c r="BH1544" s="2"/>
      <c r="BI1544" s="2"/>
      <c r="BJ1544" s="2"/>
      <c r="BK1544" s="2"/>
      <c r="BL1544" s="2"/>
      <c r="BM1544" s="2"/>
      <c r="BN1544" s="2"/>
    </row>
    <row r="1545" spans="11:66" x14ac:dyDescent="0.25">
      <c r="K1545" s="2"/>
      <c r="L1545" s="2"/>
      <c r="M1545" s="2"/>
      <c r="N1545" s="2"/>
      <c r="O1545" s="2"/>
      <c r="P1545" s="2"/>
      <c r="Q1545" s="2"/>
      <c r="R1545" s="2"/>
      <c r="S1545" s="2"/>
      <c r="T1545" s="2"/>
      <c r="U1545" s="2"/>
      <c r="V1545" s="2"/>
      <c r="W1545" s="2"/>
      <c r="X1545" s="2"/>
      <c r="Y1545" s="2"/>
      <c r="Z1545" s="2"/>
      <c r="AA1545" s="2"/>
      <c r="AB1545" s="2"/>
      <c r="AC1545" s="2"/>
      <c r="AD1545" s="2"/>
      <c r="AE1545" s="2"/>
      <c r="AF1545" s="2"/>
      <c r="AG1545" s="2"/>
      <c r="AH1545" s="2"/>
      <c r="AI1545" s="2"/>
      <c r="AJ1545" s="2"/>
      <c r="AK1545" s="2"/>
      <c r="AL1545" s="2"/>
      <c r="AM1545" s="2"/>
      <c r="AN1545" s="2"/>
      <c r="AO1545" s="2"/>
      <c r="AP1545" s="2"/>
      <c r="AQ1545" s="2"/>
      <c r="AR1545" s="2"/>
      <c r="AS1545" s="2"/>
      <c r="AT1545" s="2"/>
      <c r="AU1545" s="2"/>
      <c r="AV1545" s="2"/>
      <c r="AW1545" s="2"/>
      <c r="AX1545" s="2"/>
      <c r="AY1545" s="2"/>
      <c r="AZ1545" s="2"/>
      <c r="BA1545" s="2"/>
      <c r="BB1545" s="2"/>
      <c r="BC1545" s="2"/>
      <c r="BD1545" s="2"/>
      <c r="BE1545" s="2"/>
      <c r="BF1545" s="2"/>
      <c r="BG1545" s="2"/>
      <c r="BH1545" s="2"/>
      <c r="BI1545" s="2"/>
      <c r="BJ1545" s="2"/>
      <c r="BK1545" s="2"/>
      <c r="BL1545" s="2"/>
      <c r="BM1545" s="2"/>
      <c r="BN1545" s="2"/>
    </row>
    <row r="1546" spans="11:66" x14ac:dyDescent="0.25">
      <c r="K1546" s="2"/>
      <c r="L1546" s="2"/>
      <c r="M1546" s="2"/>
      <c r="N1546" s="2"/>
      <c r="O1546" s="2"/>
      <c r="P1546" s="2"/>
      <c r="Q1546" s="2"/>
      <c r="R1546" s="2"/>
      <c r="S1546" s="2"/>
      <c r="T1546" s="2"/>
      <c r="U1546" s="2"/>
      <c r="V1546" s="2"/>
      <c r="W1546" s="2"/>
      <c r="X1546" s="2"/>
      <c r="Y1546" s="2"/>
      <c r="Z1546" s="2"/>
      <c r="AA1546" s="2"/>
      <c r="AB1546" s="2"/>
      <c r="AC1546" s="2"/>
      <c r="AD1546" s="2"/>
      <c r="AE1546" s="2"/>
      <c r="AF1546" s="2"/>
      <c r="AG1546" s="2"/>
      <c r="AH1546" s="2"/>
      <c r="AI1546" s="2"/>
      <c r="AJ1546" s="2"/>
      <c r="AK1546" s="2"/>
      <c r="AL1546" s="2"/>
      <c r="AM1546" s="2"/>
      <c r="AN1546" s="2"/>
      <c r="AO1546" s="2"/>
      <c r="AP1546" s="2"/>
      <c r="AQ1546" s="2"/>
      <c r="AR1546" s="2"/>
      <c r="AS1546" s="2"/>
      <c r="AT1546" s="2"/>
      <c r="AU1546" s="2"/>
      <c r="AV1546" s="2"/>
      <c r="AW1546" s="2"/>
      <c r="AX1546" s="2"/>
      <c r="AY1546" s="2"/>
      <c r="AZ1546" s="2"/>
      <c r="BA1546" s="2"/>
      <c r="BB1546" s="2"/>
      <c r="BC1546" s="2"/>
      <c r="BD1546" s="2"/>
      <c r="BE1546" s="2"/>
      <c r="BF1546" s="2"/>
      <c r="BG1546" s="2"/>
      <c r="BH1546" s="2"/>
      <c r="BI1546" s="2"/>
      <c r="BJ1546" s="2"/>
      <c r="BK1546" s="2"/>
      <c r="BL1546" s="2"/>
      <c r="BM1546" s="2"/>
      <c r="BN1546" s="2"/>
    </row>
    <row r="1547" spans="11:66" x14ac:dyDescent="0.25">
      <c r="K1547" s="2"/>
      <c r="L1547" s="2"/>
      <c r="M1547" s="2"/>
      <c r="N1547" s="2"/>
      <c r="O1547" s="2"/>
      <c r="P1547" s="2"/>
      <c r="Q1547" s="2"/>
      <c r="R1547" s="2"/>
      <c r="S1547" s="2"/>
      <c r="T1547" s="2"/>
      <c r="U1547" s="2"/>
      <c r="V1547" s="2"/>
      <c r="W1547" s="2"/>
      <c r="X1547" s="2"/>
      <c r="Y1547" s="2"/>
      <c r="Z1547" s="2"/>
      <c r="AA1547" s="2"/>
      <c r="AB1547" s="2"/>
      <c r="AC1547" s="2"/>
      <c r="AD1547" s="2"/>
      <c r="AE1547" s="2"/>
      <c r="AF1547" s="2"/>
      <c r="AG1547" s="2"/>
      <c r="AH1547" s="2"/>
      <c r="AI1547" s="2"/>
      <c r="AJ1547" s="2"/>
      <c r="AK1547" s="2"/>
      <c r="AL1547" s="2"/>
      <c r="AM1547" s="2"/>
      <c r="AN1547" s="2"/>
      <c r="AO1547" s="2"/>
      <c r="AP1547" s="2"/>
      <c r="AQ1547" s="2"/>
      <c r="AR1547" s="2"/>
      <c r="AS1547" s="2"/>
      <c r="AT1547" s="2"/>
      <c r="AU1547" s="2"/>
      <c r="AV1547" s="2"/>
      <c r="AW1547" s="2"/>
      <c r="AX1547" s="2"/>
      <c r="AY1547" s="2"/>
      <c r="AZ1547" s="2"/>
      <c r="BA1547" s="2"/>
      <c r="BB1547" s="2"/>
      <c r="BC1547" s="2"/>
      <c r="BD1547" s="2"/>
      <c r="BE1547" s="2"/>
      <c r="BF1547" s="2"/>
      <c r="BG1547" s="2"/>
      <c r="BH1547" s="2"/>
      <c r="BI1547" s="2"/>
      <c r="BJ1547" s="2"/>
      <c r="BK1547" s="2"/>
      <c r="BL1547" s="2"/>
      <c r="BM1547" s="2"/>
      <c r="BN1547" s="2"/>
    </row>
    <row r="1548" spans="11:66" x14ac:dyDescent="0.25">
      <c r="K1548" s="2"/>
      <c r="L1548" s="2"/>
      <c r="M1548" s="2"/>
      <c r="N1548" s="2"/>
      <c r="O1548" s="2"/>
      <c r="P1548" s="2"/>
      <c r="Q1548" s="2"/>
      <c r="R1548" s="2"/>
      <c r="S1548" s="2"/>
      <c r="T1548" s="2"/>
      <c r="U1548" s="2"/>
      <c r="V1548" s="2"/>
      <c r="W1548" s="2"/>
      <c r="X1548" s="2"/>
      <c r="Y1548" s="2"/>
      <c r="Z1548" s="2"/>
      <c r="AA1548" s="2"/>
      <c r="AB1548" s="2"/>
      <c r="AC1548" s="2"/>
      <c r="AD1548" s="2"/>
      <c r="AE1548" s="2"/>
      <c r="AF1548" s="2"/>
      <c r="AG1548" s="2"/>
      <c r="AH1548" s="2"/>
      <c r="AI1548" s="2"/>
      <c r="AJ1548" s="2"/>
      <c r="AK1548" s="2"/>
      <c r="AL1548" s="2"/>
      <c r="AM1548" s="2"/>
      <c r="AN1548" s="2"/>
      <c r="AO1548" s="2"/>
      <c r="AP1548" s="2"/>
      <c r="AQ1548" s="2"/>
      <c r="AR1548" s="2"/>
      <c r="AS1548" s="2"/>
      <c r="AT1548" s="2"/>
      <c r="AU1548" s="2"/>
      <c r="AV1548" s="2"/>
      <c r="AW1548" s="2"/>
      <c r="AX1548" s="2"/>
      <c r="AY1548" s="2"/>
      <c r="AZ1548" s="2"/>
      <c r="BA1548" s="2"/>
      <c r="BB1548" s="2"/>
      <c r="BC1548" s="2"/>
      <c r="BD1548" s="2"/>
      <c r="BE1548" s="2"/>
      <c r="BF1548" s="2"/>
      <c r="BG1548" s="2"/>
      <c r="BH1548" s="2"/>
      <c r="BI1548" s="2"/>
      <c r="BJ1548" s="2"/>
      <c r="BK1548" s="2"/>
      <c r="BL1548" s="2"/>
      <c r="BM1548" s="2"/>
      <c r="BN1548" s="2"/>
    </row>
    <row r="1549" spans="11:66" x14ac:dyDescent="0.25">
      <c r="K1549" s="2"/>
      <c r="L1549" s="2"/>
      <c r="M1549" s="2"/>
      <c r="N1549" s="2"/>
      <c r="O1549" s="2"/>
      <c r="P1549" s="2"/>
      <c r="Q1549" s="2"/>
      <c r="R1549" s="2"/>
      <c r="S1549" s="2"/>
      <c r="T1549" s="2"/>
      <c r="U1549" s="2"/>
      <c r="V1549" s="2"/>
      <c r="W1549" s="2"/>
      <c r="X1549" s="2"/>
      <c r="Y1549" s="2"/>
      <c r="Z1549" s="2"/>
      <c r="AA1549" s="2"/>
      <c r="AB1549" s="2"/>
      <c r="AC1549" s="2"/>
      <c r="AD1549" s="2"/>
      <c r="AE1549" s="2"/>
      <c r="AF1549" s="2"/>
      <c r="AG1549" s="2"/>
      <c r="AH1549" s="2"/>
      <c r="AI1549" s="2"/>
      <c r="AJ1549" s="2"/>
      <c r="AK1549" s="2"/>
      <c r="AL1549" s="2"/>
      <c r="AM1549" s="2"/>
      <c r="AN1549" s="2"/>
      <c r="AO1549" s="2"/>
      <c r="AP1549" s="2"/>
      <c r="AQ1549" s="2"/>
      <c r="AR1549" s="2"/>
      <c r="AS1549" s="2"/>
      <c r="AT1549" s="2"/>
      <c r="AU1549" s="2"/>
      <c r="AV1549" s="2"/>
      <c r="AW1549" s="2"/>
      <c r="AX1549" s="2"/>
      <c r="AY1549" s="2"/>
      <c r="AZ1549" s="2"/>
      <c r="BA1549" s="2"/>
      <c r="BB1549" s="2"/>
      <c r="BC1549" s="2"/>
      <c r="BD1549" s="2"/>
      <c r="BE1549" s="2"/>
      <c r="BF1549" s="2"/>
      <c r="BG1549" s="2"/>
      <c r="BH1549" s="2"/>
      <c r="BI1549" s="2"/>
      <c r="BJ1549" s="2"/>
      <c r="BK1549" s="2"/>
      <c r="BL1549" s="2"/>
      <c r="BM1549" s="2"/>
      <c r="BN1549" s="2"/>
    </row>
    <row r="1550" spans="11:66" x14ac:dyDescent="0.25">
      <c r="K1550" s="2"/>
      <c r="L1550" s="2"/>
      <c r="M1550" s="2"/>
      <c r="N1550" s="2"/>
      <c r="O1550" s="2"/>
      <c r="P1550" s="2"/>
      <c r="Q1550" s="2"/>
      <c r="R1550" s="2"/>
      <c r="S1550" s="2"/>
      <c r="T1550" s="2"/>
      <c r="U1550" s="2"/>
      <c r="V1550" s="2"/>
      <c r="W1550" s="2"/>
      <c r="X1550" s="2"/>
      <c r="Y1550" s="2"/>
      <c r="Z1550" s="2"/>
      <c r="AA1550" s="2"/>
      <c r="AB1550" s="2"/>
      <c r="AC1550" s="2"/>
      <c r="AD1550" s="2"/>
      <c r="AE1550" s="2"/>
      <c r="AF1550" s="2"/>
      <c r="AG1550" s="2"/>
      <c r="AH1550" s="2"/>
      <c r="AI1550" s="2"/>
      <c r="AJ1550" s="2"/>
      <c r="AK1550" s="2"/>
      <c r="AL1550" s="2"/>
      <c r="AM1550" s="2"/>
      <c r="AN1550" s="2"/>
      <c r="AO1550" s="2"/>
      <c r="AP1550" s="2"/>
      <c r="AQ1550" s="2"/>
      <c r="AR1550" s="2"/>
      <c r="AS1550" s="2"/>
      <c r="AT1550" s="2"/>
      <c r="AU1550" s="2"/>
      <c r="AV1550" s="2"/>
      <c r="AW1550" s="2"/>
      <c r="AX1550" s="2"/>
      <c r="AY1550" s="2"/>
      <c r="AZ1550" s="2"/>
      <c r="BA1550" s="2"/>
      <c r="BB1550" s="2"/>
      <c r="BC1550" s="2"/>
      <c r="BD1550" s="2"/>
      <c r="BE1550" s="2"/>
      <c r="BF1550" s="2"/>
      <c r="BG1550" s="2"/>
      <c r="BH1550" s="2"/>
      <c r="BI1550" s="2"/>
      <c r="BJ1550" s="2"/>
      <c r="BK1550" s="2"/>
      <c r="BL1550" s="2"/>
      <c r="BM1550" s="2"/>
      <c r="BN1550" s="2"/>
    </row>
    <row r="1551" spans="11:66" x14ac:dyDescent="0.25">
      <c r="K1551" s="2"/>
      <c r="L1551" s="2"/>
      <c r="M1551" s="2"/>
      <c r="N1551" s="2"/>
      <c r="O1551" s="2"/>
      <c r="P1551" s="2"/>
      <c r="Q1551" s="2"/>
      <c r="R1551" s="2"/>
      <c r="S1551" s="2"/>
      <c r="T1551" s="2"/>
      <c r="U1551" s="2"/>
      <c r="V1551" s="2"/>
      <c r="W1551" s="2"/>
      <c r="X1551" s="2"/>
      <c r="Y1551" s="2"/>
      <c r="Z1551" s="2"/>
      <c r="AA1551" s="2"/>
      <c r="AB1551" s="2"/>
      <c r="AC1551" s="2"/>
      <c r="AD1551" s="2"/>
      <c r="AE1551" s="2"/>
      <c r="AF1551" s="2"/>
      <c r="AG1551" s="2"/>
      <c r="AH1551" s="2"/>
      <c r="AI1551" s="2"/>
      <c r="AJ1551" s="2"/>
      <c r="AK1551" s="2"/>
      <c r="AL1551" s="2"/>
      <c r="AM1551" s="2"/>
      <c r="AN1551" s="2"/>
      <c r="AO1551" s="2"/>
      <c r="AP1551" s="2"/>
      <c r="AQ1551" s="2"/>
      <c r="AR1551" s="2"/>
      <c r="AS1551" s="2"/>
      <c r="AT1551" s="2"/>
      <c r="AU1551" s="2"/>
      <c r="AV1551" s="2"/>
      <c r="AW1551" s="2"/>
      <c r="AX1551" s="2"/>
      <c r="AY1551" s="2"/>
      <c r="AZ1551" s="2"/>
      <c r="BA1551" s="2"/>
      <c r="BB1551" s="2"/>
      <c r="BC1551" s="2"/>
      <c r="BD1551" s="2"/>
      <c r="BE1551" s="2"/>
      <c r="BF1551" s="2"/>
      <c r="BG1551" s="2"/>
      <c r="BH1551" s="2"/>
      <c r="BI1551" s="2"/>
      <c r="BJ1551" s="2"/>
      <c r="BK1551" s="2"/>
      <c r="BL1551" s="2"/>
      <c r="BM1551" s="2"/>
      <c r="BN1551" s="2"/>
    </row>
    <row r="1552" spans="11:66" x14ac:dyDescent="0.25">
      <c r="K1552" s="2"/>
      <c r="L1552" s="2"/>
      <c r="M1552" s="2"/>
      <c r="N1552" s="2"/>
      <c r="O1552" s="2"/>
      <c r="P1552" s="2"/>
      <c r="Q1552" s="2"/>
      <c r="R1552" s="2"/>
      <c r="S1552" s="2"/>
      <c r="T1552" s="2"/>
      <c r="U1552" s="2"/>
      <c r="V1552" s="2"/>
      <c r="W1552" s="2"/>
      <c r="X1552" s="2"/>
      <c r="Y1552" s="2"/>
      <c r="Z1552" s="2"/>
      <c r="AA1552" s="2"/>
      <c r="AB1552" s="2"/>
      <c r="AC1552" s="2"/>
      <c r="AD1552" s="2"/>
      <c r="AE1552" s="2"/>
      <c r="AF1552" s="2"/>
      <c r="AG1552" s="2"/>
      <c r="AH1552" s="2"/>
      <c r="AI1552" s="2"/>
      <c r="AJ1552" s="2"/>
      <c r="AK1552" s="2"/>
      <c r="AL1552" s="2"/>
      <c r="AM1552" s="2"/>
      <c r="AN1552" s="2"/>
      <c r="AO1552" s="2"/>
      <c r="AP1552" s="2"/>
      <c r="AQ1552" s="2"/>
      <c r="AR1552" s="2"/>
      <c r="AS1552" s="2"/>
      <c r="AT1552" s="2"/>
      <c r="AU1552" s="2"/>
      <c r="AV1552" s="2"/>
      <c r="AW1552" s="2"/>
      <c r="AX1552" s="2"/>
      <c r="AY1552" s="2"/>
      <c r="AZ1552" s="2"/>
      <c r="BA1552" s="2"/>
      <c r="BB1552" s="2"/>
      <c r="BC1552" s="2"/>
      <c r="BD1552" s="2"/>
      <c r="BE1552" s="2"/>
      <c r="BF1552" s="2"/>
      <c r="BG1552" s="2"/>
      <c r="BH1552" s="2"/>
      <c r="BI1552" s="2"/>
      <c r="BJ1552" s="2"/>
      <c r="BK1552" s="2"/>
      <c r="BL1552" s="2"/>
      <c r="BM1552" s="2"/>
      <c r="BN1552" s="2"/>
    </row>
    <row r="1553" spans="11:66" x14ac:dyDescent="0.25">
      <c r="K1553" s="2"/>
      <c r="L1553" s="2"/>
      <c r="M1553" s="2"/>
      <c r="N1553" s="2"/>
      <c r="O1553" s="2"/>
      <c r="P1553" s="2"/>
      <c r="Q1553" s="2"/>
      <c r="R1553" s="2"/>
      <c r="S1553" s="2"/>
      <c r="T1553" s="2"/>
      <c r="U1553" s="2"/>
      <c r="V1553" s="2"/>
      <c r="W1553" s="2"/>
      <c r="X1553" s="2"/>
      <c r="Y1553" s="2"/>
      <c r="Z1553" s="2"/>
      <c r="AA1553" s="2"/>
      <c r="AB1553" s="2"/>
      <c r="AC1553" s="2"/>
      <c r="AD1553" s="2"/>
      <c r="AE1553" s="2"/>
      <c r="AF1553" s="2"/>
      <c r="AG1553" s="2"/>
      <c r="AH1553" s="2"/>
      <c r="AI1553" s="2"/>
      <c r="AJ1553" s="2"/>
      <c r="AK1553" s="2"/>
      <c r="AL1553" s="2"/>
      <c r="AM1553" s="2"/>
      <c r="AN1553" s="2"/>
      <c r="AO1553" s="2"/>
      <c r="AP1553" s="2"/>
      <c r="AQ1553" s="2"/>
      <c r="AR1553" s="2"/>
      <c r="AS1553" s="2"/>
      <c r="AT1553" s="2"/>
      <c r="AU1553" s="2"/>
      <c r="AV1553" s="2"/>
      <c r="AW1553" s="2"/>
      <c r="AX1553" s="2"/>
      <c r="AY1553" s="2"/>
      <c r="AZ1553" s="2"/>
      <c r="BA1553" s="2"/>
      <c r="BB1553" s="2"/>
      <c r="BC1553" s="2"/>
      <c r="BD1553" s="2"/>
      <c r="BE1553" s="2"/>
      <c r="BF1553" s="2"/>
      <c r="BG1553" s="2"/>
      <c r="BH1553" s="2"/>
      <c r="BI1553" s="2"/>
      <c r="BJ1553" s="2"/>
      <c r="BK1553" s="2"/>
      <c r="BL1553" s="2"/>
      <c r="BM1553" s="2"/>
      <c r="BN1553" s="2"/>
    </row>
    <row r="1554" spans="11:66" x14ac:dyDescent="0.25">
      <c r="K1554" s="2"/>
      <c r="L1554" s="2"/>
      <c r="M1554" s="2"/>
      <c r="N1554" s="2"/>
      <c r="O1554" s="2"/>
      <c r="P1554" s="2"/>
      <c r="Q1554" s="2"/>
      <c r="R1554" s="2"/>
      <c r="S1554" s="2"/>
      <c r="T1554" s="2"/>
      <c r="U1554" s="2"/>
      <c r="V1554" s="2"/>
      <c r="W1554" s="2"/>
      <c r="X1554" s="2"/>
      <c r="Y1554" s="2"/>
      <c r="Z1554" s="2"/>
      <c r="AA1554" s="2"/>
      <c r="AB1554" s="2"/>
      <c r="AC1554" s="2"/>
      <c r="AD1554" s="2"/>
      <c r="AE1554" s="2"/>
      <c r="AF1554" s="2"/>
      <c r="AG1554" s="2"/>
      <c r="AH1554" s="2"/>
      <c r="AI1554" s="2"/>
      <c r="AJ1554" s="2"/>
      <c r="AK1554" s="2"/>
      <c r="AL1554" s="2"/>
      <c r="AM1554" s="2"/>
      <c r="AN1554" s="2"/>
      <c r="AO1554" s="2"/>
      <c r="AP1554" s="2"/>
      <c r="AQ1554" s="2"/>
      <c r="AR1554" s="2"/>
      <c r="AS1554" s="2"/>
      <c r="AT1554" s="2"/>
      <c r="AU1554" s="2"/>
      <c r="AV1554" s="2"/>
      <c r="AW1554" s="2"/>
      <c r="AX1554" s="2"/>
      <c r="AY1554" s="2"/>
      <c r="AZ1554" s="2"/>
      <c r="BA1554" s="2"/>
      <c r="BB1554" s="2"/>
      <c r="BC1554" s="2"/>
      <c r="BD1554" s="2"/>
      <c r="BE1554" s="2"/>
      <c r="BF1554" s="2"/>
      <c r="BG1554" s="2"/>
      <c r="BH1554" s="2"/>
      <c r="BI1554" s="2"/>
      <c r="BJ1554" s="2"/>
      <c r="BK1554" s="2"/>
      <c r="BL1554" s="2"/>
      <c r="BM1554" s="2"/>
      <c r="BN1554" s="2"/>
    </row>
    <row r="1555" spans="11:66" x14ac:dyDescent="0.25">
      <c r="K1555" s="2"/>
      <c r="L1555" s="2"/>
      <c r="M1555" s="2"/>
      <c r="N1555" s="2"/>
      <c r="O1555" s="2"/>
      <c r="P1555" s="2"/>
      <c r="Q1555" s="2"/>
      <c r="R1555" s="2"/>
      <c r="S1555" s="2"/>
      <c r="T1555" s="2"/>
      <c r="U1555" s="2"/>
      <c r="V1555" s="2"/>
      <c r="W1555" s="2"/>
      <c r="X1555" s="2"/>
      <c r="Y1555" s="2"/>
      <c r="Z1555" s="2"/>
      <c r="AA1555" s="2"/>
      <c r="AB1555" s="2"/>
      <c r="AC1555" s="2"/>
      <c r="AD1555" s="2"/>
      <c r="AE1555" s="2"/>
      <c r="AF1555" s="2"/>
      <c r="AG1555" s="2"/>
      <c r="AH1555" s="2"/>
      <c r="AI1555" s="2"/>
      <c r="AJ1555" s="2"/>
      <c r="AK1555" s="2"/>
      <c r="AL1555" s="2"/>
      <c r="AM1555" s="2"/>
      <c r="AN1555" s="2"/>
      <c r="AO1555" s="2"/>
      <c r="AP1555" s="2"/>
      <c r="AQ1555" s="2"/>
      <c r="AR1555" s="2"/>
      <c r="AS1555" s="2"/>
      <c r="AT1555" s="2"/>
      <c r="AU1555" s="2"/>
      <c r="AV1555" s="2"/>
      <c r="AW1555" s="2"/>
      <c r="AX1555" s="2"/>
      <c r="AY1555" s="2"/>
      <c r="AZ1555" s="2"/>
      <c r="BA1555" s="2"/>
      <c r="BB1555" s="2"/>
      <c r="BC1555" s="2"/>
      <c r="BD1555" s="2"/>
      <c r="BE1555" s="2"/>
      <c r="BF1555" s="2"/>
      <c r="BG1555" s="2"/>
      <c r="BH1555" s="2"/>
      <c r="BI1555" s="2"/>
      <c r="BJ1555" s="2"/>
      <c r="BK1555" s="2"/>
      <c r="BL1555" s="2"/>
      <c r="BM1555" s="2"/>
      <c r="BN1555" s="2"/>
    </row>
    <row r="1556" spans="11:66" x14ac:dyDescent="0.25">
      <c r="K1556" s="2"/>
      <c r="L1556" s="2"/>
      <c r="M1556" s="2"/>
      <c r="N1556" s="2"/>
      <c r="O1556" s="2"/>
      <c r="P1556" s="2"/>
      <c r="Q1556" s="2"/>
      <c r="R1556" s="2"/>
      <c r="S1556" s="2"/>
      <c r="T1556" s="2"/>
      <c r="U1556" s="2"/>
      <c r="V1556" s="2"/>
      <c r="W1556" s="2"/>
      <c r="X1556" s="2"/>
      <c r="Y1556" s="2"/>
      <c r="Z1556" s="2"/>
      <c r="AA1556" s="2"/>
      <c r="AB1556" s="2"/>
      <c r="AC1556" s="2"/>
      <c r="AD1556" s="2"/>
      <c r="AE1556" s="2"/>
      <c r="AF1556" s="2"/>
      <c r="AG1556" s="2"/>
      <c r="AH1556" s="2"/>
      <c r="AI1556" s="2"/>
      <c r="AJ1556" s="2"/>
      <c r="AK1556" s="2"/>
      <c r="AL1556" s="2"/>
      <c r="AM1556" s="2"/>
      <c r="AN1556" s="2"/>
      <c r="AO1556" s="2"/>
      <c r="AP1556" s="2"/>
      <c r="AQ1556" s="2"/>
      <c r="AR1556" s="2"/>
      <c r="AS1556" s="2"/>
      <c r="AT1556" s="2"/>
      <c r="AU1556" s="2"/>
      <c r="AV1556" s="2"/>
      <c r="AW1556" s="2"/>
      <c r="AX1556" s="2"/>
      <c r="AY1556" s="2"/>
      <c r="AZ1556" s="2"/>
      <c r="BA1556" s="2"/>
      <c r="BB1556" s="2"/>
      <c r="BC1556" s="2"/>
      <c r="BD1556" s="2"/>
      <c r="BE1556" s="2"/>
      <c r="BF1556" s="2"/>
      <c r="BG1556" s="2"/>
      <c r="BH1556" s="2"/>
      <c r="BI1556" s="2"/>
      <c r="BJ1556" s="2"/>
      <c r="BK1556" s="2"/>
      <c r="BL1556" s="2"/>
      <c r="BM1556" s="2"/>
      <c r="BN1556" s="2"/>
    </row>
    <row r="1557" spans="11:66" x14ac:dyDescent="0.25">
      <c r="K1557" s="2"/>
      <c r="L1557" s="2"/>
      <c r="M1557" s="2"/>
      <c r="N1557" s="2"/>
      <c r="O1557" s="2"/>
      <c r="P1557" s="2"/>
      <c r="Q1557" s="2"/>
      <c r="R1557" s="2"/>
      <c r="S1557" s="2"/>
      <c r="T1557" s="2"/>
      <c r="U1557" s="2"/>
      <c r="V1557" s="2"/>
      <c r="W1557" s="2"/>
      <c r="X1557" s="2"/>
      <c r="Y1557" s="2"/>
      <c r="Z1557" s="2"/>
      <c r="AA1557" s="2"/>
      <c r="AB1557" s="2"/>
      <c r="AC1557" s="2"/>
      <c r="AD1557" s="2"/>
      <c r="AE1557" s="2"/>
      <c r="AF1557" s="2"/>
      <c r="AG1557" s="2"/>
      <c r="AH1557" s="2"/>
      <c r="AI1557" s="2"/>
      <c r="AJ1557" s="2"/>
      <c r="AK1557" s="2"/>
      <c r="AL1557" s="2"/>
      <c r="AM1557" s="2"/>
      <c r="AN1557" s="2"/>
      <c r="AO1557" s="2"/>
      <c r="AP1557" s="2"/>
      <c r="AQ1557" s="2"/>
      <c r="AR1557" s="2"/>
      <c r="AS1557" s="2"/>
      <c r="AT1557" s="2"/>
      <c r="AU1557" s="2"/>
      <c r="AV1557" s="2"/>
      <c r="AW1557" s="2"/>
      <c r="AX1557" s="2"/>
      <c r="AY1557" s="2"/>
      <c r="AZ1557" s="2"/>
      <c r="BA1557" s="2"/>
      <c r="BB1557" s="2"/>
      <c r="BC1557" s="2"/>
      <c r="BD1557" s="2"/>
      <c r="BE1557" s="2"/>
      <c r="BF1557" s="2"/>
      <c r="BG1557" s="2"/>
      <c r="BH1557" s="2"/>
      <c r="BI1557" s="2"/>
      <c r="BJ1557" s="2"/>
      <c r="BK1557" s="2"/>
      <c r="BL1557" s="2"/>
      <c r="BM1557" s="2"/>
      <c r="BN1557" s="2"/>
    </row>
    <row r="1558" spans="11:66" x14ac:dyDescent="0.25">
      <c r="K1558" s="2"/>
      <c r="L1558" s="2"/>
      <c r="M1558" s="2"/>
      <c r="N1558" s="2"/>
      <c r="O1558" s="2"/>
      <c r="P1558" s="2"/>
      <c r="Q1558" s="2"/>
      <c r="R1558" s="2"/>
      <c r="S1558" s="2"/>
      <c r="T1558" s="2"/>
      <c r="U1558" s="2"/>
      <c r="V1558" s="2"/>
      <c r="W1558" s="2"/>
      <c r="X1558" s="2"/>
      <c r="Y1558" s="2"/>
      <c r="Z1558" s="2"/>
      <c r="AA1558" s="2"/>
      <c r="AB1558" s="2"/>
      <c r="AC1558" s="2"/>
      <c r="AD1558" s="2"/>
      <c r="AE1558" s="2"/>
      <c r="AF1558" s="2"/>
      <c r="AG1558" s="2"/>
      <c r="AH1558" s="2"/>
      <c r="AI1558" s="2"/>
      <c r="AJ1558" s="2"/>
      <c r="AK1558" s="2"/>
      <c r="AL1558" s="2"/>
      <c r="AM1558" s="2"/>
      <c r="AN1558" s="2"/>
      <c r="AO1558" s="2"/>
      <c r="AP1558" s="2"/>
      <c r="AQ1558" s="2"/>
      <c r="AR1558" s="2"/>
      <c r="AS1558" s="2"/>
      <c r="AT1558" s="2"/>
      <c r="AU1558" s="2"/>
      <c r="AV1558" s="2"/>
      <c r="AW1558" s="2"/>
      <c r="AX1558" s="2"/>
      <c r="AY1558" s="2"/>
      <c r="AZ1558" s="2"/>
      <c r="BA1558" s="2"/>
      <c r="BB1558" s="2"/>
      <c r="BC1558" s="2"/>
      <c r="BD1558" s="2"/>
      <c r="BE1558" s="2"/>
      <c r="BF1558" s="2"/>
      <c r="BG1558" s="2"/>
      <c r="BH1558" s="2"/>
      <c r="BI1558" s="2"/>
      <c r="BJ1558" s="2"/>
      <c r="BK1558" s="2"/>
      <c r="BL1558" s="2"/>
      <c r="BM1558" s="2"/>
      <c r="BN1558" s="2"/>
    </row>
    <row r="1559" spans="11:66" x14ac:dyDescent="0.25">
      <c r="K1559" s="2"/>
      <c r="L1559" s="2"/>
      <c r="M1559" s="2"/>
      <c r="N1559" s="2"/>
      <c r="O1559" s="2"/>
      <c r="P1559" s="2"/>
      <c r="Q1559" s="2"/>
      <c r="R1559" s="2"/>
      <c r="S1559" s="2"/>
      <c r="T1559" s="2"/>
      <c r="U1559" s="2"/>
      <c r="V1559" s="2"/>
      <c r="W1559" s="2"/>
      <c r="X1559" s="2"/>
      <c r="Y1559" s="2"/>
      <c r="Z1559" s="2"/>
      <c r="AA1559" s="2"/>
      <c r="AB1559" s="2"/>
      <c r="AC1559" s="2"/>
      <c r="AD1559" s="2"/>
      <c r="AE1559" s="2"/>
      <c r="AF1559" s="2"/>
      <c r="AG1559" s="2"/>
      <c r="AH1559" s="2"/>
      <c r="AI1559" s="2"/>
      <c r="AJ1559" s="2"/>
      <c r="AK1559" s="2"/>
      <c r="AL1559" s="2"/>
      <c r="AM1559" s="2"/>
      <c r="AN1559" s="2"/>
      <c r="AO1559" s="2"/>
      <c r="AP1559" s="2"/>
      <c r="AQ1559" s="2"/>
      <c r="AR1559" s="2"/>
      <c r="AS1559" s="2"/>
      <c r="AT1559" s="2"/>
      <c r="AU1559" s="2"/>
      <c r="AV1559" s="2"/>
      <c r="AW1559" s="2"/>
      <c r="AX1559" s="2"/>
      <c r="AY1559" s="2"/>
      <c r="AZ1559" s="2"/>
      <c r="BA1559" s="2"/>
      <c r="BB1559" s="2"/>
      <c r="BC1559" s="2"/>
      <c r="BD1559" s="2"/>
      <c r="BE1559" s="2"/>
      <c r="BF1559" s="2"/>
      <c r="BG1559" s="2"/>
      <c r="BH1559" s="2"/>
      <c r="BI1559" s="2"/>
      <c r="BJ1559" s="2"/>
      <c r="BK1559" s="2"/>
      <c r="BL1559" s="2"/>
      <c r="BM1559" s="2"/>
      <c r="BN1559" s="2"/>
    </row>
    <row r="1560" spans="11:66" x14ac:dyDescent="0.25">
      <c r="K1560" s="2"/>
      <c r="L1560" s="2"/>
      <c r="M1560" s="2"/>
      <c r="N1560" s="2"/>
      <c r="O1560" s="2"/>
      <c r="P1560" s="2"/>
      <c r="Q1560" s="2"/>
      <c r="R1560" s="2"/>
      <c r="S1560" s="2"/>
      <c r="T1560" s="2"/>
      <c r="U1560" s="2"/>
      <c r="V1560" s="2"/>
      <c r="W1560" s="2"/>
      <c r="X1560" s="2"/>
      <c r="Y1560" s="2"/>
      <c r="Z1560" s="2"/>
      <c r="AA1560" s="2"/>
      <c r="AB1560" s="2"/>
      <c r="AC1560" s="2"/>
      <c r="AD1560" s="2"/>
      <c r="AE1560" s="2"/>
      <c r="AF1560" s="2"/>
      <c r="AG1560" s="2"/>
      <c r="AH1560" s="2"/>
      <c r="AI1560" s="2"/>
      <c r="AJ1560" s="2"/>
      <c r="AK1560" s="2"/>
      <c r="AL1560" s="2"/>
      <c r="AM1560" s="2"/>
      <c r="AN1560" s="2"/>
      <c r="AO1560" s="2"/>
      <c r="AP1560" s="2"/>
      <c r="AQ1560" s="2"/>
      <c r="AR1560" s="2"/>
      <c r="AS1560" s="2"/>
      <c r="AT1560" s="2"/>
      <c r="AU1560" s="2"/>
      <c r="AV1560" s="2"/>
      <c r="AW1560" s="2"/>
      <c r="AX1560" s="2"/>
      <c r="AY1560" s="2"/>
      <c r="AZ1560" s="2"/>
      <c r="BA1560" s="2"/>
      <c r="BB1560" s="2"/>
      <c r="BC1560" s="2"/>
      <c r="BD1560" s="2"/>
      <c r="BE1560" s="2"/>
      <c r="BF1560" s="2"/>
      <c r="BG1560" s="2"/>
      <c r="BH1560" s="2"/>
      <c r="BI1560" s="2"/>
      <c r="BJ1560" s="2"/>
      <c r="BK1560" s="2"/>
      <c r="BL1560" s="2"/>
      <c r="BM1560" s="2"/>
      <c r="BN1560" s="2"/>
    </row>
    <row r="1561" spans="11:66" x14ac:dyDescent="0.25">
      <c r="K1561" s="2"/>
      <c r="L1561" s="2"/>
      <c r="M1561" s="2"/>
      <c r="N1561" s="2"/>
      <c r="O1561" s="2"/>
      <c r="P1561" s="2"/>
      <c r="Q1561" s="2"/>
      <c r="R1561" s="2"/>
      <c r="S1561" s="2"/>
      <c r="T1561" s="2"/>
      <c r="U1561" s="2"/>
      <c r="V1561" s="2"/>
      <c r="W1561" s="2"/>
      <c r="X1561" s="2"/>
      <c r="Y1561" s="2"/>
      <c r="Z1561" s="2"/>
      <c r="AA1561" s="2"/>
      <c r="AB1561" s="2"/>
      <c r="AC1561" s="2"/>
      <c r="AD1561" s="2"/>
      <c r="AE1561" s="2"/>
      <c r="AF1561" s="2"/>
      <c r="AG1561" s="2"/>
      <c r="AH1561" s="2"/>
      <c r="AI1561" s="2"/>
      <c r="AJ1561" s="2"/>
      <c r="AK1561" s="2"/>
      <c r="AL1561" s="2"/>
      <c r="AM1561" s="2"/>
      <c r="AN1561" s="2"/>
      <c r="AO1561" s="2"/>
      <c r="AP1561" s="2"/>
      <c r="AQ1561" s="2"/>
      <c r="AR1561" s="2"/>
      <c r="AS1561" s="2"/>
      <c r="AT1561" s="2"/>
      <c r="AU1561" s="2"/>
      <c r="AV1561" s="2"/>
      <c r="AW1561" s="2"/>
      <c r="AX1561" s="2"/>
      <c r="AY1561" s="2"/>
      <c r="AZ1561" s="2"/>
      <c r="BA1561" s="2"/>
      <c r="BB1561" s="2"/>
      <c r="BC1561" s="2"/>
      <c r="BD1561" s="2"/>
      <c r="BE1561" s="2"/>
      <c r="BF1561" s="2"/>
      <c r="BG1561" s="2"/>
      <c r="BH1561" s="2"/>
      <c r="BI1561" s="2"/>
      <c r="BJ1561" s="2"/>
      <c r="BK1561" s="2"/>
      <c r="BL1561" s="2"/>
      <c r="BM1561" s="2"/>
      <c r="BN1561" s="2"/>
    </row>
    <row r="1562" spans="11:66" x14ac:dyDescent="0.25">
      <c r="K1562" s="2"/>
      <c r="L1562" s="2"/>
      <c r="M1562" s="2"/>
      <c r="N1562" s="2"/>
      <c r="O1562" s="2"/>
      <c r="P1562" s="2"/>
      <c r="Q1562" s="2"/>
      <c r="R1562" s="2"/>
      <c r="S1562" s="2"/>
      <c r="T1562" s="2"/>
      <c r="U1562" s="2"/>
      <c r="V1562" s="2"/>
      <c r="W1562" s="2"/>
      <c r="X1562" s="2"/>
      <c r="Y1562" s="2"/>
      <c r="Z1562" s="2"/>
      <c r="AA1562" s="2"/>
      <c r="AB1562" s="2"/>
      <c r="AC1562" s="2"/>
      <c r="AD1562" s="2"/>
      <c r="AE1562" s="2"/>
      <c r="AF1562" s="2"/>
      <c r="AG1562" s="2"/>
      <c r="AH1562" s="2"/>
      <c r="AI1562" s="2"/>
      <c r="AJ1562" s="2"/>
      <c r="AK1562" s="2"/>
      <c r="AL1562" s="2"/>
      <c r="AM1562" s="2"/>
      <c r="AN1562" s="2"/>
      <c r="AO1562" s="2"/>
      <c r="AP1562" s="2"/>
      <c r="AQ1562" s="2"/>
      <c r="AR1562" s="2"/>
      <c r="AS1562" s="2"/>
      <c r="AT1562" s="2"/>
      <c r="AU1562" s="2"/>
      <c r="AV1562" s="2"/>
      <c r="AW1562" s="2"/>
      <c r="AX1562" s="2"/>
      <c r="AY1562" s="2"/>
      <c r="AZ1562" s="2"/>
      <c r="BA1562" s="2"/>
      <c r="BB1562" s="2"/>
      <c r="BC1562" s="2"/>
      <c r="BD1562" s="2"/>
      <c r="BE1562" s="2"/>
      <c r="BF1562" s="2"/>
      <c r="BG1562" s="2"/>
      <c r="BH1562" s="2"/>
      <c r="BI1562" s="2"/>
      <c r="BJ1562" s="2"/>
      <c r="BK1562" s="2"/>
      <c r="BL1562" s="2"/>
      <c r="BM1562" s="2"/>
      <c r="BN1562" s="2"/>
    </row>
    <row r="1563" spans="11:66" x14ac:dyDescent="0.25">
      <c r="K1563" s="2"/>
      <c r="L1563" s="2"/>
      <c r="M1563" s="2"/>
      <c r="N1563" s="2"/>
      <c r="O1563" s="2"/>
      <c r="P1563" s="2"/>
      <c r="Q1563" s="2"/>
      <c r="R1563" s="2"/>
      <c r="S1563" s="2"/>
      <c r="T1563" s="2"/>
      <c r="U1563" s="2"/>
      <c r="V1563" s="2"/>
      <c r="W1563" s="2"/>
      <c r="X1563" s="2"/>
      <c r="Y1563" s="2"/>
      <c r="Z1563" s="2"/>
      <c r="AA1563" s="2"/>
      <c r="AB1563" s="2"/>
      <c r="AC1563" s="2"/>
      <c r="AD1563" s="2"/>
      <c r="AE1563" s="2"/>
      <c r="AF1563" s="2"/>
      <c r="AG1563" s="2"/>
      <c r="AH1563" s="2"/>
      <c r="AI1563" s="2"/>
      <c r="AJ1563" s="2"/>
      <c r="AK1563" s="2"/>
      <c r="AL1563" s="2"/>
      <c r="AM1563" s="2"/>
      <c r="AN1563" s="2"/>
      <c r="AO1563" s="2"/>
      <c r="AP1563" s="2"/>
      <c r="AQ1563" s="2"/>
      <c r="AR1563" s="2"/>
      <c r="AS1563" s="2"/>
      <c r="AT1563" s="2"/>
      <c r="AU1563" s="2"/>
      <c r="AV1563" s="2"/>
      <c r="AW1563" s="2"/>
      <c r="AX1563" s="2"/>
      <c r="AY1563" s="2"/>
      <c r="AZ1563" s="2"/>
      <c r="BA1563" s="2"/>
      <c r="BB1563" s="2"/>
      <c r="BC1563" s="2"/>
      <c r="BD1563" s="2"/>
      <c r="BE1563" s="2"/>
      <c r="BF1563" s="2"/>
      <c r="BG1563" s="2"/>
      <c r="BH1563" s="2"/>
      <c r="BI1563" s="2"/>
      <c r="BJ1563" s="2"/>
      <c r="BK1563" s="2"/>
      <c r="BL1563" s="2"/>
      <c r="BM1563" s="2"/>
      <c r="BN1563" s="2"/>
    </row>
    <row r="1564" spans="11:66" x14ac:dyDescent="0.25">
      <c r="K1564" s="2"/>
      <c r="L1564" s="2"/>
      <c r="M1564" s="2"/>
      <c r="N1564" s="2"/>
      <c r="O1564" s="2"/>
      <c r="P1564" s="2"/>
      <c r="Q1564" s="2"/>
      <c r="R1564" s="2"/>
      <c r="S1564" s="2"/>
      <c r="T1564" s="2"/>
      <c r="U1564" s="2"/>
      <c r="V1564" s="2"/>
      <c r="W1564" s="2"/>
      <c r="X1564" s="2"/>
      <c r="Y1564" s="2"/>
      <c r="Z1564" s="2"/>
      <c r="AA1564" s="2"/>
      <c r="AB1564" s="2"/>
      <c r="AC1564" s="2"/>
      <c r="AD1564" s="2"/>
      <c r="AE1564" s="2"/>
      <c r="AF1564" s="2"/>
      <c r="AG1564" s="2"/>
      <c r="AH1564" s="2"/>
      <c r="AI1564" s="2"/>
      <c r="AJ1564" s="2"/>
      <c r="AK1564" s="2"/>
      <c r="AL1564" s="2"/>
      <c r="AM1564" s="2"/>
      <c r="AN1564" s="2"/>
      <c r="AO1564" s="2"/>
      <c r="AP1564" s="2"/>
      <c r="AQ1564" s="2"/>
      <c r="AR1564" s="2"/>
      <c r="AS1564" s="2"/>
      <c r="AT1564" s="2"/>
      <c r="AU1564" s="2"/>
      <c r="AV1564" s="2"/>
      <c r="AW1564" s="2"/>
      <c r="AX1564" s="2"/>
      <c r="AY1564" s="2"/>
      <c r="AZ1564" s="2"/>
      <c r="BA1564" s="2"/>
      <c r="BB1564" s="2"/>
      <c r="BC1564" s="2"/>
      <c r="BD1564" s="2"/>
      <c r="BE1564" s="2"/>
      <c r="BF1564" s="2"/>
      <c r="BG1564" s="2"/>
      <c r="BH1564" s="2"/>
      <c r="BI1564" s="2"/>
      <c r="BJ1564" s="2"/>
      <c r="BK1564" s="2"/>
      <c r="BL1564" s="2"/>
      <c r="BM1564" s="2"/>
      <c r="BN1564" s="2"/>
    </row>
    <row r="1565" spans="11:66" x14ac:dyDescent="0.25">
      <c r="K1565" s="2"/>
      <c r="L1565" s="2"/>
      <c r="M1565" s="2"/>
      <c r="N1565" s="2"/>
      <c r="O1565" s="2"/>
      <c r="P1565" s="2"/>
      <c r="Q1565" s="2"/>
      <c r="R1565" s="2"/>
      <c r="S1565" s="2"/>
      <c r="T1565" s="2"/>
      <c r="U1565" s="2"/>
      <c r="V1565" s="2"/>
      <c r="W1565" s="2"/>
      <c r="X1565" s="2"/>
      <c r="Y1565" s="2"/>
      <c r="Z1565" s="2"/>
      <c r="AA1565" s="2"/>
      <c r="AB1565" s="2"/>
      <c r="AC1565" s="2"/>
      <c r="AD1565" s="2"/>
      <c r="AE1565" s="2"/>
      <c r="AF1565" s="2"/>
      <c r="AG1565" s="2"/>
      <c r="AH1565" s="2"/>
      <c r="AI1565" s="2"/>
      <c r="AJ1565" s="2"/>
      <c r="AK1565" s="2"/>
      <c r="AL1565" s="2"/>
      <c r="AM1565" s="2"/>
      <c r="AN1565" s="2"/>
      <c r="AO1565" s="2"/>
      <c r="AP1565" s="2"/>
      <c r="AQ1565" s="2"/>
      <c r="AR1565" s="2"/>
      <c r="AS1565" s="2"/>
      <c r="AT1565" s="2"/>
      <c r="AU1565" s="2"/>
      <c r="AV1565" s="2"/>
      <c r="AW1565" s="2"/>
      <c r="AX1565" s="2"/>
      <c r="AY1565" s="2"/>
      <c r="AZ1565" s="2"/>
      <c r="BA1565" s="2"/>
      <c r="BB1565" s="2"/>
      <c r="BC1565" s="2"/>
      <c r="BD1565" s="2"/>
      <c r="BE1565" s="2"/>
      <c r="BF1565" s="2"/>
      <c r="BG1565" s="2"/>
      <c r="BH1565" s="2"/>
      <c r="BI1565" s="2"/>
      <c r="BJ1565" s="2"/>
      <c r="BK1565" s="2"/>
      <c r="BL1565" s="2"/>
      <c r="BM1565" s="2"/>
      <c r="BN1565" s="2"/>
    </row>
    <row r="1566" spans="11:66" x14ac:dyDescent="0.25">
      <c r="K1566" s="2"/>
      <c r="L1566" s="2"/>
      <c r="M1566" s="2"/>
      <c r="N1566" s="2"/>
      <c r="O1566" s="2"/>
      <c r="P1566" s="2"/>
      <c r="Q1566" s="2"/>
      <c r="R1566" s="2"/>
      <c r="S1566" s="2"/>
      <c r="T1566" s="2"/>
      <c r="U1566" s="2"/>
      <c r="V1566" s="2"/>
      <c r="W1566" s="2"/>
      <c r="X1566" s="2"/>
      <c r="Y1566" s="2"/>
      <c r="Z1566" s="2"/>
      <c r="AA1566" s="2"/>
      <c r="AB1566" s="2"/>
      <c r="AC1566" s="2"/>
      <c r="AD1566" s="2"/>
      <c r="AE1566" s="2"/>
      <c r="AF1566" s="2"/>
      <c r="AG1566" s="2"/>
      <c r="AH1566" s="2"/>
      <c r="AI1566" s="2"/>
      <c r="AJ1566" s="2"/>
      <c r="AK1566" s="2"/>
      <c r="AL1566" s="2"/>
      <c r="AM1566" s="2"/>
      <c r="AN1566" s="2"/>
      <c r="AO1566" s="2"/>
      <c r="AP1566" s="2"/>
      <c r="AQ1566" s="2"/>
      <c r="AR1566" s="2"/>
      <c r="AS1566" s="2"/>
      <c r="AT1566" s="2"/>
      <c r="AU1566" s="2"/>
      <c r="AV1566" s="2"/>
      <c r="AW1566" s="2"/>
      <c r="AX1566" s="2"/>
      <c r="AY1566" s="2"/>
      <c r="AZ1566" s="2"/>
      <c r="BA1566" s="2"/>
      <c r="BB1566" s="2"/>
      <c r="BC1566" s="2"/>
      <c r="BD1566" s="2"/>
      <c r="BE1566" s="2"/>
      <c r="BF1566" s="2"/>
      <c r="BG1566" s="2"/>
      <c r="BH1566" s="2"/>
      <c r="BI1566" s="2"/>
      <c r="BJ1566" s="2"/>
      <c r="BK1566" s="2"/>
      <c r="BL1566" s="2"/>
      <c r="BM1566" s="2"/>
      <c r="BN1566" s="2"/>
    </row>
    <row r="1567" spans="11:66" x14ac:dyDescent="0.25">
      <c r="K1567" s="2"/>
      <c r="L1567" s="2"/>
      <c r="M1567" s="2"/>
      <c r="N1567" s="2"/>
      <c r="O1567" s="2"/>
      <c r="P1567" s="2"/>
      <c r="Q1567" s="2"/>
      <c r="R1567" s="2"/>
      <c r="S1567" s="2"/>
      <c r="T1567" s="2"/>
      <c r="U1567" s="2"/>
      <c r="V1567" s="2"/>
      <c r="W1567" s="2"/>
      <c r="X1567" s="2"/>
      <c r="Y1567" s="2"/>
      <c r="Z1567" s="2"/>
      <c r="AA1567" s="2"/>
      <c r="AB1567" s="2"/>
      <c r="AC1567" s="2"/>
      <c r="AD1567" s="2"/>
      <c r="AE1567" s="2"/>
      <c r="AF1567" s="2"/>
      <c r="AG1567" s="2"/>
      <c r="AH1567" s="2"/>
      <c r="AI1567" s="2"/>
      <c r="AJ1567" s="2"/>
      <c r="AK1567" s="2"/>
      <c r="AL1567" s="2"/>
      <c r="AM1567" s="2"/>
      <c r="AN1567" s="2"/>
      <c r="AO1567" s="2"/>
      <c r="AP1567" s="2"/>
      <c r="AQ1567" s="2"/>
      <c r="AR1567" s="2"/>
      <c r="AS1567" s="2"/>
      <c r="AT1567" s="2"/>
      <c r="AU1567" s="2"/>
      <c r="AV1567" s="2"/>
      <c r="AW1567" s="2"/>
      <c r="AX1567" s="2"/>
      <c r="AY1567" s="2"/>
      <c r="AZ1567" s="2"/>
      <c r="BA1567" s="2"/>
      <c r="BB1567" s="2"/>
      <c r="BC1567" s="2"/>
      <c r="BD1567" s="2"/>
      <c r="BE1567" s="2"/>
      <c r="BF1567" s="2"/>
      <c r="BG1567" s="2"/>
      <c r="BH1567" s="2"/>
      <c r="BI1567" s="2"/>
      <c r="BJ1567" s="2"/>
      <c r="BK1567" s="2"/>
      <c r="BL1567" s="2"/>
      <c r="BM1567" s="2"/>
      <c r="BN1567" s="2"/>
    </row>
    <row r="1568" spans="11:66" x14ac:dyDescent="0.25">
      <c r="K1568" s="2"/>
      <c r="L1568" s="2"/>
      <c r="M1568" s="2"/>
      <c r="N1568" s="2"/>
      <c r="O1568" s="2"/>
      <c r="P1568" s="2"/>
      <c r="Q1568" s="2"/>
      <c r="R1568" s="2"/>
      <c r="S1568" s="2"/>
      <c r="T1568" s="2"/>
      <c r="U1568" s="2"/>
      <c r="V1568" s="2"/>
      <c r="W1568" s="2"/>
      <c r="X1568" s="2"/>
      <c r="Y1568" s="2"/>
      <c r="Z1568" s="2"/>
      <c r="AA1568" s="2"/>
      <c r="AB1568" s="2"/>
      <c r="AC1568" s="2"/>
      <c r="AD1568" s="2"/>
      <c r="AE1568" s="2"/>
      <c r="AF1568" s="2"/>
      <c r="AG1568" s="2"/>
      <c r="AH1568" s="2"/>
      <c r="AI1568" s="2"/>
      <c r="AJ1568" s="2"/>
      <c r="AK1568" s="2"/>
      <c r="AL1568" s="2"/>
      <c r="AM1568" s="2"/>
      <c r="AN1568" s="2"/>
      <c r="AO1568" s="2"/>
      <c r="AP1568" s="2"/>
      <c r="AQ1568" s="2"/>
      <c r="AR1568" s="2"/>
      <c r="AS1568" s="2"/>
      <c r="AT1568" s="2"/>
      <c r="AU1568" s="2"/>
      <c r="AV1568" s="2"/>
      <c r="AW1568" s="2"/>
      <c r="AX1568" s="2"/>
      <c r="AY1568" s="2"/>
      <c r="AZ1568" s="2"/>
      <c r="BA1568" s="2"/>
      <c r="BB1568" s="2"/>
      <c r="BC1568" s="2"/>
      <c r="BD1568" s="2"/>
      <c r="BE1568" s="2"/>
      <c r="BF1568" s="2"/>
      <c r="BG1568" s="2"/>
      <c r="BH1568" s="2"/>
      <c r="BI1568" s="2"/>
      <c r="BJ1568" s="2"/>
      <c r="BK1568" s="2"/>
      <c r="BL1568" s="2"/>
      <c r="BM1568" s="2"/>
      <c r="BN1568" s="2"/>
    </row>
    <row r="1569" spans="11:66" x14ac:dyDescent="0.25">
      <c r="K1569" s="2"/>
      <c r="L1569" s="2"/>
      <c r="M1569" s="2"/>
      <c r="N1569" s="2"/>
      <c r="O1569" s="2"/>
      <c r="P1569" s="2"/>
      <c r="Q1569" s="2"/>
      <c r="R1569" s="2"/>
      <c r="S1569" s="2"/>
      <c r="T1569" s="2"/>
      <c r="U1569" s="2"/>
      <c r="V1569" s="2"/>
      <c r="W1569" s="2"/>
      <c r="X1569" s="2"/>
      <c r="Y1569" s="2"/>
      <c r="Z1569" s="2"/>
      <c r="AA1569" s="2"/>
      <c r="AB1569" s="2"/>
      <c r="AC1569" s="2"/>
      <c r="AD1569" s="2"/>
      <c r="AE1569" s="2"/>
      <c r="AF1569" s="2"/>
      <c r="AG1569" s="2"/>
      <c r="AH1569" s="2"/>
      <c r="AI1569" s="2"/>
      <c r="AJ1569" s="2"/>
      <c r="AK1569" s="2"/>
      <c r="AL1569" s="2"/>
      <c r="AM1569" s="2"/>
      <c r="AN1569" s="2"/>
      <c r="AO1569" s="2"/>
      <c r="AP1569" s="2"/>
      <c r="AQ1569" s="2"/>
      <c r="AR1569" s="2"/>
      <c r="AS1569" s="2"/>
      <c r="AT1569" s="2"/>
      <c r="AU1569" s="2"/>
      <c r="AV1569" s="2"/>
      <c r="AW1569" s="2"/>
      <c r="AX1569" s="2"/>
      <c r="AY1569" s="2"/>
      <c r="AZ1569" s="2"/>
      <c r="BA1569" s="2"/>
      <c r="BB1569" s="2"/>
      <c r="BC1569" s="2"/>
      <c r="BD1569" s="2"/>
      <c r="BE1569" s="2"/>
      <c r="BF1569" s="2"/>
      <c r="BG1569" s="2"/>
      <c r="BH1569" s="2"/>
      <c r="BI1569" s="2"/>
      <c r="BJ1569" s="2"/>
      <c r="BK1569" s="2"/>
      <c r="BL1569" s="2"/>
      <c r="BM1569" s="2"/>
      <c r="BN1569" s="2"/>
    </row>
    <row r="1570" spans="11:66" x14ac:dyDescent="0.25">
      <c r="K1570" s="2"/>
      <c r="L1570" s="2"/>
      <c r="M1570" s="2"/>
      <c r="N1570" s="2"/>
      <c r="O1570" s="2"/>
      <c r="P1570" s="2"/>
      <c r="Q1570" s="2"/>
      <c r="R1570" s="2"/>
      <c r="S1570" s="2"/>
      <c r="T1570" s="2"/>
      <c r="U1570" s="2"/>
      <c r="V1570" s="2"/>
      <c r="W1570" s="2"/>
      <c r="X1570" s="2"/>
      <c r="Y1570" s="2"/>
      <c r="Z1570" s="2"/>
      <c r="AA1570" s="2"/>
      <c r="AB1570" s="2"/>
      <c r="AC1570" s="2"/>
      <c r="AD1570" s="2"/>
      <c r="AE1570" s="2"/>
      <c r="AF1570" s="2"/>
      <c r="AG1570" s="2"/>
      <c r="AH1570" s="2"/>
      <c r="AI1570" s="2"/>
      <c r="AJ1570" s="2"/>
      <c r="AK1570" s="2"/>
      <c r="AL1570" s="2"/>
      <c r="AM1570" s="2"/>
      <c r="AN1570" s="2"/>
      <c r="AO1570" s="2"/>
      <c r="AP1570" s="2"/>
      <c r="AQ1570" s="2"/>
      <c r="AR1570" s="2"/>
      <c r="AS1570" s="2"/>
      <c r="AT1570" s="2"/>
      <c r="AU1570" s="2"/>
      <c r="AV1570" s="2"/>
      <c r="AW1570" s="2"/>
      <c r="AX1570" s="2"/>
      <c r="AY1570" s="2"/>
      <c r="AZ1570" s="2"/>
      <c r="BA1570" s="2"/>
      <c r="BB1570" s="2"/>
      <c r="BC1570" s="2"/>
      <c r="BD1570" s="2"/>
      <c r="BE1570" s="2"/>
      <c r="BF1570" s="2"/>
      <c r="BG1570" s="2"/>
      <c r="BH1570" s="2"/>
      <c r="BI1570" s="2"/>
      <c r="BJ1570" s="2"/>
      <c r="BK1570" s="2"/>
      <c r="BL1570" s="2"/>
      <c r="BM1570" s="2"/>
      <c r="BN1570" s="2"/>
    </row>
    <row r="1571" spans="11:66" x14ac:dyDescent="0.25">
      <c r="K1571" s="2"/>
      <c r="L1571" s="2"/>
      <c r="M1571" s="2"/>
      <c r="N1571" s="2"/>
      <c r="O1571" s="2"/>
      <c r="P1571" s="2"/>
      <c r="Q1571" s="2"/>
      <c r="R1571" s="2"/>
      <c r="S1571" s="2"/>
      <c r="T1571" s="2"/>
      <c r="U1571" s="2"/>
      <c r="V1571" s="2"/>
      <c r="W1571" s="2"/>
      <c r="X1571" s="2"/>
      <c r="Y1571" s="2"/>
      <c r="Z1571" s="2"/>
      <c r="AA1571" s="2"/>
      <c r="AB1571" s="2"/>
      <c r="AC1571" s="2"/>
      <c r="AD1571" s="2"/>
      <c r="AE1571" s="2"/>
      <c r="AF1571" s="2"/>
      <c r="AG1571" s="2"/>
      <c r="AH1571" s="2"/>
      <c r="AI1571" s="2"/>
      <c r="AJ1571" s="2"/>
      <c r="AK1571" s="2"/>
      <c r="AL1571" s="2"/>
      <c r="AM1571" s="2"/>
      <c r="AN1571" s="2"/>
      <c r="AO1571" s="2"/>
      <c r="AP1571" s="2"/>
      <c r="AQ1571" s="2"/>
      <c r="AR1571" s="2"/>
      <c r="AS1571" s="2"/>
      <c r="AT1571" s="2"/>
      <c r="AU1571" s="2"/>
      <c r="AV1571" s="2"/>
      <c r="AW1571" s="2"/>
      <c r="AX1571" s="2"/>
      <c r="AY1571" s="2"/>
      <c r="AZ1571" s="2"/>
      <c r="BA1571" s="2"/>
      <c r="BB1571" s="2"/>
      <c r="BC1571" s="2"/>
      <c r="BD1571" s="2"/>
      <c r="BE1571" s="2"/>
      <c r="BF1571" s="2"/>
      <c r="BG1571" s="2"/>
      <c r="BH1571" s="2"/>
      <c r="BI1571" s="2"/>
      <c r="BJ1571" s="2"/>
      <c r="BK1571" s="2"/>
      <c r="BL1571" s="2"/>
      <c r="BM1571" s="2"/>
      <c r="BN1571" s="2"/>
    </row>
    <row r="1572" spans="11:66" x14ac:dyDescent="0.25">
      <c r="K1572" s="2"/>
      <c r="L1572" s="2"/>
      <c r="M1572" s="2"/>
      <c r="N1572" s="2"/>
      <c r="O1572" s="2"/>
      <c r="P1572" s="2"/>
      <c r="Q1572" s="2"/>
      <c r="R1572" s="2"/>
      <c r="S1572" s="2"/>
      <c r="T1572" s="2"/>
      <c r="U1572" s="2"/>
      <c r="V1572" s="2"/>
      <c r="W1572" s="2"/>
      <c r="X1572" s="2"/>
      <c r="Y1572" s="2"/>
      <c r="Z1572" s="2"/>
      <c r="AA1572" s="2"/>
      <c r="AB1572" s="2"/>
      <c r="AC1572" s="2"/>
      <c r="AD1572" s="2"/>
      <c r="AE1572" s="2"/>
      <c r="AF1572" s="2"/>
      <c r="AG1572" s="2"/>
      <c r="AH1572" s="2"/>
      <c r="AI1572" s="2"/>
      <c r="AJ1572" s="2"/>
      <c r="AK1572" s="2"/>
      <c r="AL1572" s="2"/>
      <c r="AM1572" s="2"/>
      <c r="AN1572" s="2"/>
      <c r="AO1572" s="2"/>
      <c r="AP1572" s="2"/>
      <c r="AQ1572" s="2"/>
      <c r="AR1572" s="2"/>
      <c r="AS1572" s="2"/>
      <c r="AT1572" s="2"/>
      <c r="AU1572" s="2"/>
      <c r="AV1572" s="2"/>
      <c r="AW1572" s="2"/>
      <c r="AX1572" s="2"/>
      <c r="AY1572" s="2"/>
      <c r="AZ1572" s="2"/>
      <c r="BA1572" s="2"/>
      <c r="BB1572" s="2"/>
      <c r="BC1572" s="2"/>
      <c r="BD1572" s="2"/>
      <c r="BE1572" s="2"/>
      <c r="BF1572" s="2"/>
      <c r="BG1572" s="2"/>
      <c r="BH1572" s="2"/>
      <c r="BI1572" s="2"/>
      <c r="BJ1572" s="2"/>
      <c r="BK1572" s="2"/>
      <c r="BL1572" s="2"/>
      <c r="BM1572" s="2"/>
      <c r="BN1572" s="2"/>
    </row>
  </sheetData>
  <sheetProtection algorithmName="SHA-512" hashValue="pfEwvjWy8a2CZsu69lYhJmRTRg8BpOPHDQICJYLW2F19yIp0hIMK8bP6/4HInD+VkUMct4u3Em7/NvEymWd76g==" saltValue="hJ0ocIBjGBPZmbxwFl9w2w==" spinCount="100000" sheet="1" insertHyperlinks="0"/>
  <mergeCells count="17">
    <mergeCell ref="F10:H10"/>
    <mergeCell ref="F11:H11"/>
    <mergeCell ref="F12:H12"/>
    <mergeCell ref="F13:H13"/>
    <mergeCell ref="F14:H14"/>
    <mergeCell ref="D21:H21"/>
    <mergeCell ref="D22:H22"/>
    <mergeCell ref="D23:H23"/>
    <mergeCell ref="D20:H20"/>
    <mergeCell ref="D17:H17"/>
    <mergeCell ref="D18:H18"/>
    <mergeCell ref="D19:H19"/>
    <mergeCell ref="F9:H9"/>
    <mergeCell ref="D2:D3"/>
    <mergeCell ref="D5:F5"/>
    <mergeCell ref="E2:F2"/>
    <mergeCell ref="E3:F3"/>
  </mergeCells>
  <dataValidations count="2">
    <dataValidation errorStyle="warning" operator="lessThanOrEqual" allowBlank="1" showInputMessage="1" error="Please fill in the information" prompt="Fill in this cell and any additional row, as necessary." sqref="D19:H19" xr:uid="{107FAA2A-45D5-4638-88BC-0E47419B6E14}"/>
    <dataValidation type="textLength" errorStyle="warning" operator="lessThanOrEqual" allowBlank="1" showInputMessage="1" showErrorMessage="1" error="Please reduce the text lenght" prompt="Maximum 300 characters (with spaces)" sqref="E10:F14" xr:uid="{0B655D04-B274-471E-ADF7-D6F79C2FBA69}">
      <formula1>300</formula1>
    </dataValidation>
  </dataValidations>
  <pageMargins left="0.7" right="0.7" top="0.75" bottom="0.75" header="0.3" footer="0.3"/>
  <pageSetup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xr:uid="{D8A47195-9F73-4A10-A080-A31B7C4908E1}">
          <x14:formula1>
            <xm:f>Lists!$D$2:$D$4</xm:f>
          </x14:formula1>
          <xm:sqref>D10:D14</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89264-1B44-434B-B7E2-6BA6E552BE0A}">
  <dimension ref="A1:AV141"/>
  <sheetViews>
    <sheetView workbookViewId="0"/>
  </sheetViews>
  <sheetFormatPr defaultRowHeight="15" x14ac:dyDescent="0.25"/>
  <cols>
    <col min="1" max="1" width="18" customWidth="1"/>
    <col min="3" max="3" width="29.28515625" customWidth="1"/>
    <col min="4" max="4" width="87.42578125" customWidth="1"/>
    <col min="5" max="5" width="26.7109375" customWidth="1"/>
    <col min="6" max="6" width="27.28515625" customWidth="1"/>
    <col min="7" max="7" width="24.7109375" customWidth="1"/>
    <col min="8" max="8" width="58.7109375" customWidth="1"/>
    <col min="9" max="9" width="22.7109375" customWidth="1"/>
  </cols>
  <sheetData>
    <row r="1" spans="1:48"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8" ht="28.9" customHeight="1" x14ac:dyDescent="0.25">
      <c r="A2" s="228" t="s">
        <v>149</v>
      </c>
      <c r="B2" s="228"/>
      <c r="C2" s="228"/>
      <c r="D2" s="228"/>
      <c r="E2" s="229"/>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row>
    <row r="3" spans="1:48"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row>
    <row r="4" spans="1:48" ht="27" customHeight="1" x14ac:dyDescent="0.3">
      <c r="A4" s="237" t="s">
        <v>150</v>
      </c>
      <c r="B4" s="237"/>
      <c r="C4" s="237"/>
      <c r="D4" s="237"/>
      <c r="E4" s="237"/>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row>
    <row r="5" spans="1:48" ht="28.9" customHeight="1" thickBot="1" x14ac:dyDescent="0.35">
      <c r="A5" s="28" t="s">
        <v>34</v>
      </c>
      <c r="B5" s="28" t="s">
        <v>35</v>
      </c>
      <c r="C5" s="239" t="s">
        <v>151</v>
      </c>
      <c r="D5" s="239"/>
      <c r="E5" s="239"/>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row>
    <row r="6" spans="1:48" ht="39" customHeight="1" thickBot="1" x14ac:dyDescent="0.3">
      <c r="A6" s="26" t="str">
        <f>'SUP bottles-PoM'!E$7</f>
        <v>Luxembourg</v>
      </c>
      <c r="B6" s="84">
        <f>'SUP bottles-PoM'!E$8</f>
        <v>2023</v>
      </c>
      <c r="C6" s="23" t="s">
        <v>152</v>
      </c>
      <c r="D6" s="22" t="s">
        <v>153</v>
      </c>
      <c r="E6" s="41">
        <f>'SUP bottles-PoM'!E15</f>
        <v>0</v>
      </c>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row>
    <row r="7" spans="1:48" ht="30.75" thickBot="1" x14ac:dyDescent="0.3">
      <c r="A7" s="26" t="str">
        <f>'SUP bottles-PoM'!E$7</f>
        <v>Luxembourg</v>
      </c>
      <c r="B7" s="84">
        <f>'SUP bottles-PoM'!E$8</f>
        <v>2023</v>
      </c>
      <c r="C7" s="24" t="s">
        <v>154</v>
      </c>
      <c r="D7" s="22" t="s">
        <v>155</v>
      </c>
      <c r="E7" s="41">
        <f>'SUP bottles-PoM'!E17</f>
        <v>0</v>
      </c>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row>
    <row r="8" spans="1:48" ht="30.75" thickBot="1" x14ac:dyDescent="0.3">
      <c r="A8" s="26" t="str">
        <f>'SUP bottles-PoM'!E$7</f>
        <v>Luxembourg</v>
      </c>
      <c r="B8" s="84">
        <f>'SUP bottles-PoM'!E$8</f>
        <v>2023</v>
      </c>
      <c r="C8" s="23" t="s">
        <v>156</v>
      </c>
      <c r="D8" s="22" t="s">
        <v>157</v>
      </c>
      <c r="E8" s="41">
        <f>'SUP bottles-PoM'!E18</f>
        <v>0</v>
      </c>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row>
    <row r="9" spans="1:48" ht="39" customHeight="1" thickBot="1" x14ac:dyDescent="0.3">
      <c r="A9" s="26" t="str">
        <f>'SUP bottles-PoM'!E$7</f>
        <v>Luxembourg</v>
      </c>
      <c r="B9" s="84">
        <f>'SUP bottles-PoM'!E$8</f>
        <v>2023</v>
      </c>
      <c r="C9" s="24" t="s">
        <v>158</v>
      </c>
      <c r="D9" s="22" t="s">
        <v>159</v>
      </c>
      <c r="E9" s="41">
        <f>'SUP bottles-PoM'!E19</f>
        <v>0</v>
      </c>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row>
    <row r="10" spans="1:48" ht="35.65" customHeight="1" thickBot="1" x14ac:dyDescent="0.3">
      <c r="A10" s="26" t="str">
        <f>'SUP bottles-PoM'!E$7</f>
        <v>Luxembourg</v>
      </c>
      <c r="B10" s="84">
        <f>'SUP bottles-PoM'!E$8</f>
        <v>2023</v>
      </c>
      <c r="C10" s="24" t="s">
        <v>160</v>
      </c>
      <c r="D10" s="22" t="s">
        <v>161</v>
      </c>
      <c r="E10" s="41">
        <f>'SUP bottles-PoM'!E20</f>
        <v>0</v>
      </c>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row>
    <row r="11" spans="1:48" ht="34.15" customHeight="1" thickBot="1" x14ac:dyDescent="0.3">
      <c r="A11" s="26" t="str">
        <f>'SUP bottles-PoM'!E$7</f>
        <v>Luxembourg</v>
      </c>
      <c r="B11" s="84">
        <f>'SUP bottles-PoM'!E$8</f>
        <v>2023</v>
      </c>
      <c r="C11" s="24" t="s">
        <v>162</v>
      </c>
      <c r="D11" s="22" t="s">
        <v>163</v>
      </c>
      <c r="E11" s="41">
        <f>'SUP bottles-PoM'!E21</f>
        <v>0</v>
      </c>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row>
    <row r="12" spans="1:48" ht="39" customHeight="1" thickBot="1" x14ac:dyDescent="0.3">
      <c r="A12" s="26" t="str">
        <f>'SUP bottles-PoM'!E$7</f>
        <v>Luxembourg</v>
      </c>
      <c r="B12" s="84">
        <f>'SUP bottles-PoM'!E$8</f>
        <v>2023</v>
      </c>
      <c r="C12" s="24" t="s">
        <v>164</v>
      </c>
      <c r="D12" s="22" t="s">
        <v>165</v>
      </c>
      <c r="E12" s="41">
        <f>'SUP bottles-PoM'!E22</f>
        <v>0</v>
      </c>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row>
    <row r="13" spans="1:48" ht="45" customHeight="1" thickBot="1" x14ac:dyDescent="0.3">
      <c r="A13" s="26" t="str">
        <f>'SUP bottles-PoM'!E$7</f>
        <v>Luxembourg</v>
      </c>
      <c r="B13" s="84">
        <f>'SUP bottles-PoM'!E$8</f>
        <v>2023</v>
      </c>
      <c r="C13" s="24" t="s">
        <v>166</v>
      </c>
      <c r="D13" s="22" t="s">
        <v>167</v>
      </c>
      <c r="E13" s="41">
        <f>'SUP bottles-PoM'!E23</f>
        <v>0</v>
      </c>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row>
    <row r="14" spans="1:48" ht="50.65" customHeight="1" thickBot="1" x14ac:dyDescent="0.3">
      <c r="A14" s="26" t="str">
        <f>'SUP bottles-PoM'!E$7</f>
        <v>Luxembourg</v>
      </c>
      <c r="B14" s="84">
        <f>'SUP bottles-PoM'!E$8</f>
        <v>2023</v>
      </c>
      <c r="C14" s="24" t="s">
        <v>168</v>
      </c>
      <c r="D14" s="22" t="s">
        <v>169</v>
      </c>
      <c r="E14" s="41">
        <f>'SUP bottles-PoM'!E24</f>
        <v>0</v>
      </c>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row>
    <row r="15" spans="1:48" ht="25.9" customHeight="1" thickBot="1" x14ac:dyDescent="0.3">
      <c r="A15" s="26" t="str">
        <f>'SUP bottles-PoM'!E$7</f>
        <v>Luxembourg</v>
      </c>
      <c r="B15" s="84">
        <f>'SUP bottles-PoM'!E$8</f>
        <v>2023</v>
      </c>
      <c r="C15" s="24" t="s">
        <v>170</v>
      </c>
      <c r="D15" s="22" t="s">
        <v>171</v>
      </c>
      <c r="E15" s="41" t="str">
        <f>'SUP bottles-PoM'!E25</f>
        <v>Not adjusted</v>
      </c>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row>
    <row r="16" spans="1:48" ht="25.9" customHeight="1" thickBot="1" x14ac:dyDescent="0.35">
      <c r="A16" s="28" t="s">
        <v>34</v>
      </c>
      <c r="B16" s="28" t="s">
        <v>35</v>
      </c>
      <c r="C16" s="239" t="s">
        <v>172</v>
      </c>
      <c r="D16" s="239"/>
      <c r="E16" s="239"/>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row>
    <row r="17" spans="1:48" ht="31.15" customHeight="1" thickBot="1" x14ac:dyDescent="0.3">
      <c r="A17" s="26" t="str">
        <f>'SUP bottles-PoM'!E$7</f>
        <v>Luxembourg</v>
      </c>
      <c r="B17" s="84">
        <f>'SUP bottles-PoM'!E$8</f>
        <v>2023</v>
      </c>
      <c r="C17" s="23" t="s">
        <v>173</v>
      </c>
      <c r="D17" s="11" t="s">
        <v>50</v>
      </c>
      <c r="E17" s="41">
        <f>'SUP bottles-PoM'!E29</f>
        <v>3047.73</v>
      </c>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row>
    <row r="18" spans="1:48" ht="39.6" customHeight="1" thickBot="1" x14ac:dyDescent="0.3">
      <c r="A18" s="26" t="str">
        <f>'SUP bottles-PoM'!E$7</f>
        <v>Luxembourg</v>
      </c>
      <c r="B18" s="84">
        <f>'SUP bottles-PoM'!E$8</f>
        <v>2023</v>
      </c>
      <c r="C18" s="23" t="s">
        <v>174</v>
      </c>
      <c r="D18" s="11" t="s">
        <v>51</v>
      </c>
      <c r="E18" s="41">
        <f>'SUP bottles-PoM'!E30</f>
        <v>0</v>
      </c>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row>
    <row r="19" spans="1:48" ht="25.9" customHeight="1" thickBot="1" x14ac:dyDescent="0.3">
      <c r="A19" s="26" t="str">
        <f>'SUP bottles-PoM'!E$7</f>
        <v>Luxembourg</v>
      </c>
      <c r="B19" s="84">
        <f>'SUP bottles-PoM'!E$8</f>
        <v>2023</v>
      </c>
      <c r="C19" s="23" t="s">
        <v>175</v>
      </c>
      <c r="D19" s="11" t="s">
        <v>52</v>
      </c>
      <c r="E19" s="41">
        <f>'SUP bottles-PoM'!E31</f>
        <v>1228.05</v>
      </c>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row>
    <row r="20" spans="1:48" ht="25.9" customHeight="1" thickBot="1" x14ac:dyDescent="0.3">
      <c r="A20" s="26" t="str">
        <f>'SUP bottles-PoM'!E$7</f>
        <v>Luxembourg</v>
      </c>
      <c r="B20" s="84">
        <f>'SUP bottles-PoM'!E$8</f>
        <v>2023</v>
      </c>
      <c r="C20" s="23" t="s">
        <v>176</v>
      </c>
      <c r="D20" s="11" t="s">
        <v>53</v>
      </c>
      <c r="E20" s="41">
        <f>'SUP bottles-PoM'!E32</f>
        <v>215.67</v>
      </c>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row>
    <row r="21" spans="1:48" ht="24.75" customHeight="1"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row>
    <row r="22" spans="1:48" ht="21" customHeight="1" x14ac:dyDescent="0.3">
      <c r="A22" s="237" t="s">
        <v>177</v>
      </c>
      <c r="B22" s="237"/>
      <c r="C22" s="237"/>
      <c r="D22" s="237"/>
      <c r="E22" s="237"/>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row>
    <row r="23" spans="1:48" ht="19.5" thickBot="1" x14ac:dyDescent="0.35">
      <c r="A23" s="28" t="s">
        <v>34</v>
      </c>
      <c r="B23" s="28" t="s">
        <v>35</v>
      </c>
      <c r="C23" s="27"/>
      <c r="D23" s="27"/>
      <c r="E23" s="27"/>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row>
    <row r="24" spans="1:48" ht="27" customHeight="1" thickBot="1" x14ac:dyDescent="0.3">
      <c r="A24" s="26" t="str">
        <f>'SUP bottles-PoM'!E$7</f>
        <v>Luxembourg</v>
      </c>
      <c r="B24" s="84">
        <f>'SUP bottles-PoM'!E$8</f>
        <v>2023</v>
      </c>
      <c r="C24" s="24" t="s">
        <v>178</v>
      </c>
      <c r="D24" s="11" t="s">
        <v>179</v>
      </c>
      <c r="E24" s="41">
        <f>'SUP bottles-Separate collection'!E8</f>
        <v>61.83</v>
      </c>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row>
    <row r="25" spans="1:48" ht="30" customHeight="1" thickBot="1" x14ac:dyDescent="0.3">
      <c r="A25" s="26" t="str">
        <f>'SUP bottles-PoM'!E$7</f>
        <v>Luxembourg</v>
      </c>
      <c r="B25" s="84">
        <f>'SUP bottles-PoM'!E$8</f>
        <v>2023</v>
      </c>
      <c r="C25" s="24" t="s">
        <v>180</v>
      </c>
      <c r="D25" s="11" t="s">
        <v>181</v>
      </c>
      <c r="E25" s="41">
        <f>'SUP bottles-Separate collection'!E9</f>
        <v>2985.9</v>
      </c>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row>
    <row r="26" spans="1:48" ht="22.5" customHeight="1" x14ac:dyDescent="0.25">
      <c r="A26" s="2"/>
      <c r="B26" s="5"/>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row>
    <row r="27" spans="1:48" ht="30" customHeight="1" x14ac:dyDescent="0.25">
      <c r="A27" s="43" t="s">
        <v>182</v>
      </c>
      <c r="B27" s="40" t="str">
        <f>IF(COUNTIF('QC V,VI'!E10:H14,"*")&gt;0, "Yes", "No")</f>
        <v>Yes</v>
      </c>
      <c r="C27" s="7"/>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row>
    <row r="28" spans="1:48" ht="23.65" customHeight="1" x14ac:dyDescent="0.25">
      <c r="A28" s="2"/>
      <c r="B28" s="10"/>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row>
    <row r="29" spans="1:48" ht="16.5" thickBot="1" x14ac:dyDescent="0.3">
      <c r="A29" s="238" t="s">
        <v>183</v>
      </c>
      <c r="B29" s="238"/>
      <c r="C29" s="238"/>
      <c r="D29" s="238"/>
      <c r="E29" s="238"/>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row>
    <row r="30" spans="1:48" ht="32.25" customHeight="1" thickBot="1" x14ac:dyDescent="0.3">
      <c r="A30" s="28" t="s">
        <v>34</v>
      </c>
      <c r="B30" s="28" t="s">
        <v>35</v>
      </c>
      <c r="C30" s="25"/>
      <c r="D30" s="13" t="s">
        <v>184</v>
      </c>
      <c r="E30" s="13" t="s">
        <v>185</v>
      </c>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row>
    <row r="31" spans="1:48" ht="30.75" thickBot="1" x14ac:dyDescent="0.3">
      <c r="A31" s="79" t="str">
        <f>IF('SUP bottles-PoM'!$E$7="&lt; Please select &gt;","&lt; Not selected &gt;",'SUP bottles-PoM'!$E$7)</f>
        <v>Luxembourg</v>
      </c>
      <c r="B31" s="26">
        <f>'SUP bottles-PoM'!E$8</f>
        <v>2023</v>
      </c>
      <c r="C31" s="23" t="s">
        <v>186</v>
      </c>
      <c r="D31" s="11" t="s">
        <v>187</v>
      </c>
      <c r="E31" s="21">
        <f>SUM(E17:E20)</f>
        <v>4491.45</v>
      </c>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row>
    <row r="32" spans="1:48" ht="30" customHeight="1" thickBot="1" x14ac:dyDescent="0.3">
      <c r="A32" s="28" t="s">
        <v>34</v>
      </c>
      <c r="B32" s="28" t="s">
        <v>35</v>
      </c>
      <c r="C32" s="23" t="s">
        <v>188</v>
      </c>
      <c r="D32" s="235" t="s">
        <v>189</v>
      </c>
      <c r="E32" s="236"/>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row>
    <row r="33" spans="1:48" ht="24.6" customHeight="1" thickBot="1" x14ac:dyDescent="0.3">
      <c r="A33" s="79" t="str">
        <f>IF('SUP bottles-PoM'!$E$7="&lt; Please select &gt;","&lt; Not selected &gt;",'SUP bottles-PoM'!$E$7)</f>
        <v>Luxembourg</v>
      </c>
      <c r="B33" s="26">
        <f>'SUP bottles-PoM'!E$8</f>
        <v>2023</v>
      </c>
      <c r="D33" s="3" t="s">
        <v>190</v>
      </c>
      <c r="E33" s="12" t="e">
        <f>(SUM(E$24:E$25)/E$6)*100</f>
        <v>#DIV/0!</v>
      </c>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row>
    <row r="34" spans="1:48" ht="24.6" customHeight="1" thickBot="1" x14ac:dyDescent="0.3">
      <c r="A34" s="79" t="str">
        <f>IF('SUP bottles-PoM'!$E$7="&lt; Please select &gt;","&lt; Not selected &gt;",'SUP bottles-PoM'!$E$7)</f>
        <v>Luxembourg</v>
      </c>
      <c r="B34" s="26">
        <f>'SUP bottles-PoM'!E$8</f>
        <v>2023</v>
      </c>
      <c r="D34" s="3" t="s">
        <v>191</v>
      </c>
      <c r="E34" s="12" t="e">
        <f>(SUM(E$24:E$25)/E$15)*100</f>
        <v>#VALUE!</v>
      </c>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row>
    <row r="35" spans="1:48" ht="23.65" customHeight="1" thickBot="1" x14ac:dyDescent="0.3">
      <c r="A35" s="79" t="str">
        <f>IF('SUP bottles-PoM'!$E$7="&lt; Please select &gt;","&lt; Not selected &gt;",'SUP bottles-PoM'!$E$7)</f>
        <v>Luxembourg</v>
      </c>
      <c r="B35" s="26">
        <f>'SUP bottles-PoM'!E$8</f>
        <v>2023</v>
      </c>
      <c r="D35" s="3" t="s">
        <v>192</v>
      </c>
      <c r="E35" s="12">
        <f>(SUM(E$24:E$25)/E$31)*100</f>
        <v>67.8562602277661</v>
      </c>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row>
    <row r="36" spans="1:48" ht="23.25" customHeight="1"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row>
    <row r="37" spans="1:48" ht="19.5" thickBot="1" x14ac:dyDescent="0.35">
      <c r="A37" s="230" t="s">
        <v>193</v>
      </c>
      <c r="B37" s="230"/>
      <c r="C37" s="230"/>
      <c r="D37" s="230"/>
      <c r="E37" s="230"/>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row>
    <row r="38" spans="1:48" ht="15.75" x14ac:dyDescent="0.25">
      <c r="A38" s="30" t="s">
        <v>194</v>
      </c>
      <c r="B38" s="31"/>
      <c r="C38" s="31"/>
      <c r="D38" s="31"/>
      <c r="E38" s="3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row>
    <row r="39" spans="1:48" ht="30" x14ac:dyDescent="0.25">
      <c r="A39" s="29" t="s">
        <v>14</v>
      </c>
      <c r="B39" s="33"/>
      <c r="C39" s="33"/>
      <c r="D39" s="29" t="s">
        <v>195</v>
      </c>
      <c r="E39" s="34" t="s">
        <v>196</v>
      </c>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row>
    <row r="40" spans="1:48" ht="15.75" thickBot="1" x14ac:dyDescent="0.3">
      <c r="A40" s="231" t="s">
        <v>197</v>
      </c>
      <c r="B40" s="232"/>
      <c r="C40" s="232"/>
      <c r="D40" s="35" t="s">
        <v>198</v>
      </c>
      <c r="E40" s="37">
        <f>COUNTA('QC I,II'!E9:E12,'QC I,II'!E14,'QC I,II'!E16)</f>
        <v>6</v>
      </c>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row>
    <row r="41" spans="1:48" ht="15.75" thickBot="1" x14ac:dyDescent="0.3">
      <c r="A41" s="231" t="s">
        <v>199</v>
      </c>
      <c r="B41" s="232"/>
      <c r="C41" s="232"/>
      <c r="D41" s="35">
        <f>COUNTA('QC I,II'!D20)+COUNTBLANK('QC I,II'!D20)</f>
        <v>1</v>
      </c>
      <c r="E41" s="37">
        <f>COUNTIF('QC I,II'!D20:D23,"*")</f>
        <v>2</v>
      </c>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row>
    <row r="42" spans="1:48" x14ac:dyDescent="0.25">
      <c r="A42" s="233" t="s">
        <v>16</v>
      </c>
      <c r="B42" s="234"/>
      <c r="C42" s="234"/>
      <c r="D42" s="36"/>
      <c r="E42" s="38"/>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row>
    <row r="43" spans="1:48" ht="27" customHeight="1" thickBot="1" x14ac:dyDescent="0.3">
      <c r="A43" s="231" t="s">
        <v>75</v>
      </c>
      <c r="B43" s="232"/>
      <c r="C43" s="232"/>
      <c r="D43" s="35">
        <f>COUNTA('QC III'!E12:F13)+COUNTBLANK('QC III'!E12:F13)</f>
        <v>4</v>
      </c>
      <c r="E43" s="37">
        <f>COUNTIF('QC III'!E12:F13,"*")</f>
        <v>4</v>
      </c>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row>
    <row r="44" spans="1:48" ht="39.75" customHeight="1" thickBot="1" x14ac:dyDescent="0.3">
      <c r="A44" s="231" t="s">
        <v>84</v>
      </c>
      <c r="B44" s="232"/>
      <c r="C44" s="232"/>
      <c r="D44" s="35">
        <f>(COUNTA('QC III'!D26:F30)+COUNTBLANK('QC III'!D26:F30))/3</f>
        <v>5</v>
      </c>
      <c r="E44" s="37">
        <f>COUNTIF('QC III'!D26:F30,"*")</f>
        <v>1</v>
      </c>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row>
    <row r="45" spans="1:48" x14ac:dyDescent="0.25">
      <c r="A45" s="233" t="s">
        <v>18</v>
      </c>
      <c r="B45" s="234"/>
      <c r="C45" s="234"/>
      <c r="D45" s="36"/>
      <c r="E45" s="39"/>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row>
    <row r="46" spans="1:48" ht="35.25" customHeight="1" thickBot="1" x14ac:dyDescent="0.3">
      <c r="A46" s="231" t="s">
        <v>90</v>
      </c>
      <c r="B46" s="232"/>
      <c r="C46" s="232"/>
      <c r="D46" s="35">
        <f>COUNTA('QC IV'!E11:I15)</f>
        <v>25</v>
      </c>
      <c r="E46" s="37">
        <f>COUNTIF('QC IV'!E11:I15, "&lt;&gt;&lt; Please select &gt;")</f>
        <v>25</v>
      </c>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row>
    <row r="47" spans="1:48" ht="60.75" customHeight="1" thickBot="1" x14ac:dyDescent="0.3">
      <c r="A47" s="231" t="s">
        <v>107</v>
      </c>
      <c r="B47" s="232"/>
      <c r="C47" s="232"/>
      <c r="D47" s="35">
        <f>COUNTA('QC IV'!E22:G29)</f>
        <v>24</v>
      </c>
      <c r="E47" s="37">
        <f>COUNTIF('QC IV'!E22:G29, "&lt;&gt;&lt; Please select &gt;")</f>
        <v>24</v>
      </c>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row>
    <row r="48" spans="1:48" ht="60.75" customHeight="1" x14ac:dyDescent="0.25">
      <c r="A48" s="240" t="s">
        <v>136</v>
      </c>
      <c r="B48" s="241"/>
      <c r="C48" s="241"/>
      <c r="D48" s="85"/>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row>
    <row r="49" spans="1:48" x14ac:dyDescent="0.25">
      <c r="A49" s="233" t="s">
        <v>20</v>
      </c>
      <c r="B49" s="234"/>
      <c r="C49" s="234"/>
      <c r="D49" s="36"/>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row>
    <row r="50" spans="1:48" ht="15.75" thickBot="1" x14ac:dyDescent="0.3">
      <c r="A50" s="231" t="s">
        <v>147</v>
      </c>
      <c r="B50" s="232"/>
      <c r="C50" s="232"/>
      <c r="D50" s="35">
        <f>COUNTA('QC V,VI'!D19)+COUNTBLANK('QC V,VI'!D19)</f>
        <v>1</v>
      </c>
      <c r="E50" s="40">
        <f>COUNTIF('QC V,VI'!D19,"*")</f>
        <v>1</v>
      </c>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row>
    <row r="51" spans="1:48"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row>
    <row r="52" spans="1:48"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row>
    <row r="53" spans="1:48"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8"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row>
    <row r="55" spans="1:48"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row>
    <row r="56" spans="1:48"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row>
    <row r="57" spans="1:48"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row>
    <row r="58" spans="1:48"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row>
    <row r="59" spans="1:48"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row>
    <row r="60" spans="1:48"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row>
    <row r="61" spans="1:48"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row>
    <row r="62" spans="1:48"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row>
    <row r="63" spans="1:48"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row>
    <row r="64" spans="1:48"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row>
    <row r="65" spans="1:44"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row>
    <row r="66" spans="1:44"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row>
    <row r="67" spans="1:44"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row>
    <row r="68" spans="1:44"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row>
    <row r="69" spans="1:44"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row>
    <row r="70" spans="1:44"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row>
    <row r="71" spans="1:44"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row>
    <row r="72" spans="1:44"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row>
    <row r="73" spans="1:44"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row>
    <row r="74" spans="1:44"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row>
    <row r="75" spans="1:44"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row>
    <row r="76" spans="1:44"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row>
    <row r="77" spans="1:44"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row>
    <row r="78" spans="1:44"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row>
    <row r="79" spans="1:44"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row>
    <row r="80" spans="1:44"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row>
    <row r="81" spans="1:44"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row>
    <row r="82" spans="1:44"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row>
    <row r="83" spans="1:44"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row>
    <row r="84" spans="1:44"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row>
    <row r="85" spans="1:44"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row>
    <row r="86" spans="1:44"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row>
    <row r="87" spans="1:44"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row>
    <row r="88" spans="1:44"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row>
    <row r="89" spans="1:44"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row>
    <row r="90" spans="1:44"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row>
    <row r="91" spans="1:44"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row>
    <row r="92" spans="1:44"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row>
    <row r="93" spans="1:44"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row>
    <row r="94" spans="1:44"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row>
    <row r="95" spans="1:44"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row>
    <row r="96" spans="1:44"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row>
    <row r="97" spans="1:44"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row>
    <row r="98" spans="1:44"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row>
    <row r="99" spans="1:44"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row>
    <row r="100" spans="1:44"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row>
    <row r="101" spans="1:44"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row>
    <row r="102" spans="1:44"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row>
    <row r="103" spans="1:44"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row>
    <row r="104" spans="1:44"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row>
    <row r="105" spans="1:44"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row>
    <row r="106" spans="1:44"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row>
    <row r="107" spans="1:44"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row>
    <row r="108" spans="1:44"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row>
    <row r="109" spans="1:44"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row>
    <row r="110" spans="1:44"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row>
    <row r="111" spans="1:44"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row>
    <row r="112" spans="1:44"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row>
    <row r="113" spans="1:6" x14ac:dyDescent="0.25">
      <c r="A113" s="2"/>
      <c r="B113" s="2"/>
      <c r="C113" s="2"/>
      <c r="D113" s="2"/>
      <c r="E113" s="2"/>
      <c r="F113" s="2"/>
    </row>
    <row r="114" spans="1:6" x14ac:dyDescent="0.25">
      <c r="A114" s="2"/>
      <c r="B114" s="2"/>
      <c r="C114" s="2"/>
      <c r="D114" s="2"/>
      <c r="E114" s="2"/>
      <c r="F114" s="2"/>
    </row>
    <row r="115" spans="1:6" x14ac:dyDescent="0.25">
      <c r="A115" s="2"/>
      <c r="B115" s="2"/>
      <c r="C115" s="2"/>
      <c r="D115" s="2"/>
      <c r="E115" s="2"/>
      <c r="F115" s="2"/>
    </row>
    <row r="116" spans="1:6" x14ac:dyDescent="0.25">
      <c r="A116" s="2"/>
      <c r="B116" s="2"/>
      <c r="C116" s="2"/>
      <c r="D116" s="2"/>
      <c r="E116" s="2"/>
      <c r="F116" s="2"/>
    </row>
    <row r="117" spans="1:6" x14ac:dyDescent="0.25">
      <c r="A117" s="2"/>
      <c r="B117" s="2"/>
      <c r="C117" s="2"/>
      <c r="D117" s="2"/>
      <c r="E117" s="2"/>
      <c r="F117" s="2"/>
    </row>
    <row r="118" spans="1:6" x14ac:dyDescent="0.25">
      <c r="A118" s="2"/>
      <c r="B118" s="2"/>
      <c r="C118" s="2"/>
      <c r="D118" s="2"/>
      <c r="E118" s="2"/>
      <c r="F118" s="2"/>
    </row>
    <row r="119" spans="1:6" x14ac:dyDescent="0.25">
      <c r="A119" s="2"/>
      <c r="B119" s="2"/>
      <c r="C119" s="2"/>
      <c r="D119" s="2"/>
      <c r="E119" s="2"/>
      <c r="F119" s="2"/>
    </row>
    <row r="120" spans="1:6" x14ac:dyDescent="0.25">
      <c r="A120" s="2"/>
      <c r="B120" s="2"/>
      <c r="C120" s="2"/>
      <c r="D120" s="2"/>
      <c r="E120" s="2"/>
      <c r="F120" s="2"/>
    </row>
    <row r="121" spans="1:6" x14ac:dyDescent="0.25">
      <c r="A121" s="2"/>
      <c r="B121" s="2"/>
      <c r="C121" s="2"/>
      <c r="D121" s="2"/>
      <c r="E121" s="2"/>
      <c r="F121" s="2"/>
    </row>
    <row r="122" spans="1:6" x14ac:dyDescent="0.25">
      <c r="A122" s="2"/>
      <c r="B122" s="2"/>
      <c r="C122" s="2"/>
      <c r="D122" s="2"/>
      <c r="E122" s="2"/>
      <c r="F122" s="2"/>
    </row>
    <row r="123" spans="1:6" x14ac:dyDescent="0.25">
      <c r="A123" s="2"/>
      <c r="B123" s="2"/>
      <c r="C123" s="2"/>
      <c r="D123" s="2"/>
      <c r="E123" s="2"/>
      <c r="F123" s="2"/>
    </row>
    <row r="124" spans="1:6" x14ac:dyDescent="0.25">
      <c r="A124" s="2"/>
      <c r="B124" s="2"/>
      <c r="C124" s="2"/>
      <c r="D124" s="2"/>
      <c r="E124" s="2"/>
      <c r="F124" s="2"/>
    </row>
    <row r="125" spans="1:6" x14ac:dyDescent="0.25">
      <c r="A125" s="2"/>
      <c r="B125" s="2"/>
      <c r="C125" s="2"/>
      <c r="D125" s="2"/>
      <c r="E125" s="2"/>
      <c r="F125" s="2"/>
    </row>
    <row r="126" spans="1:6" x14ac:dyDescent="0.25">
      <c r="A126" s="2"/>
      <c r="B126" s="2"/>
      <c r="C126" s="2"/>
      <c r="D126" s="2"/>
      <c r="E126" s="2"/>
      <c r="F126" s="2"/>
    </row>
    <row r="127" spans="1:6" x14ac:dyDescent="0.25">
      <c r="A127" s="2"/>
      <c r="B127" s="2"/>
      <c r="C127" s="2"/>
      <c r="D127" s="2"/>
      <c r="E127" s="2"/>
      <c r="F127" s="2"/>
    </row>
    <row r="128" spans="1:6" x14ac:dyDescent="0.25">
      <c r="A128" s="2"/>
      <c r="B128" s="2"/>
      <c r="C128" s="2"/>
      <c r="D128" s="2"/>
      <c r="E128" s="2"/>
      <c r="F128" s="2"/>
    </row>
    <row r="129" spans="1:6" x14ac:dyDescent="0.25">
      <c r="A129" s="2"/>
      <c r="B129" s="2"/>
      <c r="C129" s="2"/>
      <c r="D129" s="2"/>
      <c r="E129" s="2"/>
      <c r="F129" s="2"/>
    </row>
    <row r="130" spans="1:6" x14ac:dyDescent="0.25">
      <c r="A130" s="2"/>
      <c r="B130" s="2"/>
      <c r="C130" s="2"/>
      <c r="D130" s="2"/>
      <c r="E130" s="2"/>
      <c r="F130" s="2"/>
    </row>
    <row r="131" spans="1:6" x14ac:dyDescent="0.25">
      <c r="A131" s="2"/>
      <c r="B131" s="2"/>
      <c r="C131" s="2"/>
      <c r="D131" s="2"/>
      <c r="E131" s="2"/>
      <c r="F131" s="2"/>
    </row>
    <row r="132" spans="1:6" x14ac:dyDescent="0.25">
      <c r="A132" s="2"/>
      <c r="B132" s="2"/>
      <c r="C132" s="2"/>
      <c r="D132" s="2"/>
      <c r="E132" s="2"/>
      <c r="F132" s="2"/>
    </row>
    <row r="133" spans="1:6" x14ac:dyDescent="0.25">
      <c r="A133" s="2"/>
      <c r="B133" s="2"/>
      <c r="C133" s="2"/>
      <c r="D133" s="2"/>
      <c r="E133" s="2"/>
      <c r="F133" s="2"/>
    </row>
    <row r="134" spans="1:6" x14ac:dyDescent="0.25">
      <c r="A134" s="2"/>
      <c r="B134" s="2"/>
      <c r="C134" s="2"/>
      <c r="D134" s="2"/>
      <c r="E134" s="2"/>
      <c r="F134" s="2"/>
    </row>
    <row r="135" spans="1:6" x14ac:dyDescent="0.25">
      <c r="A135" s="2"/>
      <c r="B135" s="2"/>
      <c r="C135" s="2"/>
      <c r="D135" s="2"/>
      <c r="E135" s="2"/>
      <c r="F135" s="2"/>
    </row>
    <row r="136" spans="1:6" x14ac:dyDescent="0.25">
      <c r="A136" s="2"/>
      <c r="B136" s="2"/>
      <c r="C136" s="2"/>
      <c r="D136" s="2"/>
      <c r="E136" s="2"/>
      <c r="F136" s="2"/>
    </row>
    <row r="137" spans="1:6" x14ac:dyDescent="0.25">
      <c r="A137" s="2"/>
      <c r="B137" s="2"/>
      <c r="C137" s="2"/>
      <c r="D137" s="2"/>
      <c r="E137" s="2"/>
      <c r="F137" s="2"/>
    </row>
    <row r="138" spans="1:6" x14ac:dyDescent="0.25">
      <c r="A138" s="2"/>
      <c r="B138" s="2"/>
      <c r="C138" s="2"/>
      <c r="D138" s="2"/>
      <c r="E138" s="2"/>
      <c r="F138" s="2"/>
    </row>
    <row r="139" spans="1:6" x14ac:dyDescent="0.25">
      <c r="A139" s="2"/>
      <c r="B139" s="2"/>
      <c r="C139" s="2"/>
      <c r="D139" s="2"/>
      <c r="E139" s="2"/>
      <c r="F139" s="2"/>
    </row>
    <row r="140" spans="1:6" x14ac:dyDescent="0.25">
      <c r="A140" s="2"/>
      <c r="B140" s="2"/>
      <c r="C140" s="2"/>
      <c r="D140" s="2"/>
      <c r="E140" s="2"/>
      <c r="F140" s="2"/>
    </row>
    <row r="141" spans="1:6" x14ac:dyDescent="0.25">
      <c r="A141" s="2"/>
      <c r="B141" s="2"/>
      <c r="C141" s="2"/>
      <c r="D141" s="2"/>
      <c r="E141" s="2"/>
      <c r="F141" s="2"/>
    </row>
  </sheetData>
  <mergeCells count="19">
    <mergeCell ref="A43:C43"/>
    <mergeCell ref="A50:C50"/>
    <mergeCell ref="A49:C49"/>
    <mergeCell ref="A44:C44"/>
    <mergeCell ref="A47:C47"/>
    <mergeCell ref="A45:C45"/>
    <mergeCell ref="A46:C46"/>
    <mergeCell ref="A48:C48"/>
    <mergeCell ref="A2:E2"/>
    <mergeCell ref="A37:E37"/>
    <mergeCell ref="A40:C40"/>
    <mergeCell ref="A41:C41"/>
    <mergeCell ref="A42:C42"/>
    <mergeCell ref="D32:E32"/>
    <mergeCell ref="A22:E22"/>
    <mergeCell ref="A29:E29"/>
    <mergeCell ref="A4:E4"/>
    <mergeCell ref="C5:E5"/>
    <mergeCell ref="C16:E16"/>
  </mergeCells>
  <conditionalFormatting sqref="B27">
    <cfRule type="containsText" dxfId="21" priority="22" operator="containsText" text="Yes">
      <formula>NOT(ISERROR(SEARCH("Yes",B27)))</formula>
    </cfRule>
  </conditionalFormatting>
  <conditionalFormatting sqref="E6">
    <cfRule type="expression" dxfId="20" priority="26">
      <formula>ISTEXT(E6)</formula>
    </cfRule>
    <cfRule type="cellIs" dxfId="19" priority="27" operator="lessThan">
      <formula>0</formula>
    </cfRule>
    <cfRule type="cellIs" dxfId="18" priority="28" operator="greaterThan">
      <formula>0</formula>
    </cfRule>
  </conditionalFormatting>
  <conditionalFormatting sqref="E17:E20">
    <cfRule type="expression" dxfId="17" priority="23">
      <formula>ISTEXT(E17)</formula>
    </cfRule>
    <cfRule type="cellIs" dxfId="16" priority="24" operator="lessThan">
      <formula>0</formula>
    </cfRule>
    <cfRule type="cellIs" dxfId="15" priority="25" operator="greaterThan">
      <formula>0</formula>
    </cfRule>
  </conditionalFormatting>
  <conditionalFormatting sqref="E40">
    <cfRule type="cellIs" dxfId="14" priority="1" operator="equal">
      <formula>$D$40</formula>
    </cfRule>
    <cfRule type="cellIs" dxfId="13" priority="19" operator="greaterThanOrEqual">
      <formula>$D$40</formula>
    </cfRule>
  </conditionalFormatting>
  <conditionalFormatting sqref="E41">
    <cfRule type="cellIs" dxfId="12" priority="21" operator="greaterThanOrEqual">
      <formula>$D$41</formula>
    </cfRule>
  </conditionalFormatting>
  <conditionalFormatting sqref="E43">
    <cfRule type="cellIs" dxfId="11" priority="12" operator="greaterThanOrEqual">
      <formula>$D$43</formula>
    </cfRule>
  </conditionalFormatting>
  <conditionalFormatting sqref="E44">
    <cfRule type="cellIs" dxfId="10" priority="11" operator="greaterThanOrEqual">
      <formula>$D$44</formula>
    </cfRule>
  </conditionalFormatting>
  <conditionalFormatting sqref="E46">
    <cfRule type="expression" dxfId="9" priority="8">
      <formula>$E$46&gt;=$D$46</formula>
    </cfRule>
  </conditionalFormatting>
  <conditionalFormatting sqref="E47:E48">
    <cfRule type="cellIs" dxfId="8" priority="9" operator="greaterThanOrEqual">
      <formula>$D$47</formula>
    </cfRule>
  </conditionalFormatting>
  <conditionalFormatting sqref="E50">
    <cfRule type="expression" dxfId="7" priority="5">
      <formula>$E$50=$D$50</formula>
    </cfRule>
  </conditionalFormatting>
  <conditionalFormatting sqref="F6:F20">
    <cfRule type="expression" dxfId="6" priority="32">
      <formula>ISTEXT(F6)</formula>
    </cfRule>
    <cfRule type="cellIs" dxfId="5" priority="33" operator="lessThan">
      <formula>0</formula>
    </cfRule>
    <cfRule type="cellIs" dxfId="4" priority="35" operator="greaterThan">
      <formula>0</formula>
    </cfRule>
  </conditionalFormatting>
  <conditionalFormatting sqref="F1:K4">
    <cfRule type="expression" dxfId="3" priority="2">
      <formula>ISTEXT(F1)</formula>
    </cfRule>
    <cfRule type="cellIs" dxfId="2" priority="3" operator="lessThan">
      <formula>0</formula>
    </cfRule>
    <cfRule type="cellIs" dxfId="1" priority="4" operator="greaterThan">
      <formula>0</formula>
    </cfRule>
  </conditionalFormatting>
  <pageMargins left="0.7" right="0.7" top="0.75" bottom="0.75" header="0.3" footer="0.3"/>
  <pageSetup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ECC4C-C0D4-44B9-B52D-9D8143F71BCF}">
  <dimension ref="A1:E32"/>
  <sheetViews>
    <sheetView workbookViewId="0"/>
  </sheetViews>
  <sheetFormatPr defaultRowHeight="15" x14ac:dyDescent="0.25"/>
  <cols>
    <col min="1" max="1" width="15.5703125" bestFit="1" customWidth="1"/>
    <col min="2" max="2" width="46.42578125" bestFit="1" customWidth="1"/>
    <col min="3" max="3" width="15.5703125" bestFit="1" customWidth="1"/>
    <col min="4" max="4" width="29.42578125" bestFit="1" customWidth="1"/>
    <col min="5" max="5" width="85.42578125" bestFit="1" customWidth="1"/>
  </cols>
  <sheetData>
    <row r="1" spans="1:5" x14ac:dyDescent="0.25">
      <c r="A1" s="19" t="s">
        <v>200</v>
      </c>
      <c r="B1" s="19" t="s">
        <v>201</v>
      </c>
      <c r="C1" s="19" t="s">
        <v>202</v>
      </c>
      <c r="D1" s="19" t="s">
        <v>203</v>
      </c>
      <c r="E1" s="19" t="s">
        <v>204</v>
      </c>
    </row>
    <row r="2" spans="1:5" x14ac:dyDescent="0.25">
      <c r="A2" s="20" t="s">
        <v>100</v>
      </c>
      <c r="B2" s="20" t="s">
        <v>100</v>
      </c>
      <c r="C2" s="20" t="s">
        <v>100</v>
      </c>
      <c r="D2" s="20" t="s">
        <v>100</v>
      </c>
      <c r="E2" s="20" t="s">
        <v>100</v>
      </c>
    </row>
    <row r="3" spans="1:5" x14ac:dyDescent="0.25">
      <c r="A3" t="s">
        <v>205</v>
      </c>
      <c r="B3" t="s">
        <v>206</v>
      </c>
      <c r="C3" t="s">
        <v>207</v>
      </c>
      <c r="D3" t="s">
        <v>10</v>
      </c>
      <c r="E3" s="20" t="s">
        <v>208</v>
      </c>
    </row>
    <row r="4" spans="1:5" x14ac:dyDescent="0.25">
      <c r="A4" t="s">
        <v>209</v>
      </c>
      <c r="B4" t="s">
        <v>32</v>
      </c>
      <c r="C4" t="s">
        <v>210</v>
      </c>
      <c r="D4" t="s">
        <v>12</v>
      </c>
      <c r="E4" t="s">
        <v>211</v>
      </c>
    </row>
    <row r="5" spans="1:5" x14ac:dyDescent="0.25">
      <c r="A5" t="s">
        <v>212</v>
      </c>
      <c r="E5" s="20"/>
    </row>
    <row r="6" spans="1:5" x14ac:dyDescent="0.25">
      <c r="A6" t="s">
        <v>213</v>
      </c>
    </row>
    <row r="7" spans="1:5" x14ac:dyDescent="0.25">
      <c r="A7" t="s">
        <v>214</v>
      </c>
    </row>
    <row r="8" spans="1:5" x14ac:dyDescent="0.25">
      <c r="A8" t="s">
        <v>215</v>
      </c>
    </row>
    <row r="9" spans="1:5" x14ac:dyDescent="0.25">
      <c r="A9" t="s">
        <v>216</v>
      </c>
    </row>
    <row r="10" spans="1:5" x14ac:dyDescent="0.25">
      <c r="A10" t="s">
        <v>217</v>
      </c>
    </row>
    <row r="11" spans="1:5" x14ac:dyDescent="0.25">
      <c r="A11" t="s">
        <v>218</v>
      </c>
    </row>
    <row r="12" spans="1:5" x14ac:dyDescent="0.25">
      <c r="A12" t="s">
        <v>219</v>
      </c>
    </row>
    <row r="13" spans="1:5" x14ac:dyDescent="0.25">
      <c r="A13" t="s">
        <v>220</v>
      </c>
    </row>
    <row r="14" spans="1:5" x14ac:dyDescent="0.25">
      <c r="A14" t="s">
        <v>28</v>
      </c>
    </row>
    <row r="15" spans="1:5" x14ac:dyDescent="0.25">
      <c r="A15" t="s">
        <v>221</v>
      </c>
    </row>
    <row r="16" spans="1:5" x14ac:dyDescent="0.25">
      <c r="A16" t="s">
        <v>222</v>
      </c>
    </row>
    <row r="17" spans="1:1" x14ac:dyDescent="0.25">
      <c r="A17" t="s">
        <v>223</v>
      </c>
    </row>
    <row r="18" spans="1:1" x14ac:dyDescent="0.25">
      <c r="A18" t="s">
        <v>224</v>
      </c>
    </row>
    <row r="19" spans="1:1" x14ac:dyDescent="0.25">
      <c r="A19" t="s">
        <v>225</v>
      </c>
    </row>
    <row r="20" spans="1:1" x14ac:dyDescent="0.25">
      <c r="A20" t="s">
        <v>226</v>
      </c>
    </row>
    <row r="21" spans="1:1" x14ac:dyDescent="0.25">
      <c r="A21" t="s">
        <v>227</v>
      </c>
    </row>
    <row r="22" spans="1:1" x14ac:dyDescent="0.25">
      <c r="A22" t="s">
        <v>228</v>
      </c>
    </row>
    <row r="23" spans="1:1" x14ac:dyDescent="0.25">
      <c r="A23" t="s">
        <v>229</v>
      </c>
    </row>
    <row r="24" spans="1:1" x14ac:dyDescent="0.25">
      <c r="A24" t="s">
        <v>230</v>
      </c>
    </row>
    <row r="25" spans="1:1" x14ac:dyDescent="0.25">
      <c r="A25" t="s">
        <v>231</v>
      </c>
    </row>
    <row r="26" spans="1:1" x14ac:dyDescent="0.25">
      <c r="A26" t="s">
        <v>232</v>
      </c>
    </row>
    <row r="27" spans="1:1" x14ac:dyDescent="0.25">
      <c r="A27" t="s">
        <v>233</v>
      </c>
    </row>
    <row r="28" spans="1:1" x14ac:dyDescent="0.25">
      <c r="A28" t="s">
        <v>234</v>
      </c>
    </row>
    <row r="29" spans="1:1" x14ac:dyDescent="0.25">
      <c r="A29" t="s">
        <v>235</v>
      </c>
    </row>
    <row r="30" spans="1:1" x14ac:dyDescent="0.25">
      <c r="A30" t="s">
        <v>236</v>
      </c>
    </row>
    <row r="31" spans="1:1" x14ac:dyDescent="0.25">
      <c r="A31" t="s">
        <v>237</v>
      </c>
    </row>
    <row r="32" spans="1:1" x14ac:dyDescent="0.25">
      <c r="A32" t="s">
        <v>238</v>
      </c>
    </row>
  </sheetData>
  <sortState xmlns:xlrd2="http://schemas.microsoft.com/office/spreadsheetml/2017/richdata2" ref="A3:A32">
    <sortCondition ref="A3:A32"/>
  </sortState>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DA3A5-D034-48D8-8A46-5DC8E9456EAB}">
  <sheetPr>
    <tabColor rgb="FFE5EBF7"/>
  </sheetPr>
  <dimension ref="C1:F58"/>
  <sheetViews>
    <sheetView workbookViewId="0"/>
  </sheetViews>
  <sheetFormatPr defaultRowHeight="15" x14ac:dyDescent="0.25"/>
  <cols>
    <col min="3" max="3" width="12" bestFit="1" customWidth="1"/>
    <col min="4" max="4" width="5" bestFit="1" customWidth="1"/>
    <col min="5" max="5" width="88.7109375" bestFit="1" customWidth="1"/>
    <col min="6" max="6" width="9.5703125" bestFit="1" customWidth="1"/>
  </cols>
  <sheetData>
    <row r="1" spans="3:6" x14ac:dyDescent="0.25">
      <c r="C1" s="89"/>
      <c r="D1" s="89"/>
      <c r="E1" s="90"/>
      <c r="F1" s="90"/>
    </row>
    <row r="2" spans="3:6" ht="15.75" thickBot="1" x14ac:dyDescent="0.3">
      <c r="C2" s="89"/>
      <c r="D2" s="89"/>
      <c r="E2" s="99"/>
      <c r="F2" s="99"/>
    </row>
    <row r="3" spans="3:6" ht="18.75" x14ac:dyDescent="0.25">
      <c r="C3" s="90"/>
      <c r="D3" s="115"/>
      <c r="E3" s="117" t="s">
        <v>239</v>
      </c>
      <c r="F3" s="118"/>
    </row>
    <row r="4" spans="3:6" ht="19.5" thickBot="1" x14ac:dyDescent="0.3">
      <c r="C4" s="99"/>
      <c r="D4" s="116"/>
      <c r="E4" s="119" t="s">
        <v>240</v>
      </c>
      <c r="F4" s="120"/>
    </row>
    <row r="5" spans="3:6" ht="15.75" thickBot="1" x14ac:dyDescent="0.3">
      <c r="C5" s="89"/>
      <c r="D5" s="89"/>
      <c r="E5" s="90"/>
      <c r="F5" s="89"/>
    </row>
    <row r="6" spans="3:6" ht="16.5" thickBot="1" x14ac:dyDescent="0.3">
      <c r="C6" s="89"/>
      <c r="D6" s="89"/>
      <c r="E6" s="102" t="s">
        <v>29</v>
      </c>
      <c r="F6" s="103">
        <v>2022</v>
      </c>
    </row>
    <row r="7" spans="3:6" x14ac:dyDescent="0.25">
      <c r="C7" s="89"/>
      <c r="D7" s="89"/>
      <c r="E7" s="89"/>
      <c r="F7" s="89"/>
    </row>
    <row r="8" spans="3:6" ht="38.25" thickBot="1" x14ac:dyDescent="0.3">
      <c r="C8" s="89"/>
      <c r="D8" s="88"/>
      <c r="E8" s="111" t="s">
        <v>33</v>
      </c>
      <c r="F8" s="112"/>
    </row>
    <row r="9" spans="3:6" ht="34.5" x14ac:dyDescent="0.25">
      <c r="C9" s="108" t="s">
        <v>34</v>
      </c>
      <c r="D9" s="104" t="s">
        <v>35</v>
      </c>
      <c r="E9" s="121" t="s">
        <v>241</v>
      </c>
      <c r="F9" s="122"/>
    </row>
    <row r="10" spans="3:6" ht="32.25" thickBot="1" x14ac:dyDescent="0.3">
      <c r="C10" s="107"/>
      <c r="D10" s="107"/>
      <c r="E10" s="123" t="s">
        <v>242</v>
      </c>
      <c r="F10" s="124"/>
    </row>
    <row r="11" spans="3:6" ht="15.75" thickBot="1" x14ac:dyDescent="0.3">
      <c r="C11" s="92" t="s">
        <v>205</v>
      </c>
      <c r="D11" s="92">
        <v>2022</v>
      </c>
      <c r="E11" s="94" t="s">
        <v>243</v>
      </c>
      <c r="F11" s="95">
        <v>39660</v>
      </c>
    </row>
    <row r="12" spans="3:6" ht="15.75" thickBot="1" x14ac:dyDescent="0.3">
      <c r="C12" s="92" t="s">
        <v>209</v>
      </c>
      <c r="D12" s="92">
        <v>2022</v>
      </c>
      <c r="E12" s="94" t="s">
        <v>243</v>
      </c>
      <c r="F12" s="95">
        <v>65125.78</v>
      </c>
    </row>
    <row r="13" spans="3:6" ht="15.75" thickBot="1" x14ac:dyDescent="0.3">
      <c r="C13" s="92" t="s">
        <v>212</v>
      </c>
      <c r="D13" s="92">
        <v>2022</v>
      </c>
      <c r="E13" s="94" t="s">
        <v>243</v>
      </c>
      <c r="F13" s="95">
        <v>28314.16</v>
      </c>
    </row>
    <row r="14" spans="3:6" ht="15.75" thickBot="1" x14ac:dyDescent="0.3">
      <c r="C14" s="92" t="s">
        <v>214</v>
      </c>
      <c r="D14" s="92">
        <v>2022</v>
      </c>
      <c r="E14" s="94" t="s">
        <v>243</v>
      </c>
      <c r="F14" s="95">
        <v>15153.35</v>
      </c>
    </row>
    <row r="15" spans="3:6" ht="15.75" thickBot="1" x14ac:dyDescent="0.3">
      <c r="C15" s="92" t="s">
        <v>215</v>
      </c>
      <c r="D15" s="92">
        <v>2022</v>
      </c>
      <c r="E15" s="94" t="s">
        <v>243</v>
      </c>
      <c r="F15" s="95">
        <v>51886.65</v>
      </c>
    </row>
    <row r="16" spans="3:6" ht="15.75" thickBot="1" x14ac:dyDescent="0.3">
      <c r="C16" s="92" t="s">
        <v>213</v>
      </c>
      <c r="D16" s="92">
        <v>2022</v>
      </c>
      <c r="E16" s="94" t="s">
        <v>243</v>
      </c>
      <c r="F16" s="95">
        <v>19064.93</v>
      </c>
    </row>
    <row r="17" spans="3:6" ht="15.75" thickBot="1" x14ac:dyDescent="0.3">
      <c r="C17" s="92" t="s">
        <v>216</v>
      </c>
      <c r="D17" s="92">
        <v>2022</v>
      </c>
      <c r="E17" s="94" t="s">
        <v>243</v>
      </c>
      <c r="F17" s="95">
        <v>22212</v>
      </c>
    </row>
    <row r="18" spans="3:6" ht="15.75" thickBot="1" x14ac:dyDescent="0.3">
      <c r="C18" s="92" t="s">
        <v>217</v>
      </c>
      <c r="D18" s="92">
        <v>2022</v>
      </c>
      <c r="E18" s="94" t="s">
        <v>243</v>
      </c>
      <c r="F18" s="95">
        <v>5158.22</v>
      </c>
    </row>
    <row r="19" spans="3:6" ht="15.75" thickBot="1" x14ac:dyDescent="0.3">
      <c r="C19" s="92" t="s">
        <v>218</v>
      </c>
      <c r="D19" s="92">
        <v>2022</v>
      </c>
      <c r="E19" s="94" t="s">
        <v>243</v>
      </c>
      <c r="F19" s="95">
        <v>20650</v>
      </c>
    </row>
    <row r="20" spans="3:6" ht="15.75" thickBot="1" x14ac:dyDescent="0.3">
      <c r="C20" s="92" t="s">
        <v>219</v>
      </c>
      <c r="D20" s="92">
        <v>2022</v>
      </c>
      <c r="E20" s="94" t="s">
        <v>243</v>
      </c>
      <c r="F20" s="95">
        <v>378027.26</v>
      </c>
    </row>
    <row r="21" spans="3:6" ht="15.75" thickBot="1" x14ac:dyDescent="0.3">
      <c r="C21" s="92" t="s">
        <v>220</v>
      </c>
      <c r="D21" s="92">
        <v>2022</v>
      </c>
      <c r="E21" s="94" t="s">
        <v>243</v>
      </c>
      <c r="F21" s="95">
        <v>491553</v>
      </c>
    </row>
    <row r="22" spans="3:6" ht="15.75" thickBot="1" x14ac:dyDescent="0.3">
      <c r="C22" s="92" t="s">
        <v>28</v>
      </c>
      <c r="D22" s="92">
        <v>2022</v>
      </c>
      <c r="E22" s="94" t="s">
        <v>243</v>
      </c>
      <c r="F22" s="95">
        <v>47923.199999999997</v>
      </c>
    </row>
    <row r="23" spans="3:6" ht="15.75" thickBot="1" x14ac:dyDescent="0.3">
      <c r="C23" s="92" t="s">
        <v>222</v>
      </c>
      <c r="D23" s="92">
        <v>2022</v>
      </c>
      <c r="E23" s="94" t="s">
        <v>243</v>
      </c>
      <c r="F23" s="95">
        <v>1726.09</v>
      </c>
    </row>
    <row r="24" spans="3:6" ht="15.75" thickBot="1" x14ac:dyDescent="0.3">
      <c r="C24" s="92" t="s">
        <v>223</v>
      </c>
      <c r="D24" s="92">
        <v>2022</v>
      </c>
      <c r="E24" s="94" t="s">
        <v>243</v>
      </c>
      <c r="F24" s="95">
        <v>30680</v>
      </c>
    </row>
    <row r="25" spans="3:6" ht="15.75" thickBot="1" x14ac:dyDescent="0.3">
      <c r="C25" s="92" t="s">
        <v>224</v>
      </c>
      <c r="D25" s="92">
        <v>2022</v>
      </c>
      <c r="E25" s="94" t="s">
        <v>243</v>
      </c>
      <c r="F25" s="95">
        <v>442258.9</v>
      </c>
    </row>
    <row r="26" spans="3:6" ht="15.75" thickBot="1" x14ac:dyDescent="0.3">
      <c r="C26" s="92" t="s">
        <v>225</v>
      </c>
      <c r="D26" s="92">
        <v>2022</v>
      </c>
      <c r="E26" s="94" t="s">
        <v>243</v>
      </c>
      <c r="F26" s="95">
        <v>8330</v>
      </c>
    </row>
    <row r="27" spans="3:6" ht="15.75" thickBot="1" x14ac:dyDescent="0.3">
      <c r="C27" s="92" t="s">
        <v>227</v>
      </c>
      <c r="D27" s="92">
        <v>2022</v>
      </c>
      <c r="E27" s="94" t="s">
        <v>243</v>
      </c>
      <c r="F27" s="95">
        <v>13348.71</v>
      </c>
    </row>
    <row r="28" spans="3:6" ht="15.75" thickBot="1" x14ac:dyDescent="0.3">
      <c r="C28" s="92" t="s">
        <v>230</v>
      </c>
      <c r="D28" s="92">
        <v>2022</v>
      </c>
      <c r="E28" s="94" t="s">
        <v>243</v>
      </c>
      <c r="F28" s="95">
        <v>56419</v>
      </c>
    </row>
    <row r="29" spans="3:6" ht="15.75" thickBot="1" x14ac:dyDescent="0.3">
      <c r="C29" s="92" t="s">
        <v>231</v>
      </c>
      <c r="D29" s="92">
        <v>2022</v>
      </c>
      <c r="E29" s="94" t="s">
        <v>243</v>
      </c>
      <c r="F29" s="95">
        <v>24936</v>
      </c>
    </row>
    <row r="30" spans="3:6" ht="15.75" thickBot="1" x14ac:dyDescent="0.3">
      <c r="C30" s="125" t="s">
        <v>233</v>
      </c>
      <c r="D30" s="125">
        <v>2022</v>
      </c>
      <c r="E30" s="126" t="s">
        <v>243</v>
      </c>
    </row>
    <row r="31" spans="3:6" ht="15.75" thickBot="1" x14ac:dyDescent="0.3">
      <c r="C31" s="92" t="s">
        <v>234</v>
      </c>
      <c r="D31" s="92">
        <v>2022</v>
      </c>
      <c r="E31" s="94" t="s">
        <v>243</v>
      </c>
      <c r="F31" s="95">
        <v>85477.93</v>
      </c>
    </row>
    <row r="32" spans="3:6" ht="15.75" thickBot="1" x14ac:dyDescent="0.3">
      <c r="C32" s="92" t="s">
        <v>235</v>
      </c>
      <c r="D32" s="92">
        <v>2022</v>
      </c>
      <c r="E32" s="94" t="s">
        <v>243</v>
      </c>
      <c r="F32" s="95">
        <v>21751.56</v>
      </c>
    </row>
    <row r="33" spans="3:6" ht="15.75" thickBot="1" x14ac:dyDescent="0.3">
      <c r="C33" s="92" t="s">
        <v>236</v>
      </c>
      <c r="D33" s="92">
        <v>2022</v>
      </c>
      <c r="E33" s="94" t="s">
        <v>243</v>
      </c>
      <c r="F33" s="105"/>
    </row>
    <row r="34" spans="3:6" ht="15.75" thickBot="1" x14ac:dyDescent="0.3">
      <c r="C34" s="92" t="s">
        <v>237</v>
      </c>
      <c r="D34" s="92">
        <v>2022</v>
      </c>
      <c r="E34" s="94" t="s">
        <v>243</v>
      </c>
      <c r="F34" s="105">
        <v>209553</v>
      </c>
    </row>
    <row r="35" spans="3:6" ht="15.75" thickBot="1" x14ac:dyDescent="0.3">
      <c r="C35" s="92" t="s">
        <v>238</v>
      </c>
      <c r="D35" s="92">
        <v>2022</v>
      </c>
      <c r="E35" s="94" t="s">
        <v>243</v>
      </c>
      <c r="F35" s="95">
        <v>30651</v>
      </c>
    </row>
    <row r="36" spans="3:6" ht="15.75" thickBot="1" x14ac:dyDescent="0.3">
      <c r="C36" s="92"/>
      <c r="D36" s="92"/>
      <c r="E36" s="106"/>
      <c r="F36" s="105"/>
    </row>
    <row r="37" spans="3:6" ht="16.5" thickBot="1" x14ac:dyDescent="0.3">
      <c r="C37" s="89"/>
      <c r="D37" s="89"/>
      <c r="E37" s="109" t="s">
        <v>38</v>
      </c>
      <c r="F37" s="110"/>
    </row>
    <row r="38" spans="3:6" ht="15.75" thickBot="1" x14ac:dyDescent="0.3">
      <c r="C38" s="92"/>
      <c r="D38" s="92"/>
      <c r="E38" s="94"/>
      <c r="F38" s="95"/>
    </row>
    <row r="39" spans="3:6" x14ac:dyDescent="0.25">
      <c r="C39" s="89"/>
      <c r="D39" s="89"/>
      <c r="E39" s="89"/>
      <c r="F39" s="89"/>
    </row>
    <row r="40" spans="3:6" x14ac:dyDescent="0.25">
      <c r="C40" s="89"/>
      <c r="D40" s="89"/>
      <c r="E40" s="89"/>
      <c r="F40" s="89"/>
    </row>
    <row r="41" spans="3:6" ht="19.5" thickBot="1" x14ac:dyDescent="0.3">
      <c r="C41" s="89"/>
      <c r="D41" s="88"/>
      <c r="E41" s="111" t="s">
        <v>48</v>
      </c>
      <c r="F41" s="112"/>
    </row>
    <row r="42" spans="3:6" ht="48" thickBot="1" x14ac:dyDescent="0.3">
      <c r="C42" s="107" t="s">
        <v>34</v>
      </c>
      <c r="D42" s="107" t="s">
        <v>35</v>
      </c>
      <c r="E42" s="113" t="s">
        <v>244</v>
      </c>
      <c r="F42" s="114"/>
    </row>
    <row r="43" spans="3:6" ht="30.75" thickBot="1" x14ac:dyDescent="0.3">
      <c r="C43" s="92" t="s">
        <v>221</v>
      </c>
      <c r="D43" s="92">
        <v>2022</v>
      </c>
      <c r="E43" s="94" t="s">
        <v>245</v>
      </c>
      <c r="F43" s="95">
        <v>14421.47</v>
      </c>
    </row>
    <row r="44" spans="3:6" ht="30.75" thickBot="1" x14ac:dyDescent="0.3">
      <c r="C44" s="92" t="s">
        <v>221</v>
      </c>
      <c r="D44" s="92">
        <v>2022</v>
      </c>
      <c r="E44" s="94" t="s">
        <v>246</v>
      </c>
      <c r="F44" s="95">
        <v>0</v>
      </c>
    </row>
    <row r="45" spans="3:6" ht="15.75" thickBot="1" x14ac:dyDescent="0.3">
      <c r="C45" s="92" t="s">
        <v>221</v>
      </c>
      <c r="D45" s="92">
        <v>2022</v>
      </c>
      <c r="E45" s="94" t="s">
        <v>247</v>
      </c>
      <c r="F45" s="95">
        <v>57487.46</v>
      </c>
    </row>
    <row r="46" spans="3:6" ht="15.75" thickBot="1" x14ac:dyDescent="0.3">
      <c r="C46" s="92" t="s">
        <v>221</v>
      </c>
      <c r="D46" s="92">
        <v>2022</v>
      </c>
      <c r="E46" s="94" t="s">
        <v>248</v>
      </c>
      <c r="F46" s="95">
        <v>3335.73</v>
      </c>
    </row>
    <row r="47" spans="3:6" ht="30.75" thickBot="1" x14ac:dyDescent="0.3">
      <c r="C47" s="92" t="s">
        <v>228</v>
      </c>
      <c r="D47" s="92">
        <v>2022</v>
      </c>
      <c r="E47" s="94" t="s">
        <v>245</v>
      </c>
      <c r="F47" s="95">
        <v>2223.12</v>
      </c>
    </row>
    <row r="48" spans="3:6" ht="30.75" thickBot="1" x14ac:dyDescent="0.3">
      <c r="C48" s="92" t="s">
        <v>228</v>
      </c>
      <c r="D48" s="92">
        <v>2022</v>
      </c>
      <c r="E48" s="94" t="s">
        <v>246</v>
      </c>
      <c r="F48" s="95">
        <v>0</v>
      </c>
    </row>
    <row r="49" spans="3:6" ht="15.75" thickBot="1" x14ac:dyDescent="0.3">
      <c r="C49" s="92" t="s">
        <v>228</v>
      </c>
      <c r="D49" s="92">
        <v>2022</v>
      </c>
      <c r="E49" s="94" t="s">
        <v>247</v>
      </c>
      <c r="F49" s="95">
        <v>1233</v>
      </c>
    </row>
    <row r="50" spans="3:6" ht="15.75" thickBot="1" x14ac:dyDescent="0.3">
      <c r="C50" s="92" t="s">
        <v>228</v>
      </c>
      <c r="D50" s="92">
        <v>2022</v>
      </c>
      <c r="E50" s="94" t="s">
        <v>248</v>
      </c>
      <c r="F50" s="95">
        <v>151.01</v>
      </c>
    </row>
    <row r="51" spans="3:6" ht="30.75" thickBot="1" x14ac:dyDescent="0.3">
      <c r="C51" s="92" t="s">
        <v>229</v>
      </c>
      <c r="D51" s="92">
        <v>2022</v>
      </c>
      <c r="E51" s="94" t="s">
        <v>245</v>
      </c>
      <c r="F51" s="95">
        <v>3024.82</v>
      </c>
    </row>
    <row r="52" spans="3:6" ht="30.75" thickBot="1" x14ac:dyDescent="0.3">
      <c r="C52" s="92" t="s">
        <v>229</v>
      </c>
      <c r="D52" s="92">
        <v>2022</v>
      </c>
      <c r="E52" s="94" t="s">
        <v>246</v>
      </c>
      <c r="F52" s="95"/>
    </row>
    <row r="53" spans="3:6" ht="15.75" thickBot="1" x14ac:dyDescent="0.3">
      <c r="C53" s="92" t="s">
        <v>229</v>
      </c>
      <c r="D53" s="92">
        <v>2022</v>
      </c>
      <c r="E53" s="94" t="s">
        <v>247</v>
      </c>
      <c r="F53" s="95">
        <v>9096.14</v>
      </c>
    </row>
    <row r="54" spans="3:6" ht="15.75" thickBot="1" x14ac:dyDescent="0.3">
      <c r="C54" s="92" t="s">
        <v>229</v>
      </c>
      <c r="D54" s="92">
        <v>2022</v>
      </c>
      <c r="E54" s="94" t="s">
        <v>248</v>
      </c>
      <c r="F54" s="95"/>
    </row>
    <row r="55" spans="3:6" ht="30.75" thickBot="1" x14ac:dyDescent="0.3">
      <c r="C55" s="92" t="s">
        <v>232</v>
      </c>
      <c r="D55" s="92">
        <v>2022</v>
      </c>
      <c r="E55" s="94" t="s">
        <v>245</v>
      </c>
      <c r="F55" s="95">
        <v>325717.65999999997</v>
      </c>
    </row>
    <row r="56" spans="3:6" ht="30.75" thickBot="1" x14ac:dyDescent="0.3">
      <c r="C56" s="92" t="s">
        <v>232</v>
      </c>
      <c r="D56" s="92">
        <v>2022</v>
      </c>
      <c r="E56" s="94" t="s">
        <v>246</v>
      </c>
      <c r="F56" s="95">
        <v>0</v>
      </c>
    </row>
    <row r="57" spans="3:6" ht="15.75" thickBot="1" x14ac:dyDescent="0.3">
      <c r="C57" s="92" t="s">
        <v>232</v>
      </c>
      <c r="D57" s="92">
        <v>2022</v>
      </c>
      <c r="E57" s="94" t="s">
        <v>247</v>
      </c>
      <c r="F57" s="95"/>
    </row>
    <row r="58" spans="3:6" ht="15.75" thickBot="1" x14ac:dyDescent="0.3">
      <c r="C58" s="92" t="s">
        <v>232</v>
      </c>
      <c r="D58" s="92">
        <v>2022</v>
      </c>
      <c r="E58" s="94" t="s">
        <v>248</v>
      </c>
      <c r="F58" s="9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20BA0-FC3C-4579-BB13-37D9C715541E}">
  <sheetPr>
    <tabColor rgb="FFDAEFC3"/>
  </sheetPr>
  <dimension ref="A1:CU195"/>
  <sheetViews>
    <sheetView workbookViewId="0"/>
  </sheetViews>
  <sheetFormatPr defaultColWidth="75.42578125" defaultRowHeight="15" x14ac:dyDescent="0.25"/>
  <cols>
    <col min="1" max="1" width="37.140625" customWidth="1"/>
    <col min="2" max="2" width="12" bestFit="1" customWidth="1"/>
    <col min="3" max="3" width="5.28515625" bestFit="1" customWidth="1"/>
    <col min="4" max="4" width="74.7109375" bestFit="1" customWidth="1"/>
    <col min="5" max="5" width="9.5703125" bestFit="1" customWidth="1"/>
    <col min="6" max="6" width="21.7109375" customWidth="1"/>
  </cols>
  <sheetData>
    <row r="1" spans="1:99" x14ac:dyDescent="0.25">
      <c r="A1" s="89"/>
      <c r="B1" s="89"/>
      <c r="C1" s="89"/>
      <c r="D1" s="89"/>
      <c r="E1" s="89"/>
      <c r="F1" s="89"/>
      <c r="G1" s="89"/>
      <c r="H1" s="89"/>
      <c r="I1" s="89"/>
      <c r="J1" s="89"/>
      <c r="K1" s="89"/>
      <c r="L1" s="89"/>
      <c r="M1" s="89"/>
      <c r="N1" s="89"/>
      <c r="O1" s="89"/>
      <c r="P1" s="89"/>
      <c r="Q1" s="89"/>
      <c r="R1" s="89"/>
      <c r="S1" s="89"/>
      <c r="T1" s="89"/>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c r="AX1" s="89"/>
      <c r="A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89"/>
      <c r="CA1" s="89"/>
      <c r="CB1" s="89"/>
      <c r="CC1" s="89"/>
      <c r="CD1" s="89"/>
      <c r="CE1" s="89"/>
      <c r="CF1" s="89"/>
      <c r="CG1" s="89"/>
      <c r="CH1" s="89"/>
      <c r="CI1" s="89"/>
      <c r="CJ1" s="89"/>
      <c r="CK1" s="89"/>
      <c r="CL1" s="89"/>
      <c r="CM1" s="89"/>
      <c r="CN1" s="89"/>
      <c r="CO1" s="89"/>
      <c r="CP1" s="89"/>
      <c r="CQ1" s="89"/>
      <c r="CR1" s="89"/>
      <c r="CS1" s="89"/>
      <c r="CT1" s="89"/>
      <c r="CU1" s="89"/>
    </row>
    <row r="2" spans="1:99" ht="15.75" thickBot="1" x14ac:dyDescent="0.3">
      <c r="A2" s="89"/>
      <c r="B2" s="89"/>
      <c r="C2" s="90"/>
      <c r="D2" s="90"/>
      <c r="E2" s="90"/>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c r="BC2" s="89"/>
      <c r="BD2" s="89"/>
      <c r="BE2" s="89"/>
      <c r="BF2" s="89"/>
      <c r="BG2" s="89"/>
      <c r="BH2" s="89"/>
      <c r="BI2" s="89"/>
      <c r="BJ2" s="89"/>
      <c r="BK2" s="89"/>
      <c r="BL2" s="89"/>
      <c r="BM2" s="89"/>
      <c r="BN2" s="89"/>
      <c r="BO2" s="89"/>
      <c r="BP2" s="89"/>
      <c r="BQ2" s="89"/>
      <c r="BR2" s="89"/>
      <c r="BS2" s="89"/>
      <c r="BT2" s="89"/>
      <c r="BU2" s="89"/>
      <c r="BV2" s="89"/>
      <c r="BW2" s="89"/>
      <c r="BX2" s="89"/>
      <c r="BY2" s="89"/>
      <c r="BZ2" s="89"/>
      <c r="CA2" s="89"/>
      <c r="CB2" s="89"/>
      <c r="CC2" s="89"/>
      <c r="CD2" s="89"/>
      <c r="CE2" s="89"/>
      <c r="CF2" s="89"/>
      <c r="CG2" s="89"/>
      <c r="CH2" s="89"/>
      <c r="CI2" s="89"/>
      <c r="CJ2" s="89"/>
      <c r="CK2" s="89"/>
      <c r="CL2" s="89"/>
      <c r="CM2" s="89"/>
      <c r="CN2" s="89"/>
      <c r="CO2" s="89"/>
      <c r="CP2" s="89"/>
      <c r="CQ2" s="89"/>
      <c r="CR2" s="89"/>
      <c r="CS2" s="89"/>
      <c r="CT2" s="89"/>
      <c r="CU2" s="89"/>
    </row>
    <row r="3" spans="1:99" ht="18.75" x14ac:dyDescent="0.25">
      <c r="A3" s="242"/>
      <c r="B3" s="242"/>
      <c r="C3" s="244"/>
      <c r="D3" s="246" t="s">
        <v>239</v>
      </c>
      <c r="E3" s="247"/>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2"/>
      <c r="BB3" s="242"/>
      <c r="BC3" s="242"/>
      <c r="BD3" s="242"/>
      <c r="BE3" s="242"/>
      <c r="BF3" s="242"/>
      <c r="BG3" s="242"/>
      <c r="BH3" s="242"/>
      <c r="BI3" s="242"/>
      <c r="BJ3" s="242"/>
      <c r="BK3" s="242"/>
      <c r="BL3" s="242"/>
      <c r="BM3" s="242"/>
      <c r="BN3" s="242"/>
      <c r="BO3" s="242"/>
      <c r="BP3" s="242"/>
      <c r="BQ3" s="242"/>
      <c r="BR3" s="242"/>
      <c r="BS3" s="242"/>
      <c r="BT3" s="242"/>
      <c r="BU3" s="242"/>
      <c r="BV3" s="242"/>
      <c r="BW3" s="242"/>
      <c r="BX3" s="242"/>
      <c r="BY3" s="242"/>
      <c r="BZ3" s="242"/>
      <c r="CA3" s="242"/>
      <c r="CB3" s="242"/>
      <c r="CC3" s="242"/>
      <c r="CD3" s="242"/>
      <c r="CE3" s="242"/>
      <c r="CF3" s="242"/>
      <c r="CG3" s="242"/>
      <c r="CH3" s="242"/>
      <c r="CI3" s="242"/>
      <c r="CJ3" s="242"/>
      <c r="CK3" s="242"/>
      <c r="CL3" s="242"/>
      <c r="CM3" s="242"/>
      <c r="CN3" s="242"/>
      <c r="CO3" s="242"/>
      <c r="CP3" s="242"/>
      <c r="CQ3" s="242"/>
      <c r="CR3" s="242"/>
      <c r="CS3" s="242"/>
      <c r="CT3" s="242"/>
      <c r="CU3" s="242"/>
    </row>
    <row r="4" spans="1:99" ht="19.5" thickBot="1" x14ac:dyDescent="0.3">
      <c r="A4" s="243"/>
      <c r="B4" s="243"/>
      <c r="C4" s="245"/>
      <c r="D4" s="248" t="s">
        <v>240</v>
      </c>
      <c r="E4" s="249"/>
      <c r="F4" s="243"/>
      <c r="G4" s="243"/>
      <c r="H4" s="243"/>
      <c r="I4" s="243"/>
      <c r="J4" s="243"/>
      <c r="K4" s="243"/>
      <c r="L4" s="243"/>
      <c r="M4" s="243"/>
      <c r="N4" s="243"/>
      <c r="O4" s="243"/>
      <c r="P4" s="243"/>
      <c r="Q4" s="243"/>
      <c r="R4" s="243"/>
      <c r="S4" s="243"/>
      <c r="T4" s="243"/>
      <c r="U4" s="243"/>
      <c r="V4" s="243"/>
      <c r="W4" s="243"/>
      <c r="X4" s="243"/>
      <c r="Y4" s="243"/>
      <c r="Z4" s="243"/>
      <c r="AA4" s="243"/>
      <c r="AB4" s="243"/>
      <c r="AC4" s="243"/>
      <c r="AD4" s="243"/>
      <c r="AE4" s="243"/>
      <c r="AF4" s="243"/>
      <c r="AG4" s="243"/>
      <c r="AH4" s="243"/>
      <c r="AI4" s="243"/>
      <c r="AJ4" s="243"/>
      <c r="AK4" s="243"/>
      <c r="AL4" s="243"/>
      <c r="AM4" s="243"/>
      <c r="AN4" s="243"/>
      <c r="AO4" s="243"/>
      <c r="AP4" s="243"/>
      <c r="AQ4" s="243"/>
      <c r="AR4" s="243"/>
      <c r="AS4" s="243"/>
      <c r="AT4" s="243"/>
      <c r="AU4" s="243"/>
      <c r="AV4" s="243"/>
      <c r="AW4" s="243"/>
      <c r="AX4" s="243"/>
      <c r="AY4" s="243"/>
      <c r="AZ4" s="243"/>
      <c r="BA4" s="243"/>
      <c r="BB4" s="243"/>
      <c r="BC4" s="243"/>
      <c r="BD4" s="243"/>
      <c r="BE4" s="243"/>
      <c r="BF4" s="243"/>
      <c r="BG4" s="243"/>
      <c r="BH4" s="243"/>
      <c r="BI4" s="243"/>
      <c r="BJ4" s="243"/>
      <c r="BK4" s="243"/>
      <c r="BL4" s="243"/>
      <c r="BM4" s="243"/>
      <c r="BN4" s="243"/>
      <c r="BO4" s="243"/>
      <c r="BP4" s="243"/>
      <c r="BQ4" s="243"/>
      <c r="BR4" s="243"/>
      <c r="BS4" s="243"/>
      <c r="BT4" s="243"/>
      <c r="BU4" s="243"/>
      <c r="BV4" s="243"/>
      <c r="BW4" s="243"/>
      <c r="BX4" s="243"/>
      <c r="BY4" s="243"/>
      <c r="BZ4" s="243"/>
      <c r="CA4" s="243"/>
      <c r="CB4" s="243"/>
      <c r="CC4" s="243"/>
      <c r="CD4" s="243"/>
      <c r="CE4" s="243"/>
      <c r="CF4" s="243"/>
      <c r="CG4" s="243"/>
      <c r="CH4" s="243"/>
      <c r="CI4" s="243"/>
      <c r="CJ4" s="243"/>
      <c r="CK4" s="243"/>
      <c r="CL4" s="243"/>
      <c r="CM4" s="243"/>
      <c r="CN4" s="243"/>
      <c r="CO4" s="243"/>
      <c r="CP4" s="243"/>
      <c r="CQ4" s="243"/>
      <c r="CR4" s="243"/>
      <c r="CS4" s="243"/>
      <c r="CT4" s="243"/>
      <c r="CU4" s="243"/>
    </row>
    <row r="5" spans="1:99" x14ac:dyDescent="0.25">
      <c r="A5" s="89"/>
      <c r="B5" s="91"/>
      <c r="C5" s="90"/>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c r="BC5" s="89"/>
      <c r="BD5" s="89"/>
      <c r="BE5" s="89"/>
      <c r="BF5" s="89"/>
      <c r="BG5" s="89"/>
      <c r="BH5" s="89"/>
      <c r="BI5" s="89"/>
      <c r="BJ5" s="89"/>
      <c r="BK5" s="89"/>
      <c r="BL5" s="89"/>
      <c r="BM5" s="89"/>
      <c r="BN5" s="89"/>
      <c r="BO5" s="89"/>
      <c r="BP5" s="89"/>
      <c r="BQ5" s="89"/>
      <c r="BR5" s="89"/>
      <c r="BS5" s="89"/>
      <c r="BT5" s="89"/>
      <c r="BU5" s="89"/>
      <c r="BV5" s="89"/>
      <c r="BW5" s="89"/>
      <c r="BX5" s="89"/>
      <c r="BY5" s="89"/>
      <c r="BZ5" s="89"/>
      <c r="CA5" s="89"/>
      <c r="CB5" s="89"/>
      <c r="CC5" s="89"/>
      <c r="CD5" s="89"/>
      <c r="CE5" s="89"/>
      <c r="CF5" s="89"/>
      <c r="CG5" s="89"/>
      <c r="CH5" s="89"/>
      <c r="CI5" s="89"/>
      <c r="CJ5" s="89"/>
      <c r="CK5" s="89"/>
      <c r="CL5" s="89"/>
      <c r="CM5" s="89"/>
      <c r="CN5" s="89"/>
      <c r="CO5" s="89"/>
      <c r="CP5" s="89"/>
      <c r="CQ5" s="89"/>
      <c r="CR5" s="89"/>
      <c r="CS5" s="89"/>
      <c r="CT5" s="89"/>
      <c r="CU5" s="89"/>
    </row>
    <row r="6" spans="1:99" ht="17.25" x14ac:dyDescent="0.25">
      <c r="A6" s="242"/>
      <c r="B6" s="250" t="s">
        <v>34</v>
      </c>
      <c r="C6" s="250" t="s">
        <v>35</v>
      </c>
      <c r="D6" s="252" t="s">
        <v>249</v>
      </c>
      <c r="E6" s="253"/>
      <c r="F6" s="242"/>
      <c r="G6" s="242"/>
      <c r="H6" s="242"/>
      <c r="I6" s="242"/>
      <c r="J6" s="242"/>
      <c r="K6" s="242"/>
      <c r="L6" s="242"/>
      <c r="M6" s="242"/>
      <c r="N6" s="242"/>
      <c r="O6" s="242"/>
      <c r="P6" s="242"/>
      <c r="Q6" s="242"/>
      <c r="R6" s="242"/>
      <c r="S6" s="242"/>
      <c r="T6" s="242"/>
      <c r="U6" s="242"/>
      <c r="V6" s="242"/>
      <c r="W6" s="242"/>
      <c r="X6" s="242"/>
      <c r="Y6" s="242"/>
      <c r="Z6" s="242"/>
      <c r="AA6" s="242"/>
      <c r="AB6" s="242"/>
      <c r="AC6" s="242"/>
      <c r="AD6" s="242"/>
      <c r="AE6" s="242"/>
      <c r="AF6" s="242"/>
      <c r="AG6" s="242"/>
      <c r="AH6" s="242"/>
      <c r="AI6" s="242"/>
      <c r="AJ6" s="242"/>
      <c r="AK6" s="242"/>
      <c r="AL6" s="242"/>
      <c r="AM6" s="242"/>
      <c r="AN6" s="242"/>
      <c r="AO6" s="242"/>
      <c r="AP6" s="242"/>
      <c r="AQ6" s="242"/>
      <c r="AR6" s="242"/>
      <c r="AS6" s="242"/>
      <c r="AT6" s="242"/>
      <c r="AU6" s="242"/>
      <c r="AV6" s="242"/>
      <c r="AW6" s="242"/>
      <c r="AX6" s="242"/>
      <c r="AY6" s="242"/>
      <c r="AZ6" s="242"/>
      <c r="BA6" s="242"/>
      <c r="BB6" s="242"/>
      <c r="BC6" s="242"/>
      <c r="BD6" s="242"/>
      <c r="BE6" s="242"/>
      <c r="BF6" s="242"/>
      <c r="BG6" s="242"/>
      <c r="BH6" s="242"/>
      <c r="BI6" s="242"/>
      <c r="BJ6" s="242"/>
      <c r="BK6" s="242"/>
      <c r="BL6" s="242"/>
      <c r="BM6" s="242"/>
      <c r="BN6" s="242"/>
      <c r="BO6" s="242"/>
      <c r="BP6" s="242"/>
      <c r="BQ6" s="242"/>
      <c r="BR6" s="242"/>
      <c r="BS6" s="242"/>
      <c r="BT6" s="242"/>
      <c r="BU6" s="242"/>
      <c r="BV6" s="242"/>
      <c r="BW6" s="242"/>
      <c r="BX6" s="242"/>
      <c r="BY6" s="242"/>
      <c r="BZ6" s="242"/>
      <c r="CA6" s="242"/>
      <c r="CB6" s="242"/>
      <c r="CC6" s="242"/>
      <c r="CD6" s="242"/>
      <c r="CE6" s="242"/>
      <c r="CF6" s="242"/>
      <c r="CG6" s="242"/>
      <c r="CH6" s="242"/>
      <c r="CI6" s="242"/>
      <c r="CJ6" s="242"/>
      <c r="CK6" s="242"/>
      <c r="CL6" s="242"/>
      <c r="CM6" s="242"/>
      <c r="CN6" s="242"/>
      <c r="CO6" s="242"/>
      <c r="CP6" s="242"/>
      <c r="CQ6" s="242"/>
      <c r="CR6" s="242"/>
      <c r="CS6" s="242"/>
      <c r="CT6" s="242"/>
      <c r="CU6" s="242"/>
    </row>
    <row r="7" spans="1:99" ht="16.5" thickBot="1" x14ac:dyDescent="0.3">
      <c r="A7" s="243"/>
      <c r="B7" s="251"/>
      <c r="C7" s="251"/>
      <c r="D7" s="254" t="s">
        <v>250</v>
      </c>
      <c r="E7" s="255"/>
      <c r="F7" s="243"/>
      <c r="G7" s="243"/>
      <c r="H7" s="243"/>
      <c r="I7" s="243"/>
      <c r="J7" s="243"/>
      <c r="K7" s="243"/>
      <c r="L7" s="243"/>
      <c r="M7" s="243"/>
      <c r="N7" s="243"/>
      <c r="O7" s="243"/>
      <c r="P7" s="243"/>
      <c r="Q7" s="243"/>
      <c r="R7" s="243"/>
      <c r="S7" s="243"/>
      <c r="T7" s="243"/>
      <c r="U7" s="243"/>
      <c r="V7" s="243"/>
      <c r="W7" s="243"/>
      <c r="X7" s="243"/>
      <c r="Y7" s="243"/>
      <c r="Z7" s="243"/>
      <c r="AA7" s="243"/>
      <c r="AB7" s="243"/>
      <c r="AC7" s="243"/>
      <c r="AD7" s="243"/>
      <c r="AE7" s="243"/>
      <c r="AF7" s="243"/>
      <c r="AG7" s="243"/>
      <c r="AH7" s="243"/>
      <c r="AI7" s="243"/>
      <c r="AJ7" s="243"/>
      <c r="AK7" s="243"/>
      <c r="AL7" s="243"/>
      <c r="AM7" s="243"/>
      <c r="AN7" s="243"/>
      <c r="AO7" s="243"/>
      <c r="AP7" s="243"/>
      <c r="AQ7" s="243"/>
      <c r="AR7" s="243"/>
      <c r="AS7" s="243"/>
      <c r="AT7" s="243"/>
      <c r="AU7" s="243"/>
      <c r="AV7" s="243"/>
      <c r="AW7" s="243"/>
      <c r="AX7" s="243"/>
      <c r="AY7" s="243"/>
      <c r="AZ7" s="243"/>
      <c r="BA7" s="243"/>
      <c r="BB7" s="243"/>
      <c r="BC7" s="243"/>
      <c r="BD7" s="243"/>
      <c r="BE7" s="243"/>
      <c r="BF7" s="243"/>
      <c r="BG7" s="243"/>
      <c r="BH7" s="243"/>
      <c r="BI7" s="243"/>
      <c r="BJ7" s="243"/>
      <c r="BK7" s="243"/>
      <c r="BL7" s="243"/>
      <c r="BM7" s="243"/>
      <c r="BN7" s="243"/>
      <c r="BO7" s="243"/>
      <c r="BP7" s="243"/>
      <c r="BQ7" s="243"/>
      <c r="BR7" s="243"/>
      <c r="BS7" s="243"/>
      <c r="BT7" s="243"/>
      <c r="BU7" s="243"/>
      <c r="BV7" s="243"/>
      <c r="BW7" s="243"/>
      <c r="BX7" s="243"/>
      <c r="BY7" s="243"/>
      <c r="BZ7" s="243"/>
      <c r="CA7" s="243"/>
      <c r="CB7" s="243"/>
      <c r="CC7" s="243"/>
      <c r="CD7" s="243"/>
      <c r="CE7" s="243"/>
      <c r="CF7" s="243"/>
      <c r="CG7" s="243"/>
      <c r="CH7" s="243"/>
      <c r="CI7" s="243"/>
      <c r="CJ7" s="243"/>
      <c r="CK7" s="243"/>
      <c r="CL7" s="243"/>
      <c r="CM7" s="243"/>
      <c r="CN7" s="243"/>
      <c r="CO7" s="243"/>
      <c r="CP7" s="243"/>
      <c r="CQ7" s="243"/>
      <c r="CR7" s="243"/>
      <c r="CS7" s="243"/>
      <c r="CT7" s="243"/>
      <c r="CU7" s="243"/>
    </row>
    <row r="8" spans="1:99" ht="30.75" thickBot="1" x14ac:dyDescent="0.3">
      <c r="A8" s="89"/>
      <c r="B8" s="92" t="s">
        <v>205</v>
      </c>
      <c r="C8" s="93">
        <v>2022</v>
      </c>
      <c r="D8" s="94" t="s">
        <v>251</v>
      </c>
      <c r="E8" s="95">
        <v>0</v>
      </c>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89"/>
      <c r="CB8" s="89"/>
      <c r="CC8" s="89"/>
      <c r="CD8" s="89"/>
      <c r="CE8" s="89"/>
      <c r="CF8" s="89"/>
      <c r="CG8" s="89"/>
      <c r="CH8" s="89"/>
      <c r="CI8" s="89"/>
      <c r="CJ8" s="89"/>
      <c r="CK8" s="89"/>
      <c r="CL8" s="89"/>
      <c r="CM8" s="89"/>
      <c r="CN8" s="89"/>
      <c r="CO8" s="89"/>
      <c r="CP8" s="89"/>
      <c r="CQ8" s="89"/>
      <c r="CR8" s="89"/>
      <c r="CS8" s="89"/>
      <c r="CT8" s="89"/>
      <c r="CU8" s="89"/>
    </row>
    <row r="9" spans="1:99" ht="30.75" thickBot="1" x14ac:dyDescent="0.3">
      <c r="A9" s="89"/>
      <c r="B9" s="92" t="s">
        <v>205</v>
      </c>
      <c r="C9" s="93">
        <v>2022</v>
      </c>
      <c r="D9" s="94" t="s">
        <v>252</v>
      </c>
      <c r="E9" s="95">
        <v>30135</v>
      </c>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89"/>
      <c r="CD9" s="89"/>
      <c r="CE9" s="89"/>
      <c r="CF9" s="89"/>
      <c r="CG9" s="89"/>
      <c r="CH9" s="89"/>
      <c r="CI9" s="89"/>
      <c r="CJ9" s="89"/>
      <c r="CK9" s="89"/>
      <c r="CL9" s="89"/>
      <c r="CM9" s="89"/>
      <c r="CN9" s="89"/>
      <c r="CO9" s="89"/>
      <c r="CP9" s="89"/>
      <c r="CQ9" s="89"/>
      <c r="CR9" s="89"/>
      <c r="CS9" s="89"/>
      <c r="CT9" s="89"/>
      <c r="CU9" s="89"/>
    </row>
    <row r="10" spans="1:99" ht="30.75" thickBot="1" x14ac:dyDescent="0.3">
      <c r="A10" s="89"/>
      <c r="B10" s="92" t="s">
        <v>209</v>
      </c>
      <c r="C10" s="93">
        <v>2022</v>
      </c>
      <c r="D10" s="94" t="s">
        <v>251</v>
      </c>
      <c r="E10" s="95">
        <v>0</v>
      </c>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89"/>
      <c r="CD10" s="89"/>
      <c r="CE10" s="89"/>
      <c r="CF10" s="89"/>
      <c r="CG10" s="89"/>
      <c r="CH10" s="89"/>
      <c r="CI10" s="89"/>
      <c r="CJ10" s="89"/>
      <c r="CK10" s="89"/>
      <c r="CL10" s="89"/>
      <c r="CM10" s="89"/>
      <c r="CN10" s="89"/>
      <c r="CO10" s="89"/>
      <c r="CP10" s="89"/>
      <c r="CQ10" s="89"/>
      <c r="CR10" s="89"/>
      <c r="CS10" s="89"/>
      <c r="CT10" s="89"/>
      <c r="CU10" s="89"/>
    </row>
    <row r="11" spans="1:99" ht="30.75" thickBot="1" x14ac:dyDescent="0.3">
      <c r="A11" s="89"/>
      <c r="B11" s="92" t="s">
        <v>209</v>
      </c>
      <c r="C11" s="92">
        <v>2022</v>
      </c>
      <c r="D11" s="94" t="s">
        <v>252</v>
      </c>
      <c r="E11" s="95">
        <v>50933.58</v>
      </c>
      <c r="F11" s="89"/>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c r="BZ11" s="89"/>
      <c r="CA11" s="89"/>
      <c r="CB11" s="89"/>
      <c r="CC11" s="89"/>
      <c r="CD11" s="89"/>
      <c r="CE11" s="89"/>
      <c r="CF11" s="89"/>
      <c r="CG11" s="89"/>
      <c r="CH11" s="89"/>
      <c r="CI11" s="89"/>
      <c r="CJ11" s="89"/>
      <c r="CK11" s="89"/>
      <c r="CL11" s="89"/>
      <c r="CM11" s="89"/>
      <c r="CN11" s="89"/>
      <c r="CO11" s="89"/>
      <c r="CP11" s="89"/>
      <c r="CQ11" s="89"/>
      <c r="CR11" s="89"/>
      <c r="CS11" s="89"/>
      <c r="CT11" s="89"/>
      <c r="CU11" s="89"/>
    </row>
    <row r="12" spans="1:99" ht="30.75" thickBot="1" x14ac:dyDescent="0.3">
      <c r="A12" s="89"/>
      <c r="B12" s="92" t="s">
        <v>212</v>
      </c>
      <c r="C12" s="93">
        <v>2022</v>
      </c>
      <c r="D12" s="94" t="s">
        <v>251</v>
      </c>
      <c r="E12" s="95">
        <v>10819.85</v>
      </c>
      <c r="F12" s="89"/>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89"/>
      <c r="BL12" s="89"/>
      <c r="BM12" s="89"/>
      <c r="BN12" s="89"/>
      <c r="BO12" s="89"/>
      <c r="BP12" s="89"/>
      <c r="BQ12" s="89"/>
      <c r="BR12" s="89"/>
      <c r="BS12" s="89"/>
      <c r="BT12" s="89"/>
      <c r="BU12" s="89"/>
      <c r="BV12" s="89"/>
      <c r="BW12" s="89"/>
      <c r="BX12" s="89"/>
      <c r="BY12" s="89"/>
      <c r="BZ12" s="89"/>
      <c r="CA12" s="89"/>
      <c r="CB12" s="89"/>
      <c r="CC12" s="89"/>
      <c r="CD12" s="89"/>
      <c r="CE12" s="89"/>
      <c r="CF12" s="89"/>
      <c r="CG12" s="89"/>
      <c r="CH12" s="89"/>
      <c r="CI12" s="89"/>
      <c r="CJ12" s="89"/>
      <c r="CK12" s="89"/>
      <c r="CL12" s="89"/>
      <c r="CM12" s="89"/>
      <c r="CN12" s="89"/>
      <c r="CO12" s="89"/>
      <c r="CP12" s="89"/>
      <c r="CQ12" s="89"/>
      <c r="CR12" s="89"/>
      <c r="CS12" s="89"/>
      <c r="CT12" s="89"/>
      <c r="CU12" s="89"/>
    </row>
    <row r="13" spans="1:99" ht="30.75" thickBot="1" x14ac:dyDescent="0.3">
      <c r="A13" s="89"/>
      <c r="B13" s="92" t="s">
        <v>212</v>
      </c>
      <c r="C13" s="92">
        <v>2022</v>
      </c>
      <c r="D13" s="94" t="s">
        <v>252</v>
      </c>
      <c r="E13" s="95">
        <v>0</v>
      </c>
      <c r="F13" s="89"/>
      <c r="G13" s="89"/>
      <c r="H13" s="89"/>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c r="BE13" s="89"/>
      <c r="BF13" s="89"/>
      <c r="BG13" s="89"/>
      <c r="BH13" s="89"/>
      <c r="BI13" s="89"/>
      <c r="BJ13" s="89"/>
      <c r="BK13" s="89"/>
      <c r="BL13" s="89"/>
      <c r="BM13" s="89"/>
      <c r="BN13" s="89"/>
      <c r="BO13" s="89"/>
      <c r="BP13" s="89"/>
      <c r="BQ13" s="89"/>
      <c r="BR13" s="89"/>
      <c r="BS13" s="89"/>
      <c r="BT13" s="89"/>
      <c r="BU13" s="89"/>
      <c r="BV13" s="89"/>
      <c r="BW13" s="89"/>
      <c r="BX13" s="89"/>
      <c r="BY13" s="89"/>
      <c r="BZ13" s="89"/>
      <c r="CA13" s="89"/>
      <c r="CB13" s="89"/>
      <c r="CC13" s="89"/>
      <c r="CD13" s="89"/>
      <c r="CE13" s="89"/>
      <c r="CF13" s="89"/>
      <c r="CG13" s="89"/>
      <c r="CH13" s="89"/>
      <c r="CI13" s="89"/>
      <c r="CJ13" s="89"/>
      <c r="CK13" s="89"/>
      <c r="CL13" s="89"/>
      <c r="CM13" s="89"/>
      <c r="CN13" s="89"/>
      <c r="CO13" s="89"/>
      <c r="CP13" s="89"/>
      <c r="CQ13" s="89"/>
      <c r="CR13" s="89"/>
      <c r="CS13" s="89"/>
      <c r="CT13" s="89"/>
      <c r="CU13" s="89"/>
    </row>
    <row r="14" spans="1:99" ht="30.75" thickBot="1" x14ac:dyDescent="0.3">
      <c r="A14" s="89"/>
      <c r="B14" s="92" t="s">
        <v>213</v>
      </c>
      <c r="C14" s="93">
        <v>2022</v>
      </c>
      <c r="D14" s="94" t="s">
        <v>251</v>
      </c>
      <c r="E14" s="95">
        <v>16514.75</v>
      </c>
      <c r="F14" s="89"/>
      <c r="G14" s="89"/>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c r="BG14" s="89"/>
      <c r="BH14" s="89"/>
      <c r="BI14" s="89"/>
      <c r="BJ14" s="89"/>
      <c r="BK14" s="89"/>
      <c r="BL14" s="89"/>
      <c r="BM14" s="89"/>
      <c r="BN14" s="89"/>
      <c r="BO14" s="89"/>
      <c r="BP14" s="89"/>
      <c r="BQ14" s="89"/>
      <c r="BR14" s="89"/>
      <c r="BS14" s="89"/>
      <c r="BT14" s="89"/>
      <c r="BU14" s="89"/>
      <c r="BV14" s="89"/>
      <c r="BW14" s="89"/>
      <c r="BX14" s="89"/>
      <c r="BY14" s="89"/>
      <c r="BZ14" s="89"/>
      <c r="CA14" s="89"/>
      <c r="CB14" s="89"/>
      <c r="CC14" s="89"/>
      <c r="CD14" s="89"/>
      <c r="CE14" s="89"/>
      <c r="CF14" s="89"/>
      <c r="CG14" s="89"/>
      <c r="CH14" s="89"/>
      <c r="CI14" s="89"/>
      <c r="CJ14" s="89"/>
      <c r="CK14" s="89"/>
      <c r="CL14" s="89"/>
      <c r="CM14" s="89"/>
      <c r="CN14" s="89"/>
      <c r="CO14" s="89"/>
      <c r="CP14" s="89"/>
      <c r="CQ14" s="89"/>
      <c r="CR14" s="89"/>
      <c r="CS14" s="89"/>
      <c r="CT14" s="89"/>
      <c r="CU14" s="89"/>
    </row>
    <row r="15" spans="1:99" ht="30.75" thickBot="1" x14ac:dyDescent="0.3">
      <c r="A15" s="89"/>
      <c r="B15" s="92" t="s">
        <v>213</v>
      </c>
      <c r="C15" s="92">
        <v>2022</v>
      </c>
      <c r="D15" s="94" t="s">
        <v>252</v>
      </c>
      <c r="E15" s="95">
        <v>0</v>
      </c>
      <c r="F15" s="89"/>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89"/>
      <c r="BJ15" s="89"/>
      <c r="BK15" s="89"/>
      <c r="BL15" s="89"/>
      <c r="BM15" s="89"/>
      <c r="BN15" s="89"/>
      <c r="BO15" s="89"/>
      <c r="BP15" s="89"/>
      <c r="BQ15" s="89"/>
      <c r="BR15" s="89"/>
      <c r="BS15" s="89"/>
      <c r="BT15" s="89"/>
      <c r="BU15" s="89"/>
      <c r="BV15" s="89"/>
      <c r="BW15" s="89"/>
      <c r="BX15" s="89"/>
      <c r="BY15" s="89"/>
      <c r="BZ15" s="89"/>
      <c r="CA15" s="89"/>
      <c r="CB15" s="89"/>
      <c r="CC15" s="89"/>
      <c r="CD15" s="89"/>
      <c r="CE15" s="89"/>
      <c r="CF15" s="89"/>
      <c r="CG15" s="89"/>
      <c r="CH15" s="89"/>
      <c r="CI15" s="89"/>
      <c r="CJ15" s="89"/>
      <c r="CK15" s="89"/>
      <c r="CL15" s="89"/>
      <c r="CM15" s="89"/>
      <c r="CN15" s="89"/>
      <c r="CO15" s="89"/>
      <c r="CP15" s="89"/>
      <c r="CQ15" s="89"/>
      <c r="CR15" s="89"/>
      <c r="CS15" s="89"/>
      <c r="CT15" s="89"/>
      <c r="CU15" s="89"/>
    </row>
    <row r="16" spans="1:99" ht="30.75" thickBot="1" x14ac:dyDescent="0.3">
      <c r="A16" s="89"/>
      <c r="B16" s="92" t="s">
        <v>214</v>
      </c>
      <c r="C16" s="93">
        <v>2022</v>
      </c>
      <c r="D16" s="94" t="s">
        <v>251</v>
      </c>
      <c r="E16" s="95">
        <v>0</v>
      </c>
      <c r="F16" s="89"/>
      <c r="G16" s="89"/>
      <c r="H16" s="89"/>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c r="BE16" s="89"/>
      <c r="BF16" s="89"/>
      <c r="BG16" s="89"/>
      <c r="BH16" s="89"/>
      <c r="BI16" s="89"/>
      <c r="BJ16" s="89"/>
      <c r="BK16" s="89"/>
      <c r="BL16" s="89"/>
      <c r="BM16" s="89"/>
      <c r="BN16" s="89"/>
      <c r="BO16" s="89"/>
      <c r="BP16" s="89"/>
      <c r="BQ16" s="89"/>
      <c r="BR16" s="89"/>
      <c r="BS16" s="89"/>
      <c r="BT16" s="89"/>
      <c r="BU16" s="89"/>
      <c r="BV16" s="89"/>
      <c r="BW16" s="89"/>
      <c r="BX16" s="89"/>
      <c r="BY16" s="89"/>
      <c r="BZ16" s="89"/>
      <c r="CA16" s="89"/>
      <c r="CB16" s="89"/>
      <c r="CC16" s="89"/>
      <c r="CD16" s="89"/>
      <c r="CE16" s="89"/>
      <c r="CF16" s="89"/>
      <c r="CG16" s="89"/>
      <c r="CH16" s="89"/>
      <c r="CI16" s="89"/>
      <c r="CJ16" s="89"/>
      <c r="CK16" s="89"/>
      <c r="CL16" s="89"/>
      <c r="CM16" s="89"/>
      <c r="CN16" s="89"/>
      <c r="CO16" s="89"/>
      <c r="CP16" s="89"/>
      <c r="CQ16" s="89"/>
      <c r="CR16" s="89"/>
      <c r="CS16" s="89"/>
      <c r="CT16" s="89"/>
      <c r="CU16" s="89"/>
    </row>
    <row r="17" spans="1:99" ht="30.75" thickBot="1" x14ac:dyDescent="0.3">
      <c r="A17" s="89"/>
      <c r="B17" s="92" t="s">
        <v>214</v>
      </c>
      <c r="C17" s="92">
        <v>2022</v>
      </c>
      <c r="D17" s="94" t="s">
        <v>252</v>
      </c>
      <c r="E17" s="95">
        <v>6913.56</v>
      </c>
      <c r="F17" s="89"/>
      <c r="G17" s="89"/>
      <c r="H17" s="89"/>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89"/>
      <c r="BS17" s="89"/>
      <c r="BT17" s="89"/>
      <c r="BU17" s="89"/>
      <c r="BV17" s="89"/>
      <c r="BW17" s="89"/>
      <c r="BX17" s="89"/>
      <c r="BY17" s="89"/>
      <c r="BZ17" s="89"/>
      <c r="CA17" s="89"/>
      <c r="CB17" s="89"/>
      <c r="CC17" s="89"/>
      <c r="CD17" s="89"/>
      <c r="CE17" s="89"/>
      <c r="CF17" s="89"/>
      <c r="CG17" s="89"/>
      <c r="CH17" s="89"/>
      <c r="CI17" s="89"/>
      <c r="CJ17" s="89"/>
      <c r="CK17" s="89"/>
      <c r="CL17" s="89"/>
      <c r="CM17" s="89"/>
      <c r="CN17" s="89"/>
      <c r="CO17" s="89"/>
      <c r="CP17" s="89"/>
      <c r="CQ17" s="89"/>
      <c r="CR17" s="89"/>
      <c r="CS17" s="89"/>
      <c r="CT17" s="89"/>
      <c r="CU17" s="89"/>
    </row>
    <row r="18" spans="1:99" ht="30.75" thickBot="1" x14ac:dyDescent="0.3">
      <c r="A18" s="89"/>
      <c r="B18" s="92" t="s">
        <v>215</v>
      </c>
      <c r="C18" s="93">
        <v>2022</v>
      </c>
      <c r="D18" s="94" t="s">
        <v>251</v>
      </c>
      <c r="E18" s="95">
        <v>0</v>
      </c>
      <c r="F18" s="89"/>
      <c r="G18" s="89"/>
      <c r="H18" s="89"/>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c r="BG18" s="89"/>
      <c r="BH18" s="89"/>
      <c r="BI18" s="89"/>
      <c r="BJ18" s="89"/>
      <c r="BK18" s="89"/>
      <c r="BL18" s="89"/>
      <c r="BM18" s="89"/>
      <c r="BN18" s="89"/>
      <c r="BO18" s="89"/>
      <c r="BP18" s="89"/>
      <c r="BQ18" s="89"/>
      <c r="BR18" s="89"/>
      <c r="BS18" s="89"/>
      <c r="BT18" s="89"/>
      <c r="BU18" s="89"/>
      <c r="BV18" s="89"/>
      <c r="BW18" s="89"/>
      <c r="BX18" s="89"/>
      <c r="BY18" s="89"/>
      <c r="BZ18" s="89"/>
      <c r="CA18" s="89"/>
      <c r="CB18" s="89"/>
      <c r="CC18" s="89"/>
      <c r="CD18" s="89"/>
      <c r="CE18" s="89"/>
      <c r="CF18" s="89"/>
      <c r="CG18" s="89"/>
      <c r="CH18" s="89"/>
      <c r="CI18" s="89"/>
      <c r="CJ18" s="89"/>
      <c r="CK18" s="89"/>
      <c r="CL18" s="89"/>
      <c r="CM18" s="89"/>
      <c r="CN18" s="89"/>
      <c r="CO18" s="89"/>
      <c r="CP18" s="89"/>
      <c r="CQ18" s="89"/>
      <c r="CR18" s="89"/>
      <c r="CS18" s="89"/>
      <c r="CT18" s="89"/>
      <c r="CU18" s="89"/>
    </row>
    <row r="19" spans="1:99" ht="30.75" thickBot="1" x14ac:dyDescent="0.3">
      <c r="A19" s="89"/>
      <c r="B19" s="92" t="s">
        <v>215</v>
      </c>
      <c r="C19" s="92">
        <v>2022</v>
      </c>
      <c r="D19" s="94" t="s">
        <v>252</v>
      </c>
      <c r="E19" s="95">
        <v>38501</v>
      </c>
      <c r="F19" s="89"/>
      <c r="G19" s="89"/>
      <c r="H19" s="89"/>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89"/>
      <c r="BE19" s="89"/>
      <c r="BF19" s="89"/>
      <c r="BG19" s="89"/>
      <c r="BH19" s="89"/>
      <c r="BI19" s="89"/>
      <c r="BJ19" s="89"/>
      <c r="BK19" s="89"/>
      <c r="BL19" s="89"/>
      <c r="BM19" s="89"/>
      <c r="BN19" s="89"/>
      <c r="BO19" s="89"/>
      <c r="BP19" s="89"/>
      <c r="BQ19" s="89"/>
      <c r="BR19" s="89"/>
      <c r="BS19" s="89"/>
      <c r="BT19" s="89"/>
      <c r="BU19" s="89"/>
      <c r="BV19" s="89"/>
      <c r="BW19" s="89"/>
      <c r="BX19" s="89"/>
      <c r="BY19" s="89"/>
      <c r="BZ19" s="89"/>
      <c r="CA19" s="89"/>
      <c r="CB19" s="89"/>
      <c r="CC19" s="89"/>
      <c r="CD19" s="89"/>
      <c r="CE19" s="89"/>
      <c r="CF19" s="89"/>
      <c r="CG19" s="89"/>
      <c r="CH19" s="89"/>
      <c r="CI19" s="89"/>
      <c r="CJ19" s="89"/>
      <c r="CK19" s="89"/>
      <c r="CL19" s="89"/>
      <c r="CM19" s="89"/>
      <c r="CN19" s="89"/>
      <c r="CO19" s="89"/>
      <c r="CP19" s="89"/>
      <c r="CQ19" s="89"/>
      <c r="CR19" s="89"/>
      <c r="CS19" s="89"/>
      <c r="CT19" s="89"/>
      <c r="CU19" s="89"/>
    </row>
    <row r="20" spans="1:99" ht="30.75" thickBot="1" x14ac:dyDescent="0.3">
      <c r="A20" s="89"/>
      <c r="B20" s="92" t="s">
        <v>216</v>
      </c>
      <c r="C20" s="93">
        <v>2022</v>
      </c>
      <c r="D20" s="94" t="s">
        <v>251</v>
      </c>
      <c r="E20" s="95">
        <v>20422</v>
      </c>
      <c r="F20" s="89"/>
      <c r="G20" s="89"/>
      <c r="H20" s="89"/>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89"/>
      <c r="BE20" s="89"/>
      <c r="BF20" s="89"/>
      <c r="BG20" s="89"/>
      <c r="BH20" s="89"/>
      <c r="BI20" s="89"/>
      <c r="BJ20" s="89"/>
      <c r="BK20" s="89"/>
      <c r="BL20" s="89"/>
      <c r="BM20" s="89"/>
      <c r="BN20" s="89"/>
      <c r="BO20" s="89"/>
      <c r="BP20" s="89"/>
      <c r="BQ20" s="89"/>
      <c r="BR20" s="89"/>
      <c r="BS20" s="89"/>
      <c r="BT20" s="89"/>
      <c r="BU20" s="89"/>
      <c r="BV20" s="89"/>
      <c r="BW20" s="89"/>
      <c r="BX20" s="89"/>
      <c r="BY20" s="89"/>
      <c r="BZ20" s="89"/>
      <c r="CA20" s="89"/>
      <c r="CB20" s="89"/>
      <c r="CC20" s="89"/>
      <c r="CD20" s="89"/>
      <c r="CE20" s="89"/>
      <c r="CF20" s="89"/>
      <c r="CG20" s="89"/>
      <c r="CH20" s="89"/>
      <c r="CI20" s="89"/>
      <c r="CJ20" s="89"/>
      <c r="CK20" s="89"/>
      <c r="CL20" s="89"/>
      <c r="CM20" s="89"/>
      <c r="CN20" s="89"/>
      <c r="CO20" s="89"/>
      <c r="CP20" s="89"/>
      <c r="CQ20" s="89"/>
      <c r="CR20" s="89"/>
      <c r="CS20" s="89"/>
      <c r="CT20" s="89"/>
      <c r="CU20" s="89"/>
    </row>
    <row r="21" spans="1:99" ht="30.75" thickBot="1" x14ac:dyDescent="0.3">
      <c r="A21" s="89"/>
      <c r="B21" s="92" t="s">
        <v>216</v>
      </c>
      <c r="C21" s="92">
        <v>2022</v>
      </c>
      <c r="D21" s="94" t="s">
        <v>252</v>
      </c>
      <c r="E21" s="95">
        <v>0</v>
      </c>
      <c r="F21" s="89"/>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c r="BG21" s="89"/>
      <c r="BH21" s="89"/>
      <c r="BI21" s="89"/>
      <c r="BJ21" s="89"/>
      <c r="BK21" s="89"/>
      <c r="BL21" s="89"/>
      <c r="BM21" s="89"/>
      <c r="BN21" s="89"/>
      <c r="BO21" s="89"/>
      <c r="BP21" s="89"/>
      <c r="BQ21" s="89"/>
      <c r="BR21" s="89"/>
      <c r="BS21" s="89"/>
      <c r="BT21" s="89"/>
      <c r="BU21" s="89"/>
      <c r="BV21" s="89"/>
      <c r="BW21" s="89"/>
      <c r="BX21" s="89"/>
      <c r="BY21" s="89"/>
      <c r="BZ21" s="89"/>
      <c r="CA21" s="89"/>
      <c r="CB21" s="89"/>
      <c r="CC21" s="89"/>
      <c r="CD21" s="89"/>
      <c r="CE21" s="89"/>
      <c r="CF21" s="89"/>
      <c r="CG21" s="89"/>
      <c r="CH21" s="89"/>
      <c r="CI21" s="89"/>
      <c r="CJ21" s="89"/>
      <c r="CK21" s="89"/>
      <c r="CL21" s="89"/>
      <c r="CM21" s="89"/>
      <c r="CN21" s="89"/>
      <c r="CO21" s="89"/>
      <c r="CP21" s="89"/>
      <c r="CQ21" s="89"/>
      <c r="CR21" s="89"/>
      <c r="CS21" s="89"/>
      <c r="CT21" s="89"/>
      <c r="CU21" s="89"/>
    </row>
    <row r="22" spans="1:99" ht="30.75" thickBot="1" x14ac:dyDescent="0.3">
      <c r="A22" s="89"/>
      <c r="B22" s="92" t="s">
        <v>217</v>
      </c>
      <c r="C22" s="93">
        <v>2022</v>
      </c>
      <c r="D22" s="94" t="s">
        <v>251</v>
      </c>
      <c r="E22" s="95">
        <v>5192.0600000000004</v>
      </c>
      <c r="F22" s="89"/>
      <c r="G22" s="89"/>
      <c r="H22" s="89"/>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89"/>
      <c r="BE22" s="89"/>
      <c r="BF22" s="89"/>
      <c r="BG22" s="89"/>
      <c r="BH22" s="89"/>
      <c r="BI22" s="89"/>
      <c r="BJ22" s="89"/>
      <c r="BK22" s="89"/>
      <c r="BL22" s="89"/>
      <c r="BM22" s="89"/>
      <c r="BN22" s="89"/>
      <c r="BO22" s="89"/>
      <c r="BP22" s="89"/>
      <c r="BQ22" s="89"/>
      <c r="BR22" s="89"/>
      <c r="BS22" s="89"/>
      <c r="BT22" s="89"/>
      <c r="BU22" s="89"/>
      <c r="BV22" s="89"/>
      <c r="BW22" s="89"/>
      <c r="BX22" s="89"/>
      <c r="BY22" s="89"/>
      <c r="BZ22" s="89"/>
      <c r="CA22" s="89"/>
      <c r="CB22" s="89"/>
      <c r="CC22" s="89"/>
      <c r="CD22" s="89"/>
      <c r="CE22" s="89"/>
      <c r="CF22" s="89"/>
      <c r="CG22" s="89"/>
      <c r="CH22" s="89"/>
      <c r="CI22" s="89"/>
      <c r="CJ22" s="89"/>
      <c r="CK22" s="89"/>
      <c r="CL22" s="89"/>
      <c r="CM22" s="89"/>
      <c r="CN22" s="89"/>
      <c r="CO22" s="89"/>
      <c r="CP22" s="89"/>
      <c r="CQ22" s="89"/>
      <c r="CR22" s="89"/>
      <c r="CS22" s="89"/>
      <c r="CT22" s="89"/>
      <c r="CU22" s="89"/>
    </row>
    <row r="23" spans="1:99" ht="30.75" thickBot="1" x14ac:dyDescent="0.3">
      <c r="A23" s="89"/>
      <c r="B23" s="92" t="s">
        <v>217</v>
      </c>
      <c r="C23" s="92">
        <v>2022</v>
      </c>
      <c r="D23" s="94" t="s">
        <v>252</v>
      </c>
      <c r="E23" s="95">
        <v>0</v>
      </c>
      <c r="F23" s="89"/>
      <c r="G23" s="89"/>
      <c r="H23" s="89"/>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89"/>
      <c r="BE23" s="89"/>
      <c r="BF23" s="89"/>
      <c r="BG23" s="89"/>
      <c r="BH23" s="89"/>
      <c r="BI23" s="89"/>
      <c r="BJ23" s="89"/>
      <c r="BK23" s="89"/>
      <c r="BL23" s="89"/>
      <c r="BM23" s="89"/>
      <c r="BN23" s="89"/>
      <c r="BO23" s="89"/>
      <c r="BP23" s="89"/>
      <c r="BQ23" s="89"/>
      <c r="BR23" s="89"/>
      <c r="BS23" s="89"/>
      <c r="BT23" s="89"/>
      <c r="BU23" s="89"/>
      <c r="BV23" s="89"/>
      <c r="BW23" s="89"/>
      <c r="BX23" s="89"/>
      <c r="BY23" s="89"/>
      <c r="BZ23" s="89"/>
      <c r="CA23" s="89"/>
      <c r="CB23" s="89"/>
      <c r="CC23" s="89"/>
      <c r="CD23" s="89"/>
      <c r="CE23" s="89"/>
      <c r="CF23" s="89"/>
      <c r="CG23" s="89"/>
      <c r="CH23" s="89"/>
      <c r="CI23" s="89"/>
      <c r="CJ23" s="89"/>
      <c r="CK23" s="89"/>
      <c r="CL23" s="89"/>
      <c r="CM23" s="89"/>
      <c r="CN23" s="89"/>
      <c r="CO23" s="89"/>
      <c r="CP23" s="89"/>
      <c r="CQ23" s="89"/>
      <c r="CR23" s="89"/>
      <c r="CS23" s="89"/>
      <c r="CT23" s="89"/>
      <c r="CU23" s="89"/>
    </row>
    <row r="24" spans="1:99" ht="30.75" thickBot="1" x14ac:dyDescent="0.3">
      <c r="A24" s="89"/>
      <c r="B24" s="92" t="s">
        <v>218</v>
      </c>
      <c r="C24" s="96">
        <v>2022</v>
      </c>
      <c r="D24" s="94" t="s">
        <v>251</v>
      </c>
      <c r="E24" s="95">
        <v>18961.47</v>
      </c>
      <c r="F24" s="89"/>
      <c r="G24" s="89"/>
      <c r="H24" s="89"/>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89"/>
      <c r="BE24" s="89"/>
      <c r="BF24" s="89"/>
      <c r="BG24" s="89"/>
      <c r="BH24" s="89"/>
      <c r="BI24" s="89"/>
      <c r="BJ24" s="89"/>
      <c r="BK24" s="89"/>
      <c r="BL24" s="89"/>
      <c r="BM24" s="89"/>
      <c r="BN24" s="89"/>
      <c r="BO24" s="89"/>
      <c r="BP24" s="89"/>
      <c r="BQ24" s="89"/>
      <c r="BR24" s="89"/>
      <c r="BS24" s="89"/>
      <c r="BT24" s="89"/>
      <c r="BU24" s="89"/>
      <c r="BV24" s="89"/>
      <c r="BW24" s="89"/>
      <c r="BX24" s="89"/>
      <c r="BY24" s="89"/>
      <c r="BZ24" s="89"/>
      <c r="CA24" s="89"/>
      <c r="CB24" s="89"/>
      <c r="CC24" s="89"/>
      <c r="CD24" s="89"/>
      <c r="CE24" s="89"/>
      <c r="CF24" s="89"/>
      <c r="CG24" s="89"/>
      <c r="CH24" s="89"/>
      <c r="CI24" s="89"/>
      <c r="CJ24" s="89"/>
      <c r="CK24" s="89"/>
      <c r="CL24" s="89"/>
      <c r="CM24" s="89"/>
      <c r="CN24" s="89"/>
      <c r="CO24" s="89"/>
      <c r="CP24" s="89"/>
      <c r="CQ24" s="89"/>
      <c r="CR24" s="89"/>
      <c r="CS24" s="89"/>
      <c r="CT24" s="89"/>
      <c r="CU24" s="89"/>
    </row>
    <row r="25" spans="1:99" ht="30.75" thickBot="1" x14ac:dyDescent="0.3">
      <c r="A25" s="89"/>
      <c r="B25" s="92" t="s">
        <v>218</v>
      </c>
      <c r="C25" s="97">
        <v>2022</v>
      </c>
      <c r="D25" s="94" t="s">
        <v>252</v>
      </c>
      <c r="E25" s="95">
        <v>1447</v>
      </c>
      <c r="F25" s="89"/>
      <c r="G25" s="89"/>
      <c r="H25" s="89"/>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89"/>
      <c r="BE25" s="89"/>
      <c r="BF25" s="89"/>
      <c r="BG25" s="89"/>
      <c r="BH25" s="89"/>
      <c r="BI25" s="89"/>
      <c r="BJ25" s="89"/>
      <c r="BK25" s="89"/>
      <c r="BL25" s="89"/>
      <c r="BM25" s="89"/>
      <c r="BN25" s="89"/>
      <c r="BO25" s="89"/>
      <c r="BP25" s="89"/>
      <c r="BQ25" s="89"/>
      <c r="BR25" s="89"/>
      <c r="BS25" s="89"/>
      <c r="BT25" s="89"/>
      <c r="BU25" s="89"/>
      <c r="BV25" s="89"/>
      <c r="BW25" s="89"/>
      <c r="BX25" s="89"/>
      <c r="BY25" s="89"/>
      <c r="BZ25" s="89"/>
      <c r="CA25" s="89"/>
      <c r="CB25" s="89"/>
      <c r="CC25" s="89"/>
      <c r="CD25" s="89"/>
      <c r="CE25" s="89"/>
      <c r="CF25" s="89"/>
      <c r="CG25" s="89"/>
      <c r="CH25" s="89"/>
      <c r="CI25" s="89"/>
      <c r="CJ25" s="89"/>
      <c r="CK25" s="89"/>
      <c r="CL25" s="89"/>
      <c r="CM25" s="89"/>
      <c r="CN25" s="89"/>
      <c r="CO25" s="89"/>
      <c r="CP25" s="89"/>
      <c r="CQ25" s="89"/>
      <c r="CR25" s="89"/>
      <c r="CS25" s="89"/>
      <c r="CT25" s="89"/>
      <c r="CU25" s="89"/>
    </row>
    <row r="26" spans="1:99" ht="30.75" thickBot="1" x14ac:dyDescent="0.3">
      <c r="A26" s="89"/>
      <c r="B26" s="92" t="s">
        <v>219</v>
      </c>
      <c r="C26" s="96">
        <v>2022</v>
      </c>
      <c r="D26" s="94" t="s">
        <v>251</v>
      </c>
      <c r="E26" s="95">
        <v>8715.09</v>
      </c>
      <c r="F26" s="89"/>
      <c r="G26" s="89"/>
      <c r="H26" s="89"/>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89"/>
      <c r="BE26" s="89"/>
      <c r="BF26" s="89"/>
      <c r="BG26" s="89"/>
      <c r="BH26" s="89"/>
      <c r="BI26" s="89"/>
      <c r="BJ26" s="89"/>
      <c r="BK26" s="89"/>
      <c r="BL26" s="89"/>
      <c r="BM26" s="89"/>
      <c r="BN26" s="89"/>
      <c r="BO26" s="89"/>
      <c r="BP26" s="89"/>
      <c r="BQ26" s="89"/>
      <c r="BR26" s="89"/>
      <c r="BS26" s="89"/>
      <c r="BT26" s="89"/>
      <c r="BU26" s="89"/>
      <c r="BV26" s="89"/>
      <c r="BW26" s="89"/>
      <c r="BX26" s="89"/>
      <c r="BY26" s="89"/>
      <c r="BZ26" s="89"/>
      <c r="CA26" s="89"/>
      <c r="CB26" s="89"/>
      <c r="CC26" s="89"/>
      <c r="CD26" s="89"/>
      <c r="CE26" s="89"/>
      <c r="CF26" s="89"/>
      <c r="CG26" s="89"/>
      <c r="CH26" s="89"/>
      <c r="CI26" s="89"/>
      <c r="CJ26" s="89"/>
      <c r="CK26" s="89"/>
      <c r="CL26" s="89"/>
      <c r="CM26" s="89"/>
      <c r="CN26" s="89"/>
      <c r="CO26" s="89"/>
      <c r="CP26" s="89"/>
      <c r="CQ26" s="89"/>
      <c r="CR26" s="89"/>
      <c r="CS26" s="89"/>
      <c r="CT26" s="89"/>
      <c r="CU26" s="89"/>
    </row>
    <row r="27" spans="1:99" ht="30.75" thickBot="1" x14ac:dyDescent="0.3">
      <c r="A27" s="89"/>
      <c r="B27" s="92" t="s">
        <v>219</v>
      </c>
      <c r="C27" s="97">
        <v>2022</v>
      </c>
      <c r="D27" s="94" t="s">
        <v>252</v>
      </c>
      <c r="E27" s="95">
        <v>192692.45</v>
      </c>
      <c r="F27" s="89"/>
      <c r="G27" s="89"/>
      <c r="H27" s="89"/>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89"/>
      <c r="BS27" s="89"/>
      <c r="BT27" s="89"/>
      <c r="BU27" s="89"/>
      <c r="BV27" s="89"/>
      <c r="BW27" s="89"/>
      <c r="BX27" s="89"/>
      <c r="BY27" s="89"/>
      <c r="BZ27" s="89"/>
      <c r="CA27" s="89"/>
      <c r="CB27" s="89"/>
      <c r="CC27" s="89"/>
      <c r="CD27" s="89"/>
      <c r="CE27" s="89"/>
      <c r="CF27" s="89"/>
      <c r="CG27" s="89"/>
      <c r="CH27" s="89"/>
      <c r="CI27" s="89"/>
      <c r="CJ27" s="89"/>
      <c r="CK27" s="89"/>
      <c r="CL27" s="89"/>
      <c r="CM27" s="89"/>
      <c r="CN27" s="89"/>
      <c r="CO27" s="89"/>
      <c r="CP27" s="89"/>
      <c r="CQ27" s="89"/>
      <c r="CR27" s="89"/>
      <c r="CS27" s="89"/>
      <c r="CT27" s="89"/>
      <c r="CU27" s="89"/>
    </row>
    <row r="28" spans="1:99" ht="30.75" thickBot="1" x14ac:dyDescent="0.3">
      <c r="A28" s="89"/>
      <c r="B28" s="92" t="s">
        <v>220</v>
      </c>
      <c r="C28" s="93">
        <v>2022</v>
      </c>
      <c r="D28" s="94" t="s">
        <v>251</v>
      </c>
      <c r="E28" s="98">
        <v>446142</v>
      </c>
      <c r="F28" s="89"/>
      <c r="G28" s="89"/>
      <c r="H28" s="89"/>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89"/>
      <c r="BE28" s="89"/>
      <c r="BF28" s="89"/>
      <c r="BG28" s="89"/>
      <c r="BH28" s="89"/>
      <c r="BI28" s="89"/>
      <c r="BJ28" s="89"/>
      <c r="BK28" s="89"/>
      <c r="BL28" s="89"/>
      <c r="BM28" s="89"/>
      <c r="BN28" s="89"/>
      <c r="BO28" s="89"/>
      <c r="BP28" s="89"/>
      <c r="BQ28" s="89"/>
      <c r="BR28" s="89"/>
      <c r="BS28" s="89"/>
      <c r="BT28" s="89"/>
      <c r="BU28" s="89"/>
      <c r="BV28" s="89"/>
      <c r="BW28" s="89"/>
      <c r="BX28" s="89"/>
      <c r="BY28" s="89"/>
      <c r="BZ28" s="89"/>
      <c r="CA28" s="89"/>
      <c r="CB28" s="89"/>
      <c r="CC28" s="89"/>
      <c r="CD28" s="89"/>
      <c r="CE28" s="89"/>
      <c r="CF28" s="89"/>
      <c r="CG28" s="89"/>
      <c r="CH28" s="89"/>
      <c r="CI28" s="89"/>
      <c r="CJ28" s="89"/>
      <c r="CK28" s="89"/>
      <c r="CL28" s="89"/>
      <c r="CM28" s="89"/>
      <c r="CN28" s="89"/>
      <c r="CO28" s="89"/>
      <c r="CP28" s="89"/>
      <c r="CQ28" s="89"/>
      <c r="CR28" s="89"/>
      <c r="CS28" s="89"/>
      <c r="CT28" s="89"/>
      <c r="CU28" s="89"/>
    </row>
    <row r="29" spans="1:99" ht="30.75" thickBot="1" x14ac:dyDescent="0.3">
      <c r="A29" s="89"/>
      <c r="B29" s="92" t="s">
        <v>220</v>
      </c>
      <c r="C29" s="92">
        <v>2022</v>
      </c>
      <c r="D29" s="94" t="s">
        <v>252</v>
      </c>
      <c r="E29" s="98">
        <v>31182</v>
      </c>
      <c r="F29" s="89"/>
      <c r="G29" s="89"/>
      <c r="H29" s="89"/>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89"/>
      <c r="BE29" s="89"/>
      <c r="BF29" s="89"/>
      <c r="BG29" s="89"/>
      <c r="BH29" s="89"/>
      <c r="BI29" s="89"/>
      <c r="BJ29" s="89"/>
      <c r="BK29" s="89"/>
      <c r="BL29" s="89"/>
      <c r="BM29" s="89"/>
      <c r="BN29" s="89"/>
      <c r="BO29" s="89"/>
      <c r="BP29" s="89"/>
      <c r="BQ29" s="89"/>
      <c r="BR29" s="89"/>
      <c r="BS29" s="89"/>
      <c r="BT29" s="89"/>
      <c r="BU29" s="89"/>
      <c r="BV29" s="89"/>
      <c r="BW29" s="89"/>
      <c r="BX29" s="89"/>
      <c r="BY29" s="89"/>
      <c r="BZ29" s="89"/>
      <c r="CA29" s="89"/>
      <c r="CB29" s="89"/>
      <c r="CC29" s="89"/>
      <c r="CD29" s="89"/>
      <c r="CE29" s="89"/>
      <c r="CF29" s="89"/>
      <c r="CG29" s="89"/>
      <c r="CH29" s="89"/>
      <c r="CI29" s="89"/>
      <c r="CJ29" s="89"/>
      <c r="CK29" s="89"/>
      <c r="CL29" s="89"/>
      <c r="CM29" s="89"/>
      <c r="CN29" s="89"/>
      <c r="CO29" s="89"/>
      <c r="CP29" s="89"/>
      <c r="CQ29" s="89"/>
      <c r="CR29" s="89"/>
      <c r="CS29" s="89"/>
      <c r="CT29" s="89"/>
      <c r="CU29" s="89"/>
    </row>
    <row r="30" spans="1:99" ht="30.75" thickBot="1" x14ac:dyDescent="0.3">
      <c r="A30" s="89"/>
      <c r="B30" s="92" t="s">
        <v>28</v>
      </c>
      <c r="C30" s="93">
        <v>2022</v>
      </c>
      <c r="D30" s="94" t="s">
        <v>251</v>
      </c>
      <c r="E30" s="95">
        <v>0</v>
      </c>
      <c r="F30" s="89"/>
      <c r="G30" s="89"/>
      <c r="H30" s="89"/>
      <c r="I30" s="89"/>
      <c r="J30" s="89"/>
      <c r="K30" s="89"/>
      <c r="L30" s="89"/>
      <c r="M30" s="89"/>
      <c r="N30" s="89"/>
      <c r="O30" s="89"/>
      <c r="P30" s="89"/>
      <c r="Q30" s="89"/>
      <c r="R30" s="89"/>
      <c r="S30" s="89"/>
      <c r="T30" s="89"/>
      <c r="U30" s="89"/>
      <c r="V30" s="89"/>
      <c r="W30" s="89"/>
      <c r="X30" s="89"/>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89"/>
      <c r="BE30" s="89"/>
      <c r="BF30" s="89"/>
      <c r="BG30" s="89"/>
      <c r="BH30" s="89"/>
      <c r="BI30" s="89"/>
      <c r="BJ30" s="89"/>
      <c r="BK30" s="89"/>
      <c r="BL30" s="89"/>
      <c r="BM30" s="89"/>
      <c r="BN30" s="89"/>
      <c r="BO30" s="89"/>
      <c r="BP30" s="89"/>
      <c r="BQ30" s="89"/>
      <c r="BR30" s="89"/>
      <c r="BS30" s="89"/>
      <c r="BT30" s="89"/>
      <c r="BU30" s="89"/>
      <c r="BV30" s="89"/>
      <c r="BW30" s="89"/>
      <c r="BX30" s="89"/>
      <c r="BY30" s="89"/>
      <c r="BZ30" s="89"/>
      <c r="CA30" s="89"/>
      <c r="CB30" s="89"/>
      <c r="CC30" s="89"/>
      <c r="CD30" s="89"/>
      <c r="CE30" s="89"/>
      <c r="CF30" s="89"/>
      <c r="CG30" s="89"/>
      <c r="CH30" s="89"/>
      <c r="CI30" s="89"/>
      <c r="CJ30" s="89"/>
      <c r="CK30" s="89"/>
      <c r="CL30" s="89"/>
      <c r="CM30" s="89"/>
      <c r="CN30" s="89"/>
      <c r="CO30" s="89"/>
      <c r="CP30" s="89"/>
      <c r="CQ30" s="89"/>
      <c r="CR30" s="89"/>
      <c r="CS30" s="89"/>
      <c r="CT30" s="89"/>
      <c r="CU30" s="89"/>
    </row>
    <row r="31" spans="1:99" ht="30.75" thickBot="1" x14ac:dyDescent="0.3">
      <c r="A31" s="89"/>
      <c r="B31" s="92" t="s">
        <v>28</v>
      </c>
      <c r="C31" s="92">
        <v>2022</v>
      </c>
      <c r="D31" s="94" t="s">
        <v>252</v>
      </c>
      <c r="E31" s="95">
        <v>18535</v>
      </c>
      <c r="F31" s="89"/>
      <c r="G31" s="89"/>
      <c r="H31" s="89"/>
      <c r="I31" s="89"/>
      <c r="J31" s="89"/>
      <c r="K31" s="89"/>
      <c r="L31" s="89"/>
      <c r="M31" s="89"/>
      <c r="N31" s="89"/>
      <c r="O31" s="89"/>
      <c r="P31" s="89"/>
      <c r="Q31" s="89"/>
      <c r="R31" s="89"/>
      <c r="S31" s="89"/>
      <c r="T31" s="89"/>
      <c r="U31" s="89"/>
      <c r="V31" s="89"/>
      <c r="W31" s="89"/>
      <c r="X31" s="89"/>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89"/>
      <c r="BE31" s="89"/>
      <c r="BF31" s="89"/>
      <c r="BG31" s="89"/>
      <c r="BH31" s="89"/>
      <c r="BI31" s="89"/>
      <c r="BJ31" s="89"/>
      <c r="BK31" s="89"/>
      <c r="BL31" s="89"/>
      <c r="BM31" s="89"/>
      <c r="BN31" s="89"/>
      <c r="BO31" s="89"/>
      <c r="BP31" s="89"/>
      <c r="BQ31" s="89"/>
      <c r="BR31" s="89"/>
      <c r="BS31" s="89"/>
      <c r="BT31" s="89"/>
      <c r="BU31" s="89"/>
      <c r="BV31" s="89"/>
      <c r="BW31" s="89"/>
      <c r="BX31" s="89"/>
      <c r="BY31" s="89"/>
      <c r="BZ31" s="89"/>
      <c r="CA31" s="89"/>
      <c r="CB31" s="89"/>
      <c r="CC31" s="89"/>
      <c r="CD31" s="89"/>
      <c r="CE31" s="89"/>
      <c r="CF31" s="89"/>
      <c r="CG31" s="89"/>
      <c r="CH31" s="89"/>
      <c r="CI31" s="89"/>
      <c r="CJ31" s="89"/>
      <c r="CK31" s="89"/>
      <c r="CL31" s="89"/>
      <c r="CM31" s="89"/>
      <c r="CN31" s="89"/>
      <c r="CO31" s="89"/>
      <c r="CP31" s="89"/>
      <c r="CQ31" s="89"/>
      <c r="CR31" s="89"/>
      <c r="CS31" s="89"/>
      <c r="CT31" s="89"/>
      <c r="CU31" s="89"/>
    </row>
    <row r="32" spans="1:99" ht="30.75" thickBot="1" x14ac:dyDescent="0.3">
      <c r="A32" s="89"/>
      <c r="B32" s="92" t="s">
        <v>221</v>
      </c>
      <c r="C32" s="93">
        <v>2022</v>
      </c>
      <c r="D32" s="94" t="s">
        <v>251</v>
      </c>
      <c r="E32" s="95">
        <v>0</v>
      </c>
      <c r="F32" s="89"/>
      <c r="G32" s="89"/>
      <c r="H32" s="89"/>
      <c r="I32" s="89"/>
      <c r="J32" s="89"/>
      <c r="K32" s="89"/>
      <c r="L32" s="89"/>
      <c r="M32" s="89"/>
      <c r="N32" s="89"/>
      <c r="O32" s="89"/>
      <c r="P32" s="89"/>
      <c r="Q32" s="89"/>
      <c r="R32" s="89"/>
      <c r="S32" s="89"/>
      <c r="T32" s="89"/>
      <c r="U32" s="89"/>
      <c r="V32" s="89"/>
      <c r="W32" s="89"/>
      <c r="X32" s="89"/>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89"/>
      <c r="BE32" s="89"/>
      <c r="BF32" s="89"/>
      <c r="BG32" s="89"/>
      <c r="BH32" s="89"/>
      <c r="BI32" s="89"/>
      <c r="BJ32" s="89"/>
      <c r="BK32" s="89"/>
      <c r="BL32" s="89"/>
      <c r="BM32" s="89"/>
      <c r="BN32" s="89"/>
      <c r="BO32" s="89"/>
      <c r="BP32" s="89"/>
      <c r="BQ32" s="89"/>
      <c r="BR32" s="89"/>
      <c r="BS32" s="89"/>
      <c r="BT32" s="89"/>
      <c r="BU32" s="89"/>
      <c r="BV32" s="89"/>
      <c r="BW32" s="89"/>
      <c r="BX32" s="89"/>
      <c r="BY32" s="89"/>
      <c r="BZ32" s="89"/>
      <c r="CA32" s="89"/>
      <c r="CB32" s="89"/>
      <c r="CC32" s="89"/>
      <c r="CD32" s="89"/>
      <c r="CE32" s="89"/>
      <c r="CF32" s="89"/>
      <c r="CG32" s="89"/>
      <c r="CH32" s="89"/>
      <c r="CI32" s="89"/>
      <c r="CJ32" s="89"/>
      <c r="CK32" s="89"/>
      <c r="CL32" s="89"/>
      <c r="CM32" s="89"/>
      <c r="CN32" s="89"/>
      <c r="CO32" s="89"/>
      <c r="CP32" s="89"/>
      <c r="CQ32" s="89"/>
      <c r="CR32" s="89"/>
      <c r="CS32" s="89"/>
      <c r="CT32" s="89"/>
      <c r="CU32" s="89"/>
    </row>
    <row r="33" spans="1:99" ht="30.75" thickBot="1" x14ac:dyDescent="0.3">
      <c r="A33" s="89"/>
      <c r="B33" s="92" t="s">
        <v>221</v>
      </c>
      <c r="C33" s="92">
        <v>2022</v>
      </c>
      <c r="D33" s="94" t="s">
        <v>252</v>
      </c>
      <c r="E33" s="95">
        <v>14421.47</v>
      </c>
      <c r="F33" s="89"/>
      <c r="G33" s="89"/>
      <c r="H33" s="89"/>
      <c r="I33" s="89"/>
      <c r="J33" s="89"/>
      <c r="K33" s="89"/>
      <c r="L33" s="89"/>
      <c r="M33" s="89"/>
      <c r="N33" s="89"/>
      <c r="O33" s="89"/>
      <c r="P33" s="89"/>
      <c r="Q33" s="89"/>
      <c r="R33" s="89"/>
      <c r="S33" s="89"/>
      <c r="T33" s="89"/>
      <c r="U33" s="89"/>
      <c r="V33" s="89"/>
      <c r="W33" s="89"/>
      <c r="X33" s="89"/>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89"/>
      <c r="BE33" s="89"/>
      <c r="BF33" s="89"/>
      <c r="BG33" s="89"/>
      <c r="BH33" s="89"/>
      <c r="BI33" s="89"/>
      <c r="BJ33" s="89"/>
      <c r="BK33" s="89"/>
      <c r="BL33" s="89"/>
      <c r="BM33" s="89"/>
      <c r="BN33" s="89"/>
      <c r="BO33" s="89"/>
      <c r="BP33" s="89"/>
      <c r="BQ33" s="89"/>
      <c r="BR33" s="89"/>
      <c r="BS33" s="89"/>
      <c r="BT33" s="89"/>
      <c r="BU33" s="89"/>
      <c r="BV33" s="89"/>
      <c r="BW33" s="89"/>
      <c r="BX33" s="89"/>
      <c r="BY33" s="89"/>
      <c r="BZ33" s="89"/>
      <c r="CA33" s="89"/>
      <c r="CB33" s="89"/>
      <c r="CC33" s="89"/>
      <c r="CD33" s="89"/>
      <c r="CE33" s="89"/>
      <c r="CF33" s="89"/>
      <c r="CG33" s="89"/>
      <c r="CH33" s="89"/>
      <c r="CI33" s="89"/>
      <c r="CJ33" s="89"/>
      <c r="CK33" s="89"/>
      <c r="CL33" s="89"/>
      <c r="CM33" s="89"/>
      <c r="CN33" s="89"/>
      <c r="CO33" s="89"/>
      <c r="CP33" s="89"/>
      <c r="CQ33" s="89"/>
      <c r="CR33" s="89"/>
      <c r="CS33" s="89"/>
      <c r="CT33" s="89"/>
      <c r="CU33" s="89"/>
    </row>
    <row r="34" spans="1:99" ht="30.75" thickBot="1" x14ac:dyDescent="0.3">
      <c r="A34" s="89"/>
      <c r="B34" s="92" t="s">
        <v>222</v>
      </c>
      <c r="C34" s="93">
        <v>2022</v>
      </c>
      <c r="D34" s="94" t="s">
        <v>251</v>
      </c>
      <c r="E34" s="95">
        <v>1455.35</v>
      </c>
      <c r="F34" s="89"/>
      <c r="G34" s="89"/>
      <c r="H34" s="89"/>
      <c r="I34" s="89"/>
      <c r="J34" s="89"/>
      <c r="K34" s="89"/>
      <c r="L34" s="89"/>
      <c r="M34" s="89"/>
      <c r="N34" s="89"/>
      <c r="O34" s="89"/>
      <c r="P34" s="89"/>
      <c r="Q34" s="89"/>
      <c r="R34" s="89"/>
      <c r="S34" s="89"/>
      <c r="T34" s="89"/>
      <c r="U34" s="89"/>
      <c r="V34" s="89"/>
      <c r="W34" s="89"/>
      <c r="X34" s="89"/>
      <c r="Y34" s="89"/>
      <c r="Z34" s="89"/>
      <c r="AA34" s="89"/>
      <c r="AB34" s="89"/>
      <c r="AC34" s="89"/>
      <c r="AD34" s="89"/>
      <c r="AE34" s="89"/>
      <c r="AF34" s="89"/>
      <c r="AG34" s="89"/>
      <c r="AH34" s="89"/>
      <c r="AI34" s="89"/>
      <c r="AJ34" s="89"/>
      <c r="AK34" s="89"/>
      <c r="AL34" s="89"/>
      <c r="AM34" s="89"/>
      <c r="AN34" s="89"/>
      <c r="AO34" s="89"/>
      <c r="AP34" s="89"/>
      <c r="AQ34" s="89"/>
      <c r="AR34" s="89"/>
      <c r="AS34" s="89"/>
      <c r="AT34" s="89"/>
      <c r="AU34" s="89"/>
      <c r="AV34" s="89"/>
      <c r="AW34" s="89"/>
      <c r="AX34" s="89"/>
      <c r="AY34" s="89"/>
      <c r="AZ34" s="89"/>
      <c r="BA34" s="89"/>
      <c r="BB34" s="89"/>
      <c r="BC34" s="89"/>
      <c r="BD34" s="89"/>
      <c r="BE34" s="89"/>
      <c r="BF34" s="89"/>
      <c r="BG34" s="89"/>
      <c r="BH34" s="89"/>
      <c r="BI34" s="89"/>
      <c r="BJ34" s="89"/>
      <c r="BK34" s="89"/>
      <c r="BL34" s="89"/>
      <c r="BM34" s="89"/>
      <c r="BN34" s="89"/>
      <c r="BO34" s="89"/>
      <c r="BP34" s="89"/>
      <c r="BQ34" s="89"/>
      <c r="BR34" s="89"/>
      <c r="BS34" s="89"/>
      <c r="BT34" s="89"/>
      <c r="BU34" s="89"/>
      <c r="BV34" s="89"/>
      <c r="BW34" s="89"/>
      <c r="BX34" s="89"/>
      <c r="BY34" s="89"/>
      <c r="BZ34" s="89"/>
      <c r="CA34" s="89"/>
      <c r="CB34" s="89"/>
      <c r="CC34" s="89"/>
      <c r="CD34" s="89"/>
      <c r="CE34" s="89"/>
      <c r="CF34" s="89"/>
      <c r="CG34" s="89"/>
      <c r="CH34" s="89"/>
      <c r="CI34" s="89"/>
      <c r="CJ34" s="89"/>
      <c r="CK34" s="89"/>
      <c r="CL34" s="89"/>
      <c r="CM34" s="89"/>
      <c r="CN34" s="89"/>
      <c r="CO34" s="89"/>
      <c r="CP34" s="89"/>
      <c r="CQ34" s="89"/>
      <c r="CR34" s="89"/>
      <c r="CS34" s="89"/>
      <c r="CT34" s="89"/>
      <c r="CU34" s="89"/>
    </row>
    <row r="35" spans="1:99" ht="30.75" thickBot="1" x14ac:dyDescent="0.3">
      <c r="A35" s="89"/>
      <c r="B35" s="92" t="s">
        <v>222</v>
      </c>
      <c r="C35" s="92">
        <v>2022</v>
      </c>
      <c r="D35" s="94" t="s">
        <v>252</v>
      </c>
      <c r="E35" s="95">
        <v>0</v>
      </c>
      <c r="F35" s="89"/>
      <c r="G35" s="89"/>
      <c r="H35" s="89"/>
      <c r="I35" s="89"/>
      <c r="J35" s="89"/>
      <c r="K35" s="89"/>
      <c r="L35" s="89"/>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89"/>
      <c r="AU35" s="89"/>
      <c r="AV35" s="89"/>
      <c r="AW35" s="89"/>
      <c r="AX35" s="89"/>
      <c r="AY35" s="89"/>
      <c r="AZ35" s="89"/>
      <c r="BA35" s="89"/>
      <c r="BB35" s="89"/>
      <c r="BC35" s="89"/>
      <c r="BD35" s="89"/>
      <c r="BE35" s="89"/>
      <c r="BF35" s="89"/>
      <c r="BG35" s="89"/>
      <c r="BH35" s="89"/>
      <c r="BI35" s="89"/>
      <c r="BJ35" s="89"/>
      <c r="BK35" s="89"/>
      <c r="BL35" s="89"/>
      <c r="BM35" s="89"/>
      <c r="BN35" s="89"/>
      <c r="BO35" s="89"/>
      <c r="BP35" s="89"/>
      <c r="BQ35" s="89"/>
      <c r="BR35" s="89"/>
      <c r="BS35" s="89"/>
      <c r="BT35" s="89"/>
      <c r="BU35" s="89"/>
      <c r="BV35" s="89"/>
      <c r="BW35" s="89"/>
      <c r="BX35" s="89"/>
      <c r="BY35" s="89"/>
      <c r="BZ35" s="89"/>
      <c r="CA35" s="89"/>
      <c r="CB35" s="89"/>
      <c r="CC35" s="89"/>
      <c r="CD35" s="89"/>
      <c r="CE35" s="89"/>
      <c r="CF35" s="89"/>
      <c r="CG35" s="89"/>
      <c r="CH35" s="89"/>
      <c r="CI35" s="89"/>
      <c r="CJ35" s="89"/>
      <c r="CK35" s="89"/>
      <c r="CL35" s="89"/>
      <c r="CM35" s="89"/>
      <c r="CN35" s="89"/>
      <c r="CO35" s="89"/>
      <c r="CP35" s="89"/>
      <c r="CQ35" s="89"/>
      <c r="CR35" s="89"/>
      <c r="CS35" s="89"/>
      <c r="CT35" s="89"/>
      <c r="CU35" s="89"/>
    </row>
    <row r="36" spans="1:99" ht="30.75" thickBot="1" x14ac:dyDescent="0.3">
      <c r="A36" s="89"/>
      <c r="B36" s="92" t="s">
        <v>223</v>
      </c>
      <c r="C36" s="93">
        <v>2022</v>
      </c>
      <c r="D36" s="94" t="s">
        <v>251</v>
      </c>
      <c r="E36" s="95">
        <v>0</v>
      </c>
      <c r="F36" s="89"/>
      <c r="G36" s="89"/>
      <c r="H36" s="89"/>
      <c r="I36" s="89"/>
      <c r="J36" s="89"/>
      <c r="K36" s="89"/>
      <c r="L36" s="89"/>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89"/>
      <c r="BG36" s="89"/>
      <c r="BH36" s="89"/>
      <c r="BI36" s="89"/>
      <c r="BJ36" s="89"/>
      <c r="BK36" s="89"/>
      <c r="BL36" s="89"/>
      <c r="BM36" s="89"/>
      <c r="BN36" s="89"/>
      <c r="BO36" s="89"/>
      <c r="BP36" s="89"/>
      <c r="BQ36" s="89"/>
      <c r="BR36" s="89"/>
      <c r="BS36" s="89"/>
      <c r="BT36" s="89"/>
      <c r="BU36" s="89"/>
      <c r="BV36" s="89"/>
      <c r="BW36" s="89"/>
      <c r="BX36" s="89"/>
      <c r="BY36" s="89"/>
      <c r="BZ36" s="89"/>
      <c r="CA36" s="89"/>
      <c r="CB36" s="89"/>
      <c r="CC36" s="89"/>
      <c r="CD36" s="89"/>
      <c r="CE36" s="89"/>
      <c r="CF36" s="89"/>
      <c r="CG36" s="89"/>
      <c r="CH36" s="89"/>
      <c r="CI36" s="89"/>
      <c r="CJ36" s="89"/>
      <c r="CK36" s="89"/>
      <c r="CL36" s="89"/>
      <c r="CM36" s="89"/>
      <c r="CN36" s="89"/>
      <c r="CO36" s="89"/>
      <c r="CP36" s="89"/>
      <c r="CQ36" s="89"/>
      <c r="CR36" s="89"/>
      <c r="CS36" s="89"/>
      <c r="CT36" s="89"/>
      <c r="CU36" s="89"/>
    </row>
    <row r="37" spans="1:99" ht="30.75" thickBot="1" x14ac:dyDescent="0.3">
      <c r="A37" s="89"/>
      <c r="B37" s="92" t="s">
        <v>223</v>
      </c>
      <c r="C37" s="92">
        <v>2022</v>
      </c>
      <c r="D37" s="94" t="s">
        <v>252</v>
      </c>
      <c r="E37" s="95">
        <v>14930</v>
      </c>
      <c r="F37" s="89"/>
      <c r="G37" s="89"/>
      <c r="H37" s="89"/>
      <c r="I37" s="89"/>
      <c r="J37" s="89"/>
      <c r="K37" s="89"/>
      <c r="L37" s="89"/>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9"/>
      <c r="AL37" s="89"/>
      <c r="AM37" s="89"/>
      <c r="AN37" s="89"/>
      <c r="AO37" s="89"/>
      <c r="AP37" s="89"/>
      <c r="AQ37" s="89"/>
      <c r="AR37" s="89"/>
      <c r="AS37" s="89"/>
      <c r="AT37" s="89"/>
      <c r="AU37" s="89"/>
      <c r="AV37" s="89"/>
      <c r="AW37" s="89"/>
      <c r="AX37" s="89"/>
      <c r="AY37" s="89"/>
      <c r="AZ37" s="89"/>
      <c r="BA37" s="89"/>
      <c r="BB37" s="89"/>
      <c r="BC37" s="89"/>
      <c r="BD37" s="89"/>
      <c r="BE37" s="89"/>
      <c r="BF37" s="89"/>
      <c r="BG37" s="89"/>
      <c r="BH37" s="89"/>
      <c r="BI37" s="89"/>
      <c r="BJ37" s="89"/>
      <c r="BK37" s="89"/>
      <c r="BL37" s="89"/>
      <c r="BM37" s="89"/>
      <c r="BN37" s="89"/>
      <c r="BO37" s="89"/>
      <c r="BP37" s="89"/>
      <c r="BQ37" s="89"/>
      <c r="BR37" s="89"/>
      <c r="BS37" s="89"/>
      <c r="BT37" s="89"/>
      <c r="BU37" s="89"/>
      <c r="BV37" s="89"/>
      <c r="BW37" s="89"/>
      <c r="BX37" s="89"/>
      <c r="BY37" s="89"/>
      <c r="BZ37" s="89"/>
      <c r="CA37" s="89"/>
      <c r="CB37" s="89"/>
      <c r="CC37" s="89"/>
      <c r="CD37" s="89"/>
      <c r="CE37" s="89"/>
      <c r="CF37" s="89"/>
      <c r="CG37" s="89"/>
      <c r="CH37" s="89"/>
      <c r="CI37" s="89"/>
      <c r="CJ37" s="89"/>
      <c r="CK37" s="89"/>
      <c r="CL37" s="89"/>
      <c r="CM37" s="89"/>
      <c r="CN37" s="89"/>
      <c r="CO37" s="89"/>
      <c r="CP37" s="89"/>
      <c r="CQ37" s="89"/>
      <c r="CR37" s="89"/>
      <c r="CS37" s="89"/>
      <c r="CT37" s="89"/>
      <c r="CU37" s="89"/>
    </row>
    <row r="38" spans="1:99" ht="30.75" thickBot="1" x14ac:dyDescent="0.3">
      <c r="A38" s="89"/>
      <c r="B38" s="92" t="s">
        <v>224</v>
      </c>
      <c r="C38" s="93">
        <v>2022</v>
      </c>
      <c r="D38" s="94" t="s">
        <v>251</v>
      </c>
      <c r="E38" s="95">
        <v>3845</v>
      </c>
      <c r="F38" s="89"/>
      <c r="G38" s="89"/>
      <c r="H38" s="89"/>
      <c r="I38" s="89"/>
      <c r="J38" s="89"/>
      <c r="K38" s="89"/>
      <c r="L38" s="89"/>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89"/>
      <c r="BG38" s="89"/>
      <c r="BH38" s="89"/>
      <c r="BI38" s="89"/>
      <c r="BJ38" s="89"/>
      <c r="BK38" s="89"/>
      <c r="BL38" s="89"/>
      <c r="BM38" s="89"/>
      <c r="BN38" s="89"/>
      <c r="BO38" s="89"/>
      <c r="BP38" s="89"/>
      <c r="BQ38" s="89"/>
      <c r="BR38" s="89"/>
      <c r="BS38" s="89"/>
      <c r="BT38" s="89"/>
      <c r="BU38" s="89"/>
      <c r="BV38" s="89"/>
      <c r="BW38" s="89"/>
      <c r="BX38" s="89"/>
      <c r="BY38" s="89"/>
      <c r="BZ38" s="89"/>
      <c r="CA38" s="89"/>
      <c r="CB38" s="89"/>
      <c r="CC38" s="89"/>
      <c r="CD38" s="89"/>
      <c r="CE38" s="89"/>
      <c r="CF38" s="89"/>
      <c r="CG38" s="89"/>
      <c r="CH38" s="89"/>
      <c r="CI38" s="89"/>
      <c r="CJ38" s="89"/>
      <c r="CK38" s="89"/>
      <c r="CL38" s="89"/>
      <c r="CM38" s="89"/>
      <c r="CN38" s="89"/>
      <c r="CO38" s="89"/>
      <c r="CP38" s="89"/>
      <c r="CQ38" s="89"/>
      <c r="CR38" s="89"/>
      <c r="CS38" s="89"/>
      <c r="CT38" s="89"/>
      <c r="CU38" s="89"/>
    </row>
    <row r="39" spans="1:99" ht="30.75" thickBot="1" x14ac:dyDescent="0.3">
      <c r="A39" s="89"/>
      <c r="B39" s="92" t="s">
        <v>224</v>
      </c>
      <c r="C39" s="92">
        <v>2022</v>
      </c>
      <c r="D39" s="94" t="s">
        <v>252</v>
      </c>
      <c r="E39" s="95">
        <v>292597.59000000003</v>
      </c>
      <c r="F39" s="89"/>
      <c r="G39" s="89"/>
      <c r="H39" s="89"/>
      <c r="I39" s="89"/>
      <c r="J39" s="89"/>
      <c r="K39" s="89"/>
      <c r="L39" s="89"/>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9"/>
      <c r="BG39" s="89"/>
      <c r="BH39" s="89"/>
      <c r="BI39" s="89"/>
      <c r="BJ39" s="89"/>
      <c r="BK39" s="89"/>
      <c r="BL39" s="89"/>
      <c r="BM39" s="89"/>
      <c r="BN39" s="89"/>
      <c r="BO39" s="89"/>
      <c r="BP39" s="89"/>
      <c r="BQ39" s="89"/>
      <c r="BR39" s="89"/>
      <c r="BS39" s="89"/>
      <c r="BT39" s="89"/>
      <c r="BU39" s="89"/>
      <c r="BV39" s="89"/>
      <c r="BW39" s="89"/>
      <c r="BX39" s="89"/>
      <c r="BY39" s="89"/>
      <c r="BZ39" s="89"/>
      <c r="CA39" s="89"/>
      <c r="CB39" s="89"/>
      <c r="CC39" s="89"/>
      <c r="CD39" s="89"/>
      <c r="CE39" s="89"/>
      <c r="CF39" s="89"/>
      <c r="CG39" s="89"/>
      <c r="CH39" s="89"/>
      <c r="CI39" s="89"/>
      <c r="CJ39" s="89"/>
      <c r="CK39" s="89"/>
      <c r="CL39" s="89"/>
      <c r="CM39" s="89"/>
      <c r="CN39" s="89"/>
      <c r="CO39" s="89"/>
      <c r="CP39" s="89"/>
      <c r="CQ39" s="89"/>
      <c r="CR39" s="89"/>
      <c r="CS39" s="89"/>
      <c r="CT39" s="89"/>
      <c r="CU39" s="89"/>
    </row>
    <row r="40" spans="1:99" ht="30.75" thickBot="1" x14ac:dyDescent="0.3">
      <c r="A40" s="89"/>
      <c r="B40" s="92" t="s">
        <v>225</v>
      </c>
      <c r="C40" s="93">
        <v>2022</v>
      </c>
      <c r="D40" s="94" t="s">
        <v>251</v>
      </c>
      <c r="E40" s="95">
        <v>3748</v>
      </c>
      <c r="F40" s="89"/>
      <c r="G40" s="89"/>
      <c r="H40" s="89"/>
      <c r="I40" s="89"/>
      <c r="J40" s="89"/>
      <c r="K40" s="89"/>
      <c r="L40" s="89"/>
      <c r="M40" s="89"/>
      <c r="N40" s="89"/>
      <c r="O40" s="89"/>
      <c r="P40" s="89"/>
      <c r="Q40" s="89"/>
      <c r="R40" s="89"/>
      <c r="S40" s="89"/>
      <c r="T40" s="89"/>
      <c r="U40" s="89"/>
      <c r="V40" s="89"/>
      <c r="W40" s="89"/>
      <c r="X40" s="89"/>
      <c r="Y40" s="89"/>
      <c r="Z40" s="89"/>
      <c r="AA40" s="89"/>
      <c r="AB40" s="89"/>
      <c r="AC40" s="89"/>
      <c r="AD40" s="89"/>
      <c r="AE40" s="89"/>
      <c r="AF40" s="89"/>
      <c r="AG40" s="89"/>
      <c r="AH40" s="89"/>
      <c r="AI40" s="89"/>
      <c r="AJ40" s="89"/>
      <c r="AK40" s="89"/>
      <c r="AL40" s="89"/>
      <c r="AM40" s="89"/>
      <c r="AN40" s="89"/>
      <c r="AO40" s="89"/>
      <c r="AP40" s="89"/>
      <c r="AQ40" s="89"/>
      <c r="AR40" s="89"/>
      <c r="AS40" s="89"/>
      <c r="AT40" s="89"/>
      <c r="AU40" s="89"/>
      <c r="AV40" s="89"/>
      <c r="AW40" s="89"/>
      <c r="AX40" s="89"/>
      <c r="AY40" s="89"/>
      <c r="AZ40" s="89"/>
      <c r="BA40" s="89"/>
      <c r="BB40" s="89"/>
      <c r="BC40" s="89"/>
      <c r="BD40" s="89"/>
      <c r="BE40" s="89"/>
      <c r="BF40" s="89"/>
      <c r="BG40" s="89"/>
      <c r="BH40" s="89"/>
      <c r="BI40" s="89"/>
      <c r="BJ40" s="89"/>
      <c r="BK40" s="89"/>
      <c r="BL40" s="89"/>
      <c r="BM40" s="89"/>
      <c r="BN40" s="89"/>
      <c r="BO40" s="89"/>
      <c r="BP40" s="89"/>
      <c r="BQ40" s="89"/>
      <c r="BR40" s="89"/>
      <c r="BS40" s="89"/>
      <c r="BT40" s="89"/>
      <c r="BU40" s="89"/>
      <c r="BV40" s="89"/>
      <c r="BW40" s="89"/>
      <c r="BX40" s="89"/>
      <c r="BY40" s="89"/>
      <c r="BZ40" s="89"/>
      <c r="CA40" s="89"/>
      <c r="CB40" s="89"/>
      <c r="CC40" s="89"/>
      <c r="CD40" s="89"/>
      <c r="CE40" s="89"/>
      <c r="CF40" s="89"/>
      <c r="CG40" s="89"/>
      <c r="CH40" s="89"/>
      <c r="CI40" s="89"/>
      <c r="CJ40" s="89"/>
      <c r="CK40" s="89"/>
      <c r="CL40" s="89"/>
      <c r="CM40" s="89"/>
      <c r="CN40" s="89"/>
      <c r="CO40" s="89"/>
      <c r="CP40" s="89"/>
      <c r="CQ40" s="89"/>
      <c r="CR40" s="89"/>
      <c r="CS40" s="89"/>
      <c r="CT40" s="89"/>
      <c r="CU40" s="89"/>
    </row>
    <row r="41" spans="1:99" ht="30.75" thickBot="1" x14ac:dyDescent="0.3">
      <c r="A41" s="89"/>
      <c r="B41" s="92" t="s">
        <v>225</v>
      </c>
      <c r="C41" s="92">
        <v>2022</v>
      </c>
      <c r="D41" s="94" t="s">
        <v>252</v>
      </c>
      <c r="E41" s="95">
        <v>987</v>
      </c>
      <c r="F41" s="89"/>
      <c r="G41" s="89"/>
      <c r="H41" s="89"/>
      <c r="I41" s="89"/>
      <c r="J41" s="89"/>
      <c r="K41" s="89"/>
      <c r="L41" s="89"/>
      <c r="M41" s="89"/>
      <c r="N41" s="89"/>
      <c r="O41" s="89"/>
      <c r="P41" s="89"/>
      <c r="Q41" s="89"/>
      <c r="R41" s="89"/>
      <c r="S41" s="89"/>
      <c r="T41" s="89"/>
      <c r="U41" s="89"/>
      <c r="V41" s="89"/>
      <c r="W41" s="89"/>
      <c r="X41" s="89"/>
      <c r="Y41" s="89"/>
      <c r="Z41" s="89"/>
      <c r="AA41" s="89"/>
      <c r="AB41" s="89"/>
      <c r="AC41" s="89"/>
      <c r="AD41" s="89"/>
      <c r="AE41" s="89"/>
      <c r="AF41" s="89"/>
      <c r="AG41" s="89"/>
      <c r="AH41" s="89"/>
      <c r="AI41" s="89"/>
      <c r="AJ41" s="89"/>
      <c r="AK41" s="89"/>
      <c r="AL41" s="89"/>
      <c r="AM41" s="89"/>
      <c r="AN41" s="89"/>
      <c r="AO41" s="89"/>
      <c r="AP41" s="89"/>
      <c r="AQ41" s="89"/>
      <c r="AR41" s="89"/>
      <c r="AS41" s="89"/>
      <c r="AT41" s="89"/>
      <c r="AU41" s="89"/>
      <c r="AV41" s="89"/>
      <c r="AW41" s="89"/>
      <c r="AX41" s="89"/>
      <c r="AY41" s="89"/>
      <c r="AZ41" s="89"/>
      <c r="BA41" s="89"/>
      <c r="BB41" s="89"/>
      <c r="BC41" s="89"/>
      <c r="BD41" s="89"/>
      <c r="BE41" s="89"/>
      <c r="BF41" s="89"/>
      <c r="BG41" s="89"/>
      <c r="BH41" s="89"/>
      <c r="BI41" s="89"/>
      <c r="BJ41" s="89"/>
      <c r="BK41" s="89"/>
      <c r="BL41" s="89"/>
      <c r="BM41" s="89"/>
      <c r="BN41" s="89"/>
      <c r="BO41" s="89"/>
      <c r="BP41" s="89"/>
      <c r="BQ41" s="89"/>
      <c r="BR41" s="89"/>
      <c r="BS41" s="89"/>
      <c r="BT41" s="89"/>
      <c r="BU41" s="89"/>
      <c r="BV41" s="89"/>
      <c r="BW41" s="89"/>
      <c r="BX41" s="89"/>
      <c r="BY41" s="89"/>
      <c r="BZ41" s="89"/>
      <c r="CA41" s="89"/>
      <c r="CB41" s="89"/>
      <c r="CC41" s="89"/>
      <c r="CD41" s="89"/>
      <c r="CE41" s="89"/>
      <c r="CF41" s="89"/>
      <c r="CG41" s="89"/>
      <c r="CH41" s="89"/>
      <c r="CI41" s="89"/>
      <c r="CJ41" s="89"/>
      <c r="CK41" s="89"/>
      <c r="CL41" s="89"/>
      <c r="CM41" s="89"/>
      <c r="CN41" s="89"/>
      <c r="CO41" s="89"/>
      <c r="CP41" s="89"/>
      <c r="CQ41" s="89"/>
      <c r="CR41" s="89"/>
      <c r="CS41" s="89"/>
      <c r="CT41" s="89"/>
      <c r="CU41" s="89"/>
    </row>
    <row r="42" spans="1:99" ht="30.75" thickBot="1" x14ac:dyDescent="0.3">
      <c r="A42" s="89"/>
      <c r="B42" s="92" t="s">
        <v>227</v>
      </c>
      <c r="C42" s="93">
        <v>2022</v>
      </c>
      <c r="D42" s="94" t="s">
        <v>251</v>
      </c>
      <c r="E42" s="95">
        <v>11604.99</v>
      </c>
      <c r="F42" s="89"/>
      <c r="G42" s="89"/>
      <c r="H42" s="89"/>
      <c r="I42" s="89"/>
      <c r="J42" s="89"/>
      <c r="K42" s="89"/>
      <c r="L42" s="89"/>
      <c r="M42" s="89"/>
      <c r="N42" s="89"/>
      <c r="O42" s="89"/>
      <c r="P42" s="89"/>
      <c r="Q42" s="89"/>
      <c r="R42" s="89"/>
      <c r="S42" s="89"/>
      <c r="T42" s="89"/>
      <c r="U42" s="89"/>
      <c r="V42" s="89"/>
      <c r="W42" s="89"/>
      <c r="X42" s="89"/>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c r="BV42" s="89"/>
      <c r="BW42" s="89"/>
      <c r="BX42" s="89"/>
      <c r="BY42" s="89"/>
      <c r="BZ42" s="89"/>
      <c r="CA42" s="89"/>
      <c r="CB42" s="89"/>
      <c r="CC42" s="89"/>
      <c r="CD42" s="89"/>
      <c r="CE42" s="89"/>
      <c r="CF42" s="89"/>
      <c r="CG42" s="89"/>
      <c r="CH42" s="89"/>
      <c r="CI42" s="89"/>
      <c r="CJ42" s="89"/>
      <c r="CK42" s="89"/>
      <c r="CL42" s="89"/>
      <c r="CM42" s="89"/>
      <c r="CN42" s="89"/>
      <c r="CO42" s="89"/>
      <c r="CP42" s="89"/>
      <c r="CQ42" s="89"/>
      <c r="CR42" s="89"/>
      <c r="CS42" s="89"/>
      <c r="CT42" s="89"/>
      <c r="CU42" s="89"/>
    </row>
    <row r="43" spans="1:99" ht="30.75" thickBot="1" x14ac:dyDescent="0.3">
      <c r="A43" s="89"/>
      <c r="B43" s="92" t="s">
        <v>227</v>
      </c>
      <c r="C43" s="92">
        <v>2022</v>
      </c>
      <c r="D43" s="94" t="s">
        <v>252</v>
      </c>
      <c r="E43" s="95">
        <v>0</v>
      </c>
      <c r="F43" s="89"/>
      <c r="G43" s="89"/>
      <c r="H43" s="89"/>
      <c r="I43" s="89"/>
      <c r="J43" s="89"/>
      <c r="K43" s="89"/>
      <c r="L43" s="89"/>
      <c r="M43" s="89"/>
      <c r="N43" s="89"/>
      <c r="O43" s="89"/>
      <c r="P43" s="89"/>
      <c r="Q43" s="89"/>
      <c r="R43" s="89"/>
      <c r="S43" s="89"/>
      <c r="T43" s="89"/>
      <c r="U43" s="89"/>
      <c r="V43" s="89"/>
      <c r="W43" s="89"/>
      <c r="X43" s="89"/>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89"/>
      <c r="BC43" s="89"/>
      <c r="BD43" s="89"/>
      <c r="BE43" s="89"/>
      <c r="BF43" s="89"/>
      <c r="BG43" s="89"/>
      <c r="BH43" s="89"/>
      <c r="BI43" s="89"/>
      <c r="BJ43" s="89"/>
      <c r="BK43" s="89"/>
      <c r="BL43" s="89"/>
      <c r="BM43" s="89"/>
      <c r="BN43" s="89"/>
      <c r="BO43" s="89"/>
      <c r="BP43" s="89"/>
      <c r="BQ43" s="89"/>
      <c r="BR43" s="89"/>
      <c r="BS43" s="89"/>
      <c r="BT43" s="89"/>
      <c r="BU43" s="89"/>
      <c r="BV43" s="89"/>
      <c r="BW43" s="89"/>
      <c r="BX43" s="89"/>
      <c r="BY43" s="89"/>
      <c r="BZ43" s="89"/>
      <c r="CA43" s="89"/>
      <c r="CB43" s="89"/>
      <c r="CC43" s="89"/>
      <c r="CD43" s="89"/>
      <c r="CE43" s="89"/>
      <c r="CF43" s="89"/>
      <c r="CG43" s="89"/>
      <c r="CH43" s="89"/>
      <c r="CI43" s="89"/>
      <c r="CJ43" s="89"/>
      <c r="CK43" s="89"/>
      <c r="CL43" s="89"/>
      <c r="CM43" s="89"/>
      <c r="CN43" s="89"/>
      <c r="CO43" s="89"/>
      <c r="CP43" s="89"/>
      <c r="CQ43" s="89"/>
      <c r="CR43" s="89"/>
      <c r="CS43" s="89"/>
      <c r="CT43" s="89"/>
      <c r="CU43" s="89"/>
    </row>
    <row r="44" spans="1:99" ht="30.75" thickBot="1" x14ac:dyDescent="0.3">
      <c r="A44" s="89"/>
      <c r="B44" s="92" t="s">
        <v>228</v>
      </c>
      <c r="C44" s="93">
        <v>2022</v>
      </c>
      <c r="D44" s="94" t="s">
        <v>251</v>
      </c>
      <c r="E44" s="95">
        <v>23</v>
      </c>
      <c r="F44" s="89"/>
      <c r="G44" s="89"/>
      <c r="H44" s="89"/>
      <c r="I44" s="89"/>
      <c r="J44" s="89"/>
      <c r="K44" s="89"/>
      <c r="L44" s="89"/>
      <c r="M44" s="89"/>
      <c r="N44" s="89"/>
      <c r="O44" s="89"/>
      <c r="P44" s="89"/>
      <c r="Q44" s="89"/>
      <c r="R44" s="89"/>
      <c r="S44" s="89"/>
      <c r="T44" s="89"/>
      <c r="U44" s="89"/>
      <c r="V44" s="89"/>
      <c r="W44" s="89"/>
      <c r="X44" s="89"/>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c r="BZ44" s="89"/>
      <c r="CA44" s="89"/>
      <c r="CB44" s="89"/>
      <c r="CC44" s="89"/>
      <c r="CD44" s="89"/>
      <c r="CE44" s="89"/>
      <c r="CF44" s="89"/>
      <c r="CG44" s="89"/>
      <c r="CH44" s="89"/>
      <c r="CI44" s="89"/>
      <c r="CJ44" s="89"/>
      <c r="CK44" s="89"/>
      <c r="CL44" s="89"/>
      <c r="CM44" s="89"/>
      <c r="CN44" s="89"/>
      <c r="CO44" s="89"/>
      <c r="CP44" s="89"/>
      <c r="CQ44" s="89"/>
      <c r="CR44" s="89"/>
      <c r="CS44" s="89"/>
      <c r="CT44" s="89"/>
      <c r="CU44" s="89"/>
    </row>
    <row r="45" spans="1:99" ht="30.75" thickBot="1" x14ac:dyDescent="0.3">
      <c r="A45" s="89"/>
      <c r="B45" s="92" t="s">
        <v>228</v>
      </c>
      <c r="C45" s="92">
        <v>2022</v>
      </c>
      <c r="D45" s="94" t="s">
        <v>252</v>
      </c>
      <c r="E45" s="95">
        <v>2200.12</v>
      </c>
      <c r="F45" s="89"/>
      <c r="G45" s="89"/>
      <c r="H45" s="89"/>
      <c r="I45" s="89"/>
      <c r="J45" s="89"/>
      <c r="K45" s="89"/>
      <c r="L45" s="89"/>
      <c r="M45" s="89"/>
      <c r="N45" s="89"/>
      <c r="O45" s="89"/>
      <c r="P45" s="89"/>
      <c r="Q45" s="89"/>
      <c r="R45" s="89"/>
      <c r="S45" s="89"/>
      <c r="T45" s="89"/>
      <c r="U45" s="89"/>
      <c r="V45" s="89"/>
      <c r="W45" s="89"/>
      <c r="X45" s="89"/>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c r="BZ45" s="89"/>
      <c r="CA45" s="89"/>
      <c r="CB45" s="89"/>
      <c r="CC45" s="89"/>
      <c r="CD45" s="89"/>
      <c r="CE45" s="89"/>
      <c r="CF45" s="89"/>
      <c r="CG45" s="89"/>
      <c r="CH45" s="89"/>
      <c r="CI45" s="89"/>
      <c r="CJ45" s="89"/>
      <c r="CK45" s="89"/>
      <c r="CL45" s="89"/>
      <c r="CM45" s="89"/>
      <c r="CN45" s="89"/>
      <c r="CO45" s="89"/>
      <c r="CP45" s="89"/>
      <c r="CQ45" s="89"/>
      <c r="CR45" s="89"/>
      <c r="CS45" s="89"/>
      <c r="CT45" s="89"/>
      <c r="CU45" s="89"/>
    </row>
    <row r="46" spans="1:99" ht="30.75" thickBot="1" x14ac:dyDescent="0.3">
      <c r="A46" s="89"/>
      <c r="B46" s="92" t="s">
        <v>229</v>
      </c>
      <c r="C46" s="92">
        <v>2022</v>
      </c>
      <c r="D46" s="94" t="s">
        <v>251</v>
      </c>
      <c r="E46" s="95">
        <v>0</v>
      </c>
      <c r="F46" s="89"/>
      <c r="G46" s="89"/>
      <c r="H46" s="89"/>
      <c r="I46" s="89"/>
      <c r="J46" s="89"/>
      <c r="K46" s="89"/>
      <c r="L46" s="89"/>
      <c r="M46" s="89"/>
      <c r="N46" s="89"/>
      <c r="O46" s="89"/>
      <c r="P46" s="89"/>
      <c r="Q46" s="89"/>
      <c r="R46" s="89"/>
      <c r="S46" s="89"/>
      <c r="T46" s="89"/>
      <c r="U46" s="89"/>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89"/>
      <c r="BG46" s="89"/>
      <c r="BH46" s="89"/>
      <c r="BI46" s="89"/>
      <c r="BJ46" s="89"/>
      <c r="BK46" s="89"/>
      <c r="BL46" s="89"/>
      <c r="BM46" s="89"/>
      <c r="BN46" s="89"/>
      <c r="BO46" s="89"/>
      <c r="BP46" s="89"/>
      <c r="BQ46" s="89"/>
      <c r="BR46" s="89"/>
      <c r="BS46" s="89"/>
      <c r="BT46" s="89"/>
      <c r="BU46" s="89"/>
      <c r="BV46" s="89"/>
      <c r="BW46" s="89"/>
      <c r="BX46" s="89"/>
      <c r="BY46" s="89"/>
      <c r="BZ46" s="89"/>
      <c r="CA46" s="89"/>
      <c r="CB46" s="89"/>
      <c r="CC46" s="89"/>
      <c r="CD46" s="89"/>
      <c r="CE46" s="89"/>
      <c r="CF46" s="89"/>
      <c r="CG46" s="89"/>
      <c r="CH46" s="89"/>
      <c r="CI46" s="89"/>
      <c r="CJ46" s="89"/>
      <c r="CK46" s="89"/>
      <c r="CL46" s="89"/>
      <c r="CM46" s="89"/>
      <c r="CN46" s="89"/>
      <c r="CO46" s="89"/>
      <c r="CP46" s="89"/>
      <c r="CQ46" s="89"/>
      <c r="CR46" s="89"/>
      <c r="CS46" s="89"/>
      <c r="CT46" s="89"/>
      <c r="CU46" s="89"/>
    </row>
    <row r="47" spans="1:99" ht="30.75" thickBot="1" x14ac:dyDescent="0.3">
      <c r="A47" s="89"/>
      <c r="B47" s="92" t="s">
        <v>229</v>
      </c>
      <c r="C47" s="92">
        <v>2022</v>
      </c>
      <c r="D47" s="94" t="s">
        <v>252</v>
      </c>
      <c r="E47" s="95">
        <v>3024.82</v>
      </c>
      <c r="F47" s="89"/>
      <c r="G47" s="89"/>
      <c r="H47" s="89"/>
      <c r="I47" s="89"/>
      <c r="J47" s="89"/>
      <c r="K47" s="89"/>
      <c r="L47" s="89"/>
      <c r="M47" s="89"/>
      <c r="N47" s="89"/>
      <c r="O47" s="89"/>
      <c r="P47" s="89"/>
      <c r="Q47" s="89"/>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c r="BN47" s="89"/>
      <c r="BO47" s="89"/>
      <c r="BP47" s="89"/>
      <c r="BQ47" s="89"/>
      <c r="BR47" s="89"/>
      <c r="BS47" s="89"/>
      <c r="BT47" s="89"/>
      <c r="BU47" s="89"/>
      <c r="BV47" s="89"/>
      <c r="BW47" s="89"/>
      <c r="BX47" s="89"/>
      <c r="BY47" s="89"/>
      <c r="BZ47" s="89"/>
      <c r="CA47" s="89"/>
      <c r="CB47" s="89"/>
      <c r="CC47" s="89"/>
      <c r="CD47" s="89"/>
      <c r="CE47" s="89"/>
      <c r="CF47" s="89"/>
      <c r="CG47" s="89"/>
      <c r="CH47" s="89"/>
      <c r="CI47" s="89"/>
      <c r="CJ47" s="89"/>
      <c r="CK47" s="89"/>
      <c r="CL47" s="89"/>
      <c r="CM47" s="89"/>
      <c r="CN47" s="89"/>
      <c r="CO47" s="89"/>
      <c r="CP47" s="89"/>
      <c r="CQ47" s="89"/>
      <c r="CR47" s="89"/>
      <c r="CS47" s="89"/>
      <c r="CT47" s="89"/>
      <c r="CU47" s="89"/>
    </row>
    <row r="48" spans="1:99" ht="30.75" thickBot="1" x14ac:dyDescent="0.3">
      <c r="A48" s="89"/>
      <c r="B48" s="92" t="s">
        <v>230</v>
      </c>
      <c r="C48" s="93">
        <v>2022</v>
      </c>
      <c r="D48" s="94" t="s">
        <v>251</v>
      </c>
      <c r="E48" s="95">
        <v>36160</v>
      </c>
      <c r="F48" s="89"/>
      <c r="G48" s="89"/>
      <c r="H48" s="89"/>
      <c r="I48" s="89"/>
      <c r="J48" s="89"/>
      <c r="K48" s="89"/>
      <c r="L48" s="89"/>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89"/>
      <c r="BG48" s="89"/>
      <c r="BH48" s="89"/>
      <c r="BI48" s="89"/>
      <c r="BJ48" s="89"/>
      <c r="BK48" s="89"/>
      <c r="BL48" s="89"/>
      <c r="BM48" s="89"/>
      <c r="BN48" s="89"/>
      <c r="BO48" s="89"/>
      <c r="BP48" s="89"/>
      <c r="BQ48" s="89"/>
      <c r="BR48" s="89"/>
      <c r="BS48" s="89"/>
      <c r="BT48" s="89"/>
      <c r="BU48" s="89"/>
      <c r="BV48" s="89"/>
      <c r="BW48" s="89"/>
      <c r="BX48" s="89"/>
      <c r="BY48" s="89"/>
      <c r="BZ48" s="89"/>
      <c r="CA48" s="89"/>
      <c r="CB48" s="89"/>
      <c r="CC48" s="89"/>
      <c r="CD48" s="89"/>
      <c r="CE48" s="89"/>
      <c r="CF48" s="89"/>
      <c r="CG48" s="89"/>
      <c r="CH48" s="89"/>
      <c r="CI48" s="89"/>
      <c r="CJ48" s="89"/>
      <c r="CK48" s="89"/>
      <c r="CL48" s="89"/>
      <c r="CM48" s="89"/>
      <c r="CN48" s="89"/>
      <c r="CO48" s="89"/>
      <c r="CP48" s="89"/>
      <c r="CQ48" s="89"/>
      <c r="CR48" s="89"/>
      <c r="CS48" s="89"/>
      <c r="CT48" s="89"/>
      <c r="CU48" s="89"/>
    </row>
    <row r="49" spans="1:99" ht="30.75" thickBot="1" x14ac:dyDescent="0.3">
      <c r="A49" s="89"/>
      <c r="B49" s="92" t="s">
        <v>230</v>
      </c>
      <c r="C49" s="92">
        <v>2022</v>
      </c>
      <c r="D49" s="94" t="s">
        <v>252</v>
      </c>
      <c r="E49" s="95">
        <v>2052</v>
      </c>
      <c r="F49" s="89"/>
      <c r="G49" s="89"/>
      <c r="H49" s="89"/>
      <c r="I49" s="89"/>
      <c r="J49" s="89"/>
      <c r="K49" s="89"/>
      <c r="L49" s="89"/>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89"/>
      <c r="BG49" s="89"/>
      <c r="BH49" s="89"/>
      <c r="BI49" s="89"/>
      <c r="BJ49" s="89"/>
      <c r="BK49" s="89"/>
      <c r="BL49" s="89"/>
      <c r="BM49" s="89"/>
      <c r="BN49" s="89"/>
      <c r="BO49" s="89"/>
      <c r="BP49" s="89"/>
      <c r="BQ49" s="89"/>
      <c r="BR49" s="89"/>
      <c r="BS49" s="89"/>
      <c r="BT49" s="89"/>
      <c r="BU49" s="89"/>
      <c r="BV49" s="89"/>
      <c r="BW49" s="89"/>
      <c r="BX49" s="89"/>
      <c r="BY49" s="89"/>
      <c r="BZ49" s="89"/>
      <c r="CA49" s="89"/>
      <c r="CB49" s="89"/>
      <c r="CC49" s="89"/>
      <c r="CD49" s="89"/>
      <c r="CE49" s="89"/>
      <c r="CF49" s="89"/>
      <c r="CG49" s="89"/>
      <c r="CH49" s="89"/>
      <c r="CI49" s="89"/>
      <c r="CJ49" s="89"/>
      <c r="CK49" s="89"/>
      <c r="CL49" s="89"/>
      <c r="CM49" s="89"/>
      <c r="CN49" s="89"/>
      <c r="CO49" s="89"/>
      <c r="CP49" s="89"/>
      <c r="CQ49" s="89"/>
      <c r="CR49" s="89"/>
      <c r="CS49" s="89"/>
      <c r="CT49" s="89"/>
      <c r="CU49" s="89"/>
    </row>
    <row r="50" spans="1:99" ht="30.75" thickBot="1" x14ac:dyDescent="0.3">
      <c r="A50" s="89"/>
      <c r="B50" s="92" t="s">
        <v>231</v>
      </c>
      <c r="C50" s="93">
        <v>2022</v>
      </c>
      <c r="D50" s="94" t="s">
        <v>251</v>
      </c>
      <c r="E50" s="95">
        <v>22284</v>
      </c>
      <c r="F50" s="89"/>
      <c r="G50" s="89"/>
      <c r="H50" s="89"/>
      <c r="I50" s="89"/>
      <c r="J50" s="89"/>
      <c r="K50" s="89"/>
      <c r="L50" s="89"/>
      <c r="M50" s="89"/>
      <c r="N50" s="89"/>
      <c r="O50" s="89"/>
      <c r="P50" s="89"/>
      <c r="Q50" s="89"/>
      <c r="R50" s="89"/>
      <c r="S50" s="89"/>
      <c r="T50" s="89"/>
      <c r="U50" s="89"/>
      <c r="V50" s="89"/>
      <c r="W50" s="89"/>
      <c r="X50" s="89"/>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89"/>
      <c r="BG50" s="89"/>
      <c r="BH50" s="89"/>
      <c r="BI50" s="89"/>
      <c r="BJ50" s="89"/>
      <c r="BK50" s="89"/>
      <c r="BL50" s="89"/>
      <c r="BM50" s="89"/>
      <c r="BN50" s="89"/>
      <c r="BO50" s="89"/>
      <c r="BP50" s="89"/>
      <c r="BQ50" s="89"/>
      <c r="BR50" s="89"/>
      <c r="BS50" s="89"/>
      <c r="BT50" s="89"/>
      <c r="BU50" s="89"/>
      <c r="BV50" s="89"/>
      <c r="BW50" s="89"/>
      <c r="BX50" s="89"/>
      <c r="BY50" s="89"/>
      <c r="BZ50" s="89"/>
      <c r="CA50" s="89"/>
      <c r="CB50" s="89"/>
      <c r="CC50" s="89"/>
      <c r="CD50" s="89"/>
      <c r="CE50" s="89"/>
      <c r="CF50" s="89"/>
      <c r="CG50" s="89"/>
      <c r="CH50" s="89"/>
      <c r="CI50" s="89"/>
      <c r="CJ50" s="89"/>
      <c r="CK50" s="89"/>
      <c r="CL50" s="89"/>
      <c r="CM50" s="89"/>
      <c r="CN50" s="89"/>
      <c r="CO50" s="89"/>
      <c r="CP50" s="89"/>
      <c r="CQ50" s="89"/>
      <c r="CR50" s="89"/>
      <c r="CS50" s="89"/>
      <c r="CT50" s="89"/>
      <c r="CU50" s="89"/>
    </row>
    <row r="51" spans="1:99" ht="30.75" thickBot="1" x14ac:dyDescent="0.3">
      <c r="A51" s="89"/>
      <c r="B51" s="92" t="s">
        <v>231</v>
      </c>
      <c r="C51" s="92">
        <v>2022</v>
      </c>
      <c r="D51" s="94" t="s">
        <v>252</v>
      </c>
      <c r="E51" s="95">
        <v>93</v>
      </c>
      <c r="F51" s="89"/>
      <c r="G51" s="89"/>
      <c r="H51" s="89"/>
      <c r="I51" s="89"/>
      <c r="J51" s="89"/>
      <c r="K51" s="89"/>
      <c r="L51" s="89"/>
      <c r="M51" s="89"/>
      <c r="N51" s="89"/>
      <c r="O51" s="89"/>
      <c r="P51" s="89"/>
      <c r="Q51" s="89"/>
      <c r="R51" s="89"/>
      <c r="S51" s="89"/>
      <c r="T51" s="89"/>
      <c r="U51" s="89"/>
      <c r="V51" s="89"/>
      <c r="W51" s="89"/>
      <c r="X51" s="89"/>
      <c r="Y51" s="89"/>
      <c r="Z51" s="89"/>
      <c r="AA51" s="89"/>
      <c r="AB51" s="89"/>
      <c r="AC51" s="89"/>
      <c r="AD51" s="89"/>
      <c r="AE51" s="89"/>
      <c r="AF51" s="89"/>
      <c r="AG51" s="89"/>
      <c r="AH51" s="89"/>
      <c r="AI51" s="89"/>
      <c r="AJ51" s="89"/>
      <c r="AK51" s="89"/>
      <c r="AL51" s="89"/>
      <c r="AM51" s="89"/>
      <c r="AN51" s="89"/>
      <c r="AO51" s="89"/>
      <c r="AP51" s="89"/>
      <c r="AQ51" s="89"/>
      <c r="AR51" s="89"/>
      <c r="AS51" s="89"/>
      <c r="AT51" s="89"/>
      <c r="AU51" s="89"/>
      <c r="AV51" s="89"/>
      <c r="AW51" s="89"/>
      <c r="AX51" s="89"/>
      <c r="AY51" s="89"/>
      <c r="AZ51" s="89"/>
      <c r="BA51" s="89"/>
      <c r="BB51" s="89"/>
      <c r="BC51" s="89"/>
      <c r="BD51" s="89"/>
      <c r="BE51" s="89"/>
      <c r="BF51" s="89"/>
      <c r="BG51" s="89"/>
      <c r="BH51" s="89"/>
      <c r="BI51" s="89"/>
      <c r="BJ51" s="89"/>
      <c r="BK51" s="89"/>
      <c r="BL51" s="89"/>
      <c r="BM51" s="89"/>
      <c r="BN51" s="89"/>
      <c r="BO51" s="89"/>
      <c r="BP51" s="89"/>
      <c r="BQ51" s="89"/>
      <c r="BR51" s="89"/>
      <c r="BS51" s="89"/>
      <c r="BT51" s="89"/>
      <c r="BU51" s="89"/>
      <c r="BV51" s="89"/>
      <c r="BW51" s="89"/>
      <c r="BX51" s="89"/>
      <c r="BY51" s="89"/>
      <c r="BZ51" s="89"/>
      <c r="CA51" s="89"/>
      <c r="CB51" s="89"/>
      <c r="CC51" s="89"/>
      <c r="CD51" s="89"/>
      <c r="CE51" s="89"/>
      <c r="CF51" s="89"/>
      <c r="CG51" s="89"/>
      <c r="CH51" s="89"/>
      <c r="CI51" s="89"/>
      <c r="CJ51" s="89"/>
      <c r="CK51" s="89"/>
      <c r="CL51" s="89"/>
      <c r="CM51" s="89"/>
      <c r="CN51" s="89"/>
      <c r="CO51" s="89"/>
      <c r="CP51" s="89"/>
      <c r="CQ51" s="89"/>
      <c r="CR51" s="89"/>
      <c r="CS51" s="89"/>
      <c r="CT51" s="89"/>
      <c r="CU51" s="89"/>
    </row>
    <row r="52" spans="1:99" ht="30.75" thickBot="1" x14ac:dyDescent="0.3">
      <c r="A52" s="89"/>
      <c r="B52" s="92" t="s">
        <v>232</v>
      </c>
      <c r="C52" s="93">
        <v>2022</v>
      </c>
      <c r="D52" s="94" t="s">
        <v>251</v>
      </c>
      <c r="E52" s="95">
        <v>61.1</v>
      </c>
      <c r="F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c r="BV52" s="89"/>
      <c r="BW52" s="89"/>
      <c r="BX52" s="89"/>
      <c r="BY52" s="89"/>
      <c r="BZ52" s="89"/>
      <c r="CA52" s="89"/>
      <c r="CB52" s="89"/>
      <c r="CC52" s="89"/>
      <c r="CD52" s="89"/>
      <c r="CE52" s="89"/>
      <c r="CF52" s="89"/>
      <c r="CG52" s="89"/>
      <c r="CH52" s="89"/>
      <c r="CI52" s="89"/>
      <c r="CJ52" s="89"/>
      <c r="CK52" s="89"/>
      <c r="CL52" s="89"/>
      <c r="CM52" s="89"/>
      <c r="CN52" s="89"/>
      <c r="CO52" s="89"/>
      <c r="CP52" s="89"/>
      <c r="CQ52" s="89"/>
      <c r="CR52" s="89"/>
      <c r="CS52" s="89"/>
      <c r="CT52" s="89"/>
      <c r="CU52" s="89"/>
    </row>
    <row r="53" spans="1:99" ht="30.75" thickBot="1" x14ac:dyDescent="0.3">
      <c r="A53" s="89"/>
      <c r="B53" s="92" t="s">
        <v>232</v>
      </c>
      <c r="C53" s="92">
        <v>2022</v>
      </c>
      <c r="D53" s="94" t="s">
        <v>252</v>
      </c>
      <c r="E53" s="95">
        <v>325656.56</v>
      </c>
      <c r="F53" s="89"/>
      <c r="H53" s="89"/>
      <c r="I53" s="89"/>
      <c r="J53" s="89"/>
      <c r="K53" s="89"/>
      <c r="L53" s="89"/>
      <c r="M53" s="89"/>
      <c r="N53" s="89"/>
      <c r="O53" s="89"/>
      <c r="P53" s="89"/>
      <c r="Q53" s="89"/>
      <c r="R53" s="89"/>
      <c r="S53" s="89"/>
      <c r="T53" s="89"/>
      <c r="U53" s="89"/>
      <c r="V53" s="89"/>
      <c r="W53" s="89"/>
      <c r="X53" s="89"/>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c r="BV53" s="89"/>
      <c r="BW53" s="89"/>
      <c r="BX53" s="89"/>
      <c r="BY53" s="89"/>
      <c r="BZ53" s="89"/>
      <c r="CA53" s="89"/>
      <c r="CB53" s="89"/>
      <c r="CC53" s="89"/>
      <c r="CD53" s="89"/>
      <c r="CE53" s="89"/>
      <c r="CF53" s="89"/>
      <c r="CG53" s="89"/>
      <c r="CH53" s="89"/>
      <c r="CI53" s="89"/>
      <c r="CJ53" s="89"/>
      <c r="CK53" s="89"/>
      <c r="CL53" s="89"/>
      <c r="CM53" s="89"/>
      <c r="CN53" s="89"/>
      <c r="CO53" s="89"/>
      <c r="CP53" s="89"/>
      <c r="CQ53" s="89"/>
      <c r="CR53" s="89"/>
      <c r="CS53" s="89"/>
      <c r="CT53" s="89"/>
      <c r="CU53" s="89"/>
    </row>
    <row r="54" spans="1:99" ht="30.75" thickBot="1" x14ac:dyDescent="0.3">
      <c r="A54" s="89"/>
      <c r="B54" s="125" t="s">
        <v>233</v>
      </c>
      <c r="C54" s="127">
        <v>2022</v>
      </c>
      <c r="D54" s="126" t="s">
        <v>251</v>
      </c>
      <c r="F54" s="89"/>
      <c r="H54" s="89"/>
      <c r="I54" s="89"/>
      <c r="J54" s="89"/>
      <c r="K54" s="89"/>
      <c r="L54" s="89"/>
      <c r="M54" s="89"/>
      <c r="N54" s="89"/>
      <c r="O54" s="89"/>
      <c r="P54" s="89"/>
      <c r="Q54" s="89"/>
      <c r="R54" s="89"/>
      <c r="S54" s="89"/>
      <c r="T54" s="89"/>
      <c r="U54" s="89"/>
      <c r="V54" s="89"/>
      <c r="W54" s="89"/>
      <c r="X54" s="89"/>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89"/>
      <c r="BC54" s="89"/>
      <c r="BD54" s="89"/>
      <c r="BE54" s="89"/>
      <c r="BF54" s="89"/>
      <c r="BG54" s="89"/>
      <c r="BH54" s="89"/>
      <c r="BI54" s="89"/>
      <c r="BJ54" s="89"/>
      <c r="BK54" s="89"/>
      <c r="BL54" s="89"/>
      <c r="BM54" s="89"/>
      <c r="BN54" s="89"/>
      <c r="BO54" s="89"/>
      <c r="BP54" s="89"/>
      <c r="BQ54" s="89"/>
      <c r="BR54" s="89"/>
      <c r="BS54" s="89"/>
      <c r="BT54" s="89"/>
      <c r="BU54" s="89"/>
      <c r="BV54" s="89"/>
      <c r="BW54" s="89"/>
      <c r="BX54" s="89"/>
      <c r="BY54" s="89"/>
      <c r="BZ54" s="89"/>
      <c r="CA54" s="89"/>
      <c r="CB54" s="89"/>
      <c r="CC54" s="89"/>
      <c r="CD54" s="89"/>
      <c r="CE54" s="89"/>
      <c r="CF54" s="89"/>
      <c r="CG54" s="89"/>
      <c r="CH54" s="89"/>
      <c r="CI54" s="89"/>
      <c r="CJ54" s="89"/>
      <c r="CK54" s="89"/>
      <c r="CL54" s="89"/>
      <c r="CM54" s="89"/>
      <c r="CN54" s="89"/>
      <c r="CO54" s="89"/>
      <c r="CP54" s="89"/>
      <c r="CQ54" s="89"/>
      <c r="CR54" s="89"/>
      <c r="CS54" s="89"/>
      <c r="CT54" s="89"/>
      <c r="CU54" s="89"/>
    </row>
    <row r="55" spans="1:99" ht="30.75" thickBot="1" x14ac:dyDescent="0.3">
      <c r="A55" s="89"/>
      <c r="B55" s="125" t="s">
        <v>233</v>
      </c>
      <c r="C55" s="125">
        <v>2022</v>
      </c>
      <c r="D55" s="126" t="s">
        <v>252</v>
      </c>
      <c r="F55" s="89"/>
      <c r="H55" s="89"/>
      <c r="I55" s="89"/>
      <c r="J55" s="89"/>
      <c r="K55" s="89"/>
      <c r="L55" s="89"/>
      <c r="M55" s="89"/>
      <c r="N55" s="89"/>
      <c r="O55" s="89"/>
      <c r="P55" s="89"/>
      <c r="Q55" s="89"/>
      <c r="R55" s="89"/>
      <c r="S55" s="89"/>
      <c r="T55" s="89"/>
      <c r="U55" s="89"/>
      <c r="V55" s="89"/>
      <c r="W55" s="89"/>
      <c r="X55" s="89"/>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9"/>
      <c r="BK55" s="89"/>
      <c r="BL55" s="89"/>
      <c r="BM55" s="89"/>
      <c r="BN55" s="89"/>
      <c r="BO55" s="89"/>
      <c r="BP55" s="89"/>
      <c r="BQ55" s="89"/>
      <c r="BR55" s="89"/>
      <c r="BS55" s="89"/>
      <c r="BT55" s="89"/>
      <c r="BU55" s="89"/>
      <c r="BV55" s="89"/>
      <c r="BW55" s="89"/>
      <c r="BX55" s="89"/>
      <c r="BY55" s="89"/>
      <c r="BZ55" s="89"/>
      <c r="CA55" s="89"/>
      <c r="CB55" s="89"/>
      <c r="CC55" s="89"/>
      <c r="CD55" s="89"/>
      <c r="CE55" s="89"/>
      <c r="CF55" s="89"/>
      <c r="CG55" s="89"/>
      <c r="CH55" s="89"/>
      <c r="CI55" s="89"/>
      <c r="CJ55" s="89"/>
      <c r="CK55" s="89"/>
      <c r="CL55" s="89"/>
      <c r="CM55" s="89"/>
      <c r="CN55" s="89"/>
      <c r="CO55" s="89"/>
      <c r="CP55" s="89"/>
      <c r="CQ55" s="89"/>
      <c r="CR55" s="89"/>
      <c r="CS55" s="89"/>
      <c r="CT55" s="89"/>
      <c r="CU55" s="89"/>
    </row>
    <row r="56" spans="1:99" ht="30.75" thickBot="1" x14ac:dyDescent="0.3">
      <c r="A56" s="89"/>
      <c r="B56" s="92" t="s">
        <v>234</v>
      </c>
      <c r="C56" s="93">
        <v>2022</v>
      </c>
      <c r="D56" s="94" t="s">
        <v>251</v>
      </c>
      <c r="E56" s="95"/>
      <c r="F56" s="89"/>
      <c r="H56" s="89"/>
      <c r="I56" s="89"/>
      <c r="J56" s="89"/>
      <c r="K56" s="89"/>
      <c r="L56" s="89"/>
      <c r="M56" s="89"/>
      <c r="N56" s="89"/>
      <c r="O56" s="89"/>
      <c r="P56" s="89"/>
      <c r="Q56" s="89"/>
      <c r="R56" s="89"/>
      <c r="S56" s="89"/>
      <c r="T56" s="89"/>
      <c r="U56" s="89"/>
      <c r="V56" s="89"/>
      <c r="W56" s="89"/>
      <c r="X56" s="89"/>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9"/>
      <c r="BK56" s="89"/>
      <c r="BL56" s="89"/>
      <c r="BM56" s="89"/>
      <c r="BN56" s="89"/>
      <c r="BO56" s="89"/>
      <c r="BP56" s="89"/>
      <c r="BQ56" s="89"/>
      <c r="BR56" s="89"/>
      <c r="BS56" s="89"/>
      <c r="BT56" s="89"/>
      <c r="BU56" s="89"/>
      <c r="BV56" s="89"/>
      <c r="BW56" s="89"/>
      <c r="BX56" s="89"/>
      <c r="BY56" s="89"/>
      <c r="BZ56" s="89"/>
      <c r="CA56" s="89"/>
      <c r="CB56" s="89"/>
      <c r="CC56" s="89"/>
      <c r="CD56" s="89"/>
      <c r="CE56" s="89"/>
      <c r="CF56" s="89"/>
      <c r="CG56" s="89"/>
      <c r="CH56" s="89"/>
      <c r="CI56" s="89"/>
      <c r="CJ56" s="89"/>
      <c r="CK56" s="89"/>
      <c r="CL56" s="89"/>
      <c r="CM56" s="89"/>
      <c r="CN56" s="89"/>
      <c r="CO56" s="89"/>
      <c r="CP56" s="89"/>
      <c r="CQ56" s="89"/>
      <c r="CR56" s="89"/>
      <c r="CS56" s="89"/>
      <c r="CT56" s="89"/>
      <c r="CU56" s="89"/>
    </row>
    <row r="57" spans="1:99" ht="30.75" thickBot="1" x14ac:dyDescent="0.3">
      <c r="A57" s="89"/>
      <c r="B57" s="92" t="s">
        <v>234</v>
      </c>
      <c r="C57" s="92">
        <v>2022</v>
      </c>
      <c r="D57" s="94" t="s">
        <v>252</v>
      </c>
      <c r="E57" s="95">
        <v>51344.61</v>
      </c>
      <c r="F57" s="89"/>
      <c r="H57" s="89"/>
      <c r="I57" s="89"/>
      <c r="J57" s="89"/>
      <c r="K57" s="89"/>
      <c r="L57" s="89"/>
      <c r="M57" s="89"/>
      <c r="N57" s="89"/>
      <c r="O57" s="89"/>
      <c r="P57" s="89"/>
      <c r="Q57" s="89"/>
      <c r="R57" s="89"/>
      <c r="S57" s="89"/>
      <c r="T57" s="89"/>
      <c r="U57" s="89"/>
      <c r="V57" s="89"/>
      <c r="W57" s="89"/>
      <c r="X57" s="89"/>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89"/>
      <c r="BC57" s="89"/>
      <c r="BD57" s="89"/>
      <c r="BE57" s="89"/>
      <c r="BF57" s="89"/>
      <c r="BG57" s="89"/>
      <c r="BH57" s="89"/>
      <c r="BI57" s="89"/>
      <c r="BJ57" s="89"/>
      <c r="BK57" s="89"/>
      <c r="BL57" s="89"/>
      <c r="BM57" s="89"/>
      <c r="BN57" s="89"/>
      <c r="BO57" s="89"/>
      <c r="BP57" s="89"/>
      <c r="BQ57" s="89"/>
      <c r="BR57" s="89"/>
      <c r="BS57" s="89"/>
      <c r="BT57" s="89"/>
      <c r="BU57" s="89"/>
      <c r="BV57" s="89"/>
      <c r="BW57" s="89"/>
      <c r="BX57" s="89"/>
      <c r="BY57" s="89"/>
      <c r="BZ57" s="89"/>
      <c r="CA57" s="89"/>
      <c r="CB57" s="89"/>
      <c r="CC57" s="89"/>
      <c r="CD57" s="89"/>
      <c r="CE57" s="89"/>
      <c r="CF57" s="89"/>
      <c r="CG57" s="89"/>
      <c r="CH57" s="89"/>
      <c r="CI57" s="89"/>
      <c r="CJ57" s="89"/>
      <c r="CK57" s="89"/>
      <c r="CL57" s="89"/>
      <c r="CM57" s="89"/>
      <c r="CN57" s="89"/>
      <c r="CO57" s="89"/>
      <c r="CP57" s="89"/>
      <c r="CQ57" s="89"/>
      <c r="CR57" s="89"/>
      <c r="CS57" s="89"/>
      <c r="CT57" s="89"/>
      <c r="CU57" s="89"/>
    </row>
    <row r="58" spans="1:99" ht="30.75" thickBot="1" x14ac:dyDescent="0.3">
      <c r="A58" s="89"/>
      <c r="B58" s="92" t="s">
        <v>235</v>
      </c>
      <c r="C58" s="93">
        <v>2022</v>
      </c>
      <c r="D58" s="94" t="s">
        <v>251</v>
      </c>
      <c r="E58" s="95">
        <v>15780.62</v>
      </c>
      <c r="F58" s="89"/>
      <c r="G58" s="89"/>
      <c r="H58" s="89"/>
      <c r="I58" s="89"/>
      <c r="J58" s="89"/>
      <c r="K58" s="89"/>
      <c r="L58" s="89"/>
      <c r="M58" s="89"/>
      <c r="N58" s="89"/>
      <c r="O58" s="89"/>
      <c r="P58" s="89"/>
      <c r="Q58" s="89"/>
      <c r="R58" s="89"/>
      <c r="S58" s="89"/>
      <c r="T58" s="89"/>
      <c r="U58" s="89"/>
      <c r="V58" s="89"/>
      <c r="W58" s="89"/>
      <c r="X58" s="89"/>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89"/>
      <c r="BC58" s="89"/>
      <c r="BD58" s="89"/>
      <c r="BE58" s="89"/>
      <c r="BF58" s="89"/>
      <c r="BG58" s="89"/>
      <c r="BH58" s="89"/>
      <c r="BI58" s="89"/>
      <c r="BJ58" s="89"/>
      <c r="BK58" s="89"/>
      <c r="BL58" s="89"/>
      <c r="BM58" s="89"/>
      <c r="BN58" s="89"/>
      <c r="BO58" s="89"/>
      <c r="BP58" s="89"/>
      <c r="BQ58" s="89"/>
      <c r="BR58" s="89"/>
      <c r="BS58" s="89"/>
      <c r="BT58" s="89"/>
      <c r="BU58" s="89"/>
      <c r="BV58" s="89"/>
      <c r="BW58" s="89"/>
      <c r="BX58" s="89"/>
      <c r="BY58" s="89"/>
      <c r="BZ58" s="89"/>
      <c r="CA58" s="89"/>
      <c r="CB58" s="89"/>
      <c r="CC58" s="89"/>
      <c r="CD58" s="89"/>
      <c r="CE58" s="89"/>
      <c r="CF58" s="89"/>
      <c r="CG58" s="89"/>
      <c r="CH58" s="89"/>
      <c r="CI58" s="89"/>
      <c r="CJ58" s="89"/>
      <c r="CK58" s="89"/>
      <c r="CL58" s="89"/>
      <c r="CM58" s="89"/>
      <c r="CN58" s="89"/>
      <c r="CO58" s="89"/>
      <c r="CP58" s="89"/>
      <c r="CQ58" s="89"/>
      <c r="CR58" s="89"/>
      <c r="CS58" s="89"/>
      <c r="CT58" s="89"/>
      <c r="CU58" s="89"/>
    </row>
    <row r="59" spans="1:99" ht="30.75" thickBot="1" x14ac:dyDescent="0.3">
      <c r="A59" s="89"/>
      <c r="B59" s="92" t="s">
        <v>235</v>
      </c>
      <c r="C59" s="92">
        <v>2022</v>
      </c>
      <c r="D59" s="94" t="s">
        <v>252</v>
      </c>
      <c r="E59" s="95">
        <v>1398.3</v>
      </c>
      <c r="F59" s="89"/>
      <c r="G59" s="89"/>
      <c r="H59" s="89"/>
      <c r="I59" s="89"/>
      <c r="J59" s="89"/>
      <c r="K59" s="89"/>
      <c r="L59" s="89"/>
      <c r="M59" s="89"/>
      <c r="N59" s="89"/>
      <c r="O59" s="89"/>
      <c r="P59" s="89"/>
      <c r="Q59" s="89"/>
      <c r="R59" s="89"/>
      <c r="S59" s="89"/>
      <c r="T59" s="89"/>
      <c r="U59" s="89"/>
      <c r="V59" s="89"/>
      <c r="W59" s="89"/>
      <c r="X59" s="89"/>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89"/>
      <c r="AW59" s="89"/>
      <c r="AX59" s="89"/>
      <c r="AY59" s="89"/>
      <c r="AZ59" s="89"/>
      <c r="BA59" s="89"/>
      <c r="BB59" s="89"/>
      <c r="BC59" s="89"/>
      <c r="BD59" s="89"/>
      <c r="BE59" s="89"/>
      <c r="BF59" s="89"/>
      <c r="BG59" s="89"/>
      <c r="BH59" s="89"/>
      <c r="BI59" s="89"/>
      <c r="BJ59" s="89"/>
      <c r="BK59" s="89"/>
      <c r="BL59" s="89"/>
      <c r="BM59" s="89"/>
      <c r="BN59" s="89"/>
      <c r="BO59" s="89"/>
      <c r="BP59" s="89"/>
      <c r="BQ59" s="89"/>
      <c r="BR59" s="89"/>
      <c r="BS59" s="89"/>
      <c r="BT59" s="89"/>
      <c r="BU59" s="89"/>
      <c r="BV59" s="89"/>
      <c r="BW59" s="89"/>
      <c r="BX59" s="89"/>
      <c r="BY59" s="89"/>
      <c r="BZ59" s="89"/>
      <c r="CA59" s="89"/>
      <c r="CB59" s="89"/>
      <c r="CC59" s="89"/>
      <c r="CD59" s="89"/>
      <c r="CE59" s="89"/>
      <c r="CF59" s="89"/>
      <c r="CG59" s="89"/>
      <c r="CH59" s="89"/>
      <c r="CI59" s="89"/>
      <c r="CJ59" s="89"/>
      <c r="CK59" s="89"/>
      <c r="CL59" s="89"/>
      <c r="CM59" s="89"/>
      <c r="CN59" s="89"/>
      <c r="CO59" s="89"/>
      <c r="CP59" s="89"/>
      <c r="CQ59" s="89"/>
      <c r="CR59" s="89"/>
      <c r="CS59" s="89"/>
      <c r="CT59" s="89"/>
      <c r="CU59" s="89"/>
    </row>
    <row r="60" spans="1:99" ht="30.75" thickBot="1" x14ac:dyDescent="0.3">
      <c r="A60" s="89"/>
      <c r="B60" s="92" t="s">
        <v>236</v>
      </c>
      <c r="C60" s="96">
        <v>2022</v>
      </c>
      <c r="D60" s="94" t="s">
        <v>251</v>
      </c>
      <c r="E60" s="95"/>
      <c r="F60" s="89"/>
      <c r="G60" s="89"/>
      <c r="H60" s="89"/>
      <c r="I60" s="89"/>
      <c r="J60" s="89"/>
      <c r="K60" s="89"/>
      <c r="L60" s="89"/>
      <c r="M60" s="89"/>
      <c r="N60" s="89"/>
      <c r="O60" s="89"/>
      <c r="P60" s="89"/>
      <c r="Q60" s="89"/>
      <c r="R60" s="89"/>
      <c r="S60" s="89"/>
      <c r="T60" s="89"/>
      <c r="U60" s="89"/>
      <c r="V60" s="89"/>
      <c r="W60" s="89"/>
      <c r="X60" s="89"/>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89"/>
      <c r="BL60" s="89"/>
      <c r="BM60" s="89"/>
      <c r="BN60" s="89"/>
      <c r="BO60" s="89"/>
      <c r="BP60" s="89"/>
      <c r="BQ60" s="89"/>
      <c r="BR60" s="89"/>
      <c r="BS60" s="89"/>
      <c r="BT60" s="89"/>
      <c r="BU60" s="89"/>
      <c r="BV60" s="89"/>
      <c r="BW60" s="89"/>
      <c r="BX60" s="89"/>
      <c r="BY60" s="89"/>
      <c r="BZ60" s="89"/>
      <c r="CA60" s="89"/>
      <c r="CB60" s="89"/>
      <c r="CC60" s="89"/>
      <c r="CD60" s="89"/>
      <c r="CE60" s="89"/>
      <c r="CF60" s="89"/>
      <c r="CG60" s="89"/>
      <c r="CH60" s="89"/>
      <c r="CI60" s="89"/>
      <c r="CJ60" s="89"/>
      <c r="CK60" s="89"/>
      <c r="CL60" s="89"/>
      <c r="CM60" s="89"/>
      <c r="CN60" s="89"/>
      <c r="CO60" s="89"/>
      <c r="CP60" s="89"/>
      <c r="CQ60" s="89"/>
      <c r="CR60" s="89"/>
      <c r="CS60" s="89"/>
      <c r="CT60" s="89"/>
      <c r="CU60" s="89"/>
    </row>
    <row r="61" spans="1:99" ht="30.75" thickBot="1" x14ac:dyDescent="0.3">
      <c r="A61" s="89"/>
      <c r="B61" s="92" t="s">
        <v>236</v>
      </c>
      <c r="C61" s="97">
        <v>2022</v>
      </c>
      <c r="D61" s="94" t="s">
        <v>252</v>
      </c>
      <c r="E61" s="95"/>
      <c r="F61" s="89"/>
      <c r="G61" s="89"/>
      <c r="H61" s="89"/>
      <c r="I61" s="89"/>
      <c r="J61" s="89"/>
      <c r="K61" s="89"/>
      <c r="L61" s="89"/>
      <c r="M61" s="89"/>
      <c r="N61" s="89"/>
      <c r="O61" s="89"/>
      <c r="P61" s="89"/>
      <c r="Q61" s="89"/>
      <c r="R61" s="89"/>
      <c r="S61" s="89"/>
      <c r="T61" s="89"/>
      <c r="U61" s="89"/>
      <c r="V61" s="89"/>
      <c r="W61" s="89"/>
      <c r="X61" s="89"/>
      <c r="Y61" s="89"/>
      <c r="Z61" s="89"/>
      <c r="AA61" s="89"/>
      <c r="AB61" s="89"/>
      <c r="AC61" s="89"/>
      <c r="AD61" s="89"/>
      <c r="AE61" s="89"/>
      <c r="AF61" s="89"/>
      <c r="AG61" s="89"/>
      <c r="AH61" s="89"/>
      <c r="AI61" s="89"/>
      <c r="AJ61" s="89"/>
      <c r="AK61" s="89"/>
      <c r="AL61" s="89"/>
      <c r="AM61" s="89"/>
      <c r="AN61" s="89"/>
      <c r="AO61" s="89"/>
      <c r="AP61" s="89"/>
      <c r="AQ61" s="89"/>
      <c r="AR61" s="89"/>
      <c r="AS61" s="89"/>
      <c r="AT61" s="89"/>
      <c r="AU61" s="89"/>
      <c r="AV61" s="89"/>
      <c r="AW61" s="89"/>
      <c r="AX61" s="89"/>
      <c r="AY61" s="89"/>
      <c r="AZ61" s="89"/>
      <c r="BA61" s="89"/>
      <c r="BB61" s="89"/>
      <c r="BC61" s="89"/>
      <c r="BD61" s="89"/>
      <c r="BE61" s="89"/>
      <c r="BF61" s="89"/>
      <c r="BG61" s="89"/>
      <c r="BH61" s="89"/>
      <c r="BI61" s="89"/>
      <c r="BJ61" s="89"/>
      <c r="BK61" s="89"/>
      <c r="BL61" s="89"/>
      <c r="BM61" s="89"/>
      <c r="BN61" s="89"/>
      <c r="BO61" s="89"/>
      <c r="BP61" s="89"/>
      <c r="BQ61" s="89"/>
      <c r="BR61" s="89"/>
      <c r="BS61" s="89"/>
      <c r="BT61" s="89"/>
      <c r="BU61" s="89"/>
      <c r="BV61" s="89"/>
      <c r="BW61" s="89"/>
      <c r="BX61" s="89"/>
      <c r="BY61" s="89"/>
      <c r="BZ61" s="89"/>
      <c r="CA61" s="89"/>
      <c r="CB61" s="89"/>
      <c r="CC61" s="89"/>
      <c r="CD61" s="89"/>
      <c r="CE61" s="89"/>
      <c r="CF61" s="89"/>
      <c r="CG61" s="89"/>
      <c r="CH61" s="89"/>
      <c r="CI61" s="89"/>
      <c r="CJ61" s="89"/>
      <c r="CK61" s="89"/>
      <c r="CL61" s="89"/>
      <c r="CM61" s="89"/>
      <c r="CN61" s="89"/>
      <c r="CO61" s="89"/>
      <c r="CP61" s="89"/>
      <c r="CQ61" s="89"/>
      <c r="CR61" s="89"/>
      <c r="CS61" s="89"/>
      <c r="CT61" s="89"/>
      <c r="CU61" s="89"/>
    </row>
    <row r="62" spans="1:99" ht="30.75" thickBot="1" x14ac:dyDescent="0.3">
      <c r="A62" s="89"/>
      <c r="B62" s="92" t="s">
        <v>237</v>
      </c>
      <c r="C62" s="96">
        <v>2022</v>
      </c>
      <c r="D62" s="94" t="s">
        <v>251</v>
      </c>
      <c r="E62" s="95">
        <v>0</v>
      </c>
      <c r="F62" s="89"/>
      <c r="G62" s="89"/>
      <c r="H62" s="89"/>
      <c r="I62" s="89"/>
      <c r="J62" s="89"/>
      <c r="K62" s="89"/>
      <c r="L62" s="89"/>
      <c r="M62" s="89"/>
      <c r="N62" s="89"/>
      <c r="O62" s="89"/>
      <c r="P62" s="89"/>
      <c r="Q62" s="89"/>
      <c r="R62" s="89"/>
      <c r="S62" s="89"/>
      <c r="T62" s="89"/>
      <c r="U62" s="89"/>
      <c r="V62" s="89"/>
      <c r="W62" s="89"/>
      <c r="X62" s="89"/>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89"/>
      <c r="BU62" s="89"/>
      <c r="BV62" s="89"/>
      <c r="BW62" s="89"/>
      <c r="BX62" s="89"/>
      <c r="BY62" s="89"/>
      <c r="BZ62" s="89"/>
      <c r="CA62" s="89"/>
      <c r="CB62" s="89"/>
      <c r="CC62" s="89"/>
      <c r="CD62" s="89"/>
      <c r="CE62" s="89"/>
      <c r="CF62" s="89"/>
      <c r="CG62" s="89"/>
      <c r="CH62" s="89"/>
      <c r="CI62" s="89"/>
      <c r="CJ62" s="89"/>
      <c r="CK62" s="89"/>
      <c r="CL62" s="89"/>
      <c r="CM62" s="89"/>
      <c r="CN62" s="89"/>
      <c r="CO62" s="89"/>
      <c r="CP62" s="89"/>
      <c r="CQ62" s="89"/>
      <c r="CR62" s="89"/>
      <c r="CS62" s="89"/>
      <c r="CT62" s="89"/>
      <c r="CU62" s="89"/>
    </row>
    <row r="63" spans="1:99" ht="30.75" thickBot="1" x14ac:dyDescent="0.3">
      <c r="A63" s="89"/>
      <c r="B63" s="92" t="s">
        <v>237</v>
      </c>
      <c r="C63" s="97">
        <v>2022</v>
      </c>
      <c r="D63" s="94" t="s">
        <v>252</v>
      </c>
      <c r="E63" s="95">
        <v>82817</v>
      </c>
      <c r="F63" s="89"/>
      <c r="G63" s="89"/>
      <c r="H63" s="89"/>
      <c r="I63" s="89"/>
      <c r="J63" s="89"/>
      <c r="K63" s="89"/>
      <c r="L63" s="89"/>
      <c r="M63" s="89"/>
      <c r="N63" s="89"/>
      <c r="O63" s="89"/>
      <c r="P63" s="89"/>
      <c r="Q63" s="89"/>
      <c r="R63" s="89"/>
      <c r="S63" s="89"/>
      <c r="T63" s="89"/>
      <c r="U63" s="89"/>
      <c r="V63" s="89"/>
      <c r="W63" s="89"/>
      <c r="X63" s="89"/>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c r="BA63" s="89"/>
      <c r="BB63" s="89"/>
      <c r="BC63" s="89"/>
      <c r="BD63" s="89"/>
      <c r="BE63" s="89"/>
      <c r="BF63" s="89"/>
      <c r="BG63" s="89"/>
      <c r="BH63" s="89"/>
      <c r="BI63" s="89"/>
      <c r="BJ63" s="89"/>
      <c r="BK63" s="89"/>
      <c r="BL63" s="89"/>
      <c r="BM63" s="89"/>
      <c r="BN63" s="89"/>
      <c r="BO63" s="89"/>
      <c r="BP63" s="89"/>
      <c r="BQ63" s="89"/>
      <c r="BR63" s="89"/>
      <c r="BS63" s="89"/>
      <c r="BT63" s="89"/>
      <c r="BU63" s="89"/>
      <c r="BV63" s="89"/>
      <c r="BW63" s="89"/>
      <c r="BX63" s="89"/>
      <c r="BY63" s="89"/>
      <c r="BZ63" s="89"/>
      <c r="CA63" s="89"/>
      <c r="CB63" s="89"/>
      <c r="CC63" s="89"/>
      <c r="CD63" s="89"/>
      <c r="CE63" s="89"/>
      <c r="CF63" s="89"/>
      <c r="CG63" s="89"/>
      <c r="CH63" s="89"/>
      <c r="CI63" s="89"/>
      <c r="CJ63" s="89"/>
      <c r="CK63" s="89"/>
      <c r="CL63" s="89"/>
      <c r="CM63" s="89"/>
      <c r="CN63" s="89"/>
      <c r="CO63" s="89"/>
      <c r="CP63" s="89"/>
      <c r="CQ63" s="89"/>
      <c r="CR63" s="89"/>
      <c r="CS63" s="89"/>
      <c r="CT63" s="89"/>
      <c r="CU63" s="89"/>
    </row>
    <row r="64" spans="1:99" ht="30.75" thickBot="1" x14ac:dyDescent="0.3">
      <c r="A64" s="89"/>
      <c r="B64" s="92" t="s">
        <v>238</v>
      </c>
      <c r="C64" s="93">
        <v>2022</v>
      </c>
      <c r="D64" s="94" t="s">
        <v>251</v>
      </c>
      <c r="E64" s="95">
        <v>26876</v>
      </c>
      <c r="F64" s="89"/>
      <c r="G64" s="89"/>
      <c r="H64" s="89"/>
      <c r="I64" s="89"/>
      <c r="J64" s="89"/>
      <c r="K64" s="89"/>
      <c r="L64" s="89"/>
      <c r="M64" s="89"/>
      <c r="N64" s="89"/>
      <c r="O64" s="89"/>
      <c r="P64" s="89"/>
      <c r="Q64" s="89"/>
      <c r="R64" s="89"/>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89"/>
      <c r="BC64" s="89"/>
      <c r="BD64" s="89"/>
      <c r="BE64" s="89"/>
      <c r="BF64" s="89"/>
      <c r="BG64" s="89"/>
      <c r="BH64" s="89"/>
      <c r="BI64" s="89"/>
      <c r="BJ64" s="89"/>
      <c r="BK64" s="89"/>
      <c r="BL64" s="89"/>
      <c r="BM64" s="89"/>
      <c r="BN64" s="89"/>
      <c r="BO64" s="89"/>
      <c r="BP64" s="89"/>
      <c r="BQ64" s="89"/>
      <c r="BR64" s="89"/>
      <c r="BS64" s="89"/>
      <c r="BT64" s="89"/>
      <c r="BU64" s="89"/>
      <c r="BV64" s="89"/>
      <c r="BW64" s="89"/>
      <c r="BX64" s="89"/>
      <c r="BY64" s="89"/>
      <c r="BZ64" s="89"/>
      <c r="CA64" s="89"/>
      <c r="CB64" s="89"/>
      <c r="CC64" s="89"/>
      <c r="CD64" s="89"/>
      <c r="CE64" s="89"/>
      <c r="CF64" s="89"/>
      <c r="CG64" s="89"/>
      <c r="CH64" s="89"/>
      <c r="CI64" s="89"/>
      <c r="CJ64" s="89"/>
      <c r="CK64" s="89"/>
      <c r="CL64" s="89"/>
      <c r="CM64" s="89"/>
      <c r="CN64" s="89"/>
      <c r="CO64" s="89"/>
      <c r="CP64" s="89"/>
      <c r="CQ64" s="89"/>
      <c r="CR64" s="89"/>
      <c r="CS64" s="89"/>
      <c r="CT64" s="89"/>
      <c r="CU64" s="89"/>
    </row>
    <row r="65" spans="1:99" ht="30.75" thickBot="1" x14ac:dyDescent="0.3">
      <c r="A65" s="89"/>
      <c r="B65" s="92" t="s">
        <v>238</v>
      </c>
      <c r="C65" s="92">
        <v>2022</v>
      </c>
      <c r="D65" s="94" t="s">
        <v>252</v>
      </c>
      <c r="E65" s="95">
        <v>812</v>
      </c>
      <c r="F65" s="89"/>
      <c r="G65" s="89"/>
      <c r="H65" s="89"/>
      <c r="I65" s="89"/>
      <c r="J65" s="89"/>
      <c r="K65" s="89"/>
      <c r="L65" s="89"/>
      <c r="M65" s="89"/>
      <c r="N65" s="89"/>
      <c r="O65" s="89"/>
      <c r="P65" s="89"/>
      <c r="Q65" s="89"/>
      <c r="R65" s="89"/>
      <c r="S65" s="89"/>
      <c r="T65" s="89"/>
      <c r="U65" s="89"/>
      <c r="V65" s="89"/>
      <c r="W65" s="89"/>
      <c r="X65" s="89"/>
      <c r="Y65" s="89"/>
      <c r="Z65" s="89"/>
      <c r="AA65" s="89"/>
      <c r="AB65" s="89"/>
      <c r="AC65" s="89"/>
      <c r="AD65" s="89"/>
      <c r="AE65" s="89"/>
      <c r="AF65" s="89"/>
      <c r="AG65" s="89"/>
      <c r="AH65" s="89"/>
      <c r="AI65" s="89"/>
      <c r="AJ65" s="89"/>
      <c r="AK65" s="89"/>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c r="BV65" s="89"/>
      <c r="BW65" s="89"/>
      <c r="BX65" s="89"/>
      <c r="BY65" s="89"/>
      <c r="BZ65" s="89"/>
      <c r="CA65" s="89"/>
      <c r="CB65" s="89"/>
      <c r="CC65" s="89"/>
      <c r="CD65" s="89"/>
      <c r="CE65" s="89"/>
      <c r="CF65" s="89"/>
      <c r="CG65" s="89"/>
      <c r="CH65" s="89"/>
      <c r="CI65" s="89"/>
      <c r="CJ65" s="89"/>
      <c r="CK65" s="89"/>
      <c r="CL65" s="89"/>
      <c r="CM65" s="89"/>
      <c r="CN65" s="89"/>
      <c r="CO65" s="89"/>
      <c r="CP65" s="89"/>
      <c r="CQ65" s="89"/>
      <c r="CR65" s="89"/>
      <c r="CS65" s="89"/>
      <c r="CT65" s="89"/>
      <c r="CU65" s="89"/>
    </row>
    <row r="66" spans="1:99" x14ac:dyDescent="0.25">
      <c r="A66" s="89"/>
      <c r="B66" s="88"/>
      <c r="C66" s="88"/>
      <c r="D66" s="88"/>
      <c r="E66" s="88"/>
      <c r="F66" s="89"/>
      <c r="G66" s="89"/>
      <c r="H66" s="89"/>
      <c r="I66" s="89"/>
      <c r="J66" s="89"/>
      <c r="K66" s="89"/>
      <c r="L66" s="89"/>
      <c r="M66" s="89"/>
      <c r="N66" s="89"/>
      <c r="O66" s="89"/>
      <c r="P66" s="89"/>
      <c r="Q66" s="89"/>
      <c r="R66" s="89"/>
      <c r="S66" s="89"/>
      <c r="T66" s="89"/>
      <c r="U66" s="89"/>
      <c r="V66" s="89"/>
      <c r="W66" s="89"/>
      <c r="X66" s="89"/>
      <c r="Y66" s="89"/>
      <c r="Z66" s="89"/>
      <c r="AA66" s="89"/>
      <c r="AB66" s="89"/>
      <c r="AC66" s="89"/>
      <c r="AD66" s="89"/>
      <c r="AE66" s="89"/>
      <c r="AF66" s="89"/>
      <c r="AG66" s="89"/>
      <c r="AH66" s="89"/>
      <c r="AI66" s="89"/>
      <c r="AJ66" s="89"/>
      <c r="AK66" s="89"/>
      <c r="AL66" s="89"/>
      <c r="AM66" s="89"/>
      <c r="AN66" s="89"/>
      <c r="AO66" s="89"/>
      <c r="AP66" s="89"/>
      <c r="AQ66" s="89"/>
      <c r="AR66" s="89"/>
      <c r="AS66" s="89"/>
      <c r="AT66" s="89"/>
      <c r="AU66" s="89"/>
      <c r="AV66" s="89"/>
      <c r="AW66" s="89"/>
      <c r="AX66" s="89"/>
      <c r="AY66" s="89"/>
      <c r="AZ66" s="89"/>
      <c r="BA66" s="89"/>
      <c r="BB66" s="89"/>
      <c r="BC66" s="89"/>
      <c r="BD66" s="89"/>
      <c r="BE66" s="89"/>
      <c r="BF66" s="89"/>
      <c r="BG66" s="89"/>
      <c r="BH66" s="89"/>
      <c r="BI66" s="89"/>
      <c r="BJ66" s="89"/>
      <c r="BK66" s="89"/>
      <c r="BL66" s="89"/>
      <c r="BM66" s="89"/>
      <c r="BN66" s="89"/>
      <c r="BO66" s="89"/>
      <c r="BP66" s="89"/>
      <c r="BQ66" s="89"/>
      <c r="BR66" s="89"/>
      <c r="BS66" s="89"/>
      <c r="BT66" s="89"/>
      <c r="BU66" s="89"/>
      <c r="BV66" s="89"/>
      <c r="BW66" s="89"/>
      <c r="BX66" s="89"/>
      <c r="BY66" s="89"/>
      <c r="BZ66" s="89"/>
      <c r="CA66" s="89"/>
      <c r="CB66" s="89"/>
      <c r="CC66" s="89"/>
      <c r="CD66" s="89"/>
      <c r="CE66" s="89"/>
      <c r="CF66" s="89"/>
      <c r="CG66" s="89"/>
      <c r="CH66" s="89"/>
      <c r="CI66" s="89"/>
      <c r="CJ66" s="89"/>
      <c r="CK66" s="89"/>
      <c r="CL66" s="89"/>
      <c r="CM66" s="89"/>
      <c r="CN66" s="89"/>
      <c r="CO66" s="89"/>
      <c r="CP66" s="89"/>
      <c r="CQ66" s="89"/>
      <c r="CR66" s="89"/>
      <c r="CS66" s="89"/>
      <c r="CT66" s="89"/>
      <c r="CU66" s="89"/>
    </row>
    <row r="67" spans="1:99" x14ac:dyDescent="0.25">
      <c r="A67" s="89"/>
      <c r="B67" s="88"/>
      <c r="C67" s="88"/>
      <c r="D67" s="88"/>
      <c r="E67" s="88"/>
      <c r="F67" s="89"/>
      <c r="G67" s="89"/>
      <c r="H67" s="89"/>
      <c r="I67" s="89"/>
      <c r="J67" s="89"/>
      <c r="K67" s="89"/>
      <c r="L67" s="89"/>
      <c r="M67" s="89"/>
      <c r="N67" s="89"/>
      <c r="O67" s="89"/>
      <c r="P67" s="89"/>
      <c r="Q67" s="89"/>
      <c r="R67" s="89"/>
      <c r="S67" s="89"/>
      <c r="T67" s="89"/>
      <c r="U67" s="89"/>
      <c r="V67" s="89"/>
      <c r="W67" s="89"/>
      <c r="X67" s="89"/>
      <c r="Y67" s="89"/>
      <c r="Z67" s="89"/>
      <c r="AA67" s="89"/>
      <c r="AB67" s="89"/>
      <c r="AC67" s="89"/>
      <c r="AD67" s="89"/>
      <c r="AE67" s="89"/>
      <c r="AF67" s="89"/>
      <c r="AG67" s="89"/>
      <c r="AH67" s="89"/>
      <c r="AI67" s="89"/>
      <c r="AJ67" s="89"/>
      <c r="AK67" s="89"/>
      <c r="AL67" s="89"/>
      <c r="AM67" s="89"/>
      <c r="AN67" s="89"/>
      <c r="AO67" s="89"/>
      <c r="AP67" s="89"/>
      <c r="AQ67" s="89"/>
      <c r="AR67" s="89"/>
      <c r="AS67" s="89"/>
      <c r="AT67" s="89"/>
      <c r="AU67" s="89"/>
      <c r="AV67" s="89"/>
      <c r="AW67" s="89"/>
      <c r="AX67" s="89"/>
      <c r="AY67" s="89"/>
      <c r="AZ67" s="89"/>
      <c r="BA67" s="89"/>
      <c r="BB67" s="89"/>
      <c r="BC67" s="89"/>
      <c r="BD67" s="89"/>
      <c r="BE67" s="89"/>
      <c r="BF67" s="89"/>
      <c r="BG67" s="89"/>
      <c r="BH67" s="89"/>
      <c r="BI67" s="89"/>
      <c r="BJ67" s="89"/>
      <c r="BK67" s="89"/>
      <c r="BL67" s="89"/>
      <c r="BM67" s="89"/>
      <c r="BN67" s="89"/>
      <c r="BO67" s="89"/>
      <c r="BP67" s="89"/>
      <c r="BQ67" s="89"/>
      <c r="BR67" s="89"/>
      <c r="BS67" s="89"/>
      <c r="BT67" s="89"/>
      <c r="BU67" s="89"/>
      <c r="BV67" s="89"/>
      <c r="BW67" s="89"/>
      <c r="BX67" s="89"/>
      <c r="BY67" s="89"/>
      <c r="BZ67" s="89"/>
      <c r="CA67" s="89"/>
      <c r="CB67" s="89"/>
      <c r="CC67" s="89"/>
      <c r="CD67" s="89"/>
      <c r="CE67" s="89"/>
      <c r="CF67" s="89"/>
      <c r="CG67" s="89"/>
      <c r="CH67" s="89"/>
      <c r="CI67" s="89"/>
      <c r="CJ67" s="89"/>
      <c r="CK67" s="89"/>
      <c r="CL67" s="89"/>
      <c r="CM67" s="89"/>
      <c r="CN67" s="89"/>
      <c r="CO67" s="89"/>
      <c r="CP67" s="89"/>
      <c r="CQ67" s="89"/>
      <c r="CR67" s="89"/>
      <c r="CS67" s="89"/>
      <c r="CT67" s="89"/>
      <c r="CU67" s="89"/>
    </row>
    <row r="68" spans="1:99" x14ac:dyDescent="0.25">
      <c r="A68" s="89"/>
      <c r="B68" s="88"/>
      <c r="C68" s="88"/>
      <c r="D68" s="88"/>
      <c r="E68" s="88"/>
      <c r="F68" s="89"/>
      <c r="G68" s="89"/>
      <c r="H68" s="89"/>
      <c r="I68" s="89"/>
      <c r="J68" s="89"/>
      <c r="K68" s="89"/>
      <c r="L68" s="89"/>
      <c r="M68" s="89"/>
      <c r="N68" s="89"/>
      <c r="O68" s="89"/>
      <c r="P68" s="89"/>
      <c r="Q68" s="89"/>
      <c r="R68" s="89"/>
      <c r="S68" s="89"/>
      <c r="T68" s="89"/>
      <c r="U68" s="89"/>
      <c r="V68" s="89"/>
      <c r="W68" s="89"/>
      <c r="X68" s="89"/>
      <c r="Y68" s="89"/>
      <c r="Z68" s="89"/>
      <c r="AA68" s="89"/>
      <c r="AB68" s="89"/>
      <c r="AC68" s="89"/>
      <c r="AD68" s="89"/>
      <c r="AE68" s="89"/>
      <c r="AF68" s="89"/>
      <c r="AG68" s="89"/>
      <c r="AH68" s="89"/>
      <c r="AI68" s="89"/>
      <c r="AJ68" s="89"/>
      <c r="AK68" s="89"/>
      <c r="AL68" s="89"/>
      <c r="AM68" s="89"/>
      <c r="AN68" s="89"/>
      <c r="AO68" s="89"/>
      <c r="AP68" s="89"/>
      <c r="AQ68" s="89"/>
      <c r="AR68" s="89"/>
      <c r="AS68" s="89"/>
      <c r="AT68" s="89"/>
      <c r="AU68" s="89"/>
      <c r="AV68" s="89"/>
      <c r="AW68" s="89"/>
      <c r="AX68" s="89"/>
      <c r="AY68" s="89"/>
      <c r="AZ68" s="89"/>
      <c r="BA68" s="89"/>
      <c r="BB68" s="89"/>
      <c r="BC68" s="89"/>
      <c r="BD68" s="89"/>
      <c r="BE68" s="89"/>
      <c r="BF68" s="89"/>
      <c r="BG68" s="89"/>
      <c r="BH68" s="89"/>
      <c r="BI68" s="89"/>
      <c r="BJ68" s="89"/>
      <c r="BK68" s="89"/>
      <c r="BL68" s="89"/>
      <c r="BM68" s="89"/>
      <c r="BN68" s="89"/>
      <c r="BO68" s="89"/>
      <c r="BP68" s="89"/>
      <c r="BQ68" s="89"/>
      <c r="BR68" s="89"/>
      <c r="BS68" s="89"/>
      <c r="BT68" s="89"/>
      <c r="BU68" s="89"/>
      <c r="BV68" s="89"/>
      <c r="BW68" s="89"/>
      <c r="BX68" s="89"/>
      <c r="BY68" s="89"/>
      <c r="BZ68" s="89"/>
      <c r="CA68" s="89"/>
      <c r="CB68" s="89"/>
      <c r="CC68" s="89"/>
      <c r="CD68" s="89"/>
      <c r="CE68" s="89"/>
      <c r="CF68" s="89"/>
      <c r="CG68" s="89"/>
      <c r="CH68" s="89"/>
      <c r="CI68" s="89"/>
      <c r="CJ68" s="89"/>
      <c r="CK68" s="89"/>
      <c r="CL68" s="89"/>
      <c r="CM68" s="89"/>
      <c r="CN68" s="89"/>
      <c r="CO68" s="89"/>
      <c r="CP68" s="89"/>
      <c r="CQ68" s="89"/>
      <c r="CR68" s="89"/>
      <c r="CS68" s="89"/>
      <c r="CT68" s="89"/>
      <c r="CU68" s="89"/>
    </row>
    <row r="69" spans="1:99" x14ac:dyDescent="0.25">
      <c r="A69" s="89"/>
      <c r="B69" s="88"/>
      <c r="C69" s="88"/>
      <c r="D69" s="88"/>
      <c r="E69" s="88"/>
      <c r="F69" s="89"/>
      <c r="G69" s="89"/>
      <c r="H69" s="89"/>
      <c r="I69" s="89"/>
      <c r="J69" s="89"/>
      <c r="K69" s="89"/>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89"/>
      <c r="AP69" s="89"/>
      <c r="AQ69" s="89"/>
      <c r="AR69" s="89"/>
      <c r="AS69" s="89"/>
      <c r="AT69" s="89"/>
      <c r="AU69" s="89"/>
      <c r="AV69" s="89"/>
      <c r="AW69" s="89"/>
      <c r="AX69" s="89"/>
      <c r="AY69" s="89"/>
      <c r="AZ69" s="89"/>
      <c r="BA69" s="89"/>
      <c r="BB69" s="89"/>
      <c r="BC69" s="89"/>
      <c r="BD69" s="89"/>
      <c r="BE69" s="89"/>
      <c r="BF69" s="89"/>
      <c r="BG69" s="89"/>
      <c r="BH69" s="89"/>
      <c r="BI69" s="89"/>
      <c r="BJ69" s="89"/>
      <c r="BK69" s="89"/>
      <c r="BL69" s="89"/>
      <c r="BM69" s="89"/>
      <c r="BN69" s="89"/>
      <c r="BO69" s="89"/>
      <c r="BP69" s="89"/>
      <c r="BQ69" s="89"/>
      <c r="BR69" s="89"/>
      <c r="BS69" s="89"/>
      <c r="BT69" s="89"/>
      <c r="BU69" s="89"/>
      <c r="BV69" s="89"/>
      <c r="BW69" s="89"/>
      <c r="BX69" s="89"/>
      <c r="BY69" s="89"/>
      <c r="BZ69" s="89"/>
      <c r="CA69" s="89"/>
      <c r="CB69" s="89"/>
      <c r="CC69" s="89"/>
      <c r="CD69" s="89"/>
      <c r="CE69" s="89"/>
      <c r="CF69" s="89"/>
      <c r="CG69" s="89"/>
      <c r="CH69" s="89"/>
      <c r="CI69" s="89"/>
      <c r="CJ69" s="89"/>
      <c r="CK69" s="89"/>
      <c r="CL69" s="89"/>
      <c r="CM69" s="89"/>
      <c r="CN69" s="89"/>
      <c r="CO69" s="89"/>
      <c r="CP69" s="89"/>
      <c r="CQ69" s="89"/>
      <c r="CR69" s="89"/>
      <c r="CS69" s="89"/>
      <c r="CT69" s="89"/>
      <c r="CU69" s="89"/>
    </row>
    <row r="70" spans="1:99" x14ac:dyDescent="0.25">
      <c r="A70" s="89"/>
      <c r="B70" s="88"/>
      <c r="C70" s="88"/>
      <c r="D70" s="88"/>
      <c r="E70" s="88"/>
      <c r="F70" s="89"/>
      <c r="G70" s="89"/>
      <c r="H70" s="89"/>
      <c r="I70" s="89"/>
      <c r="J70" s="89"/>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89"/>
      <c r="AP70" s="89"/>
      <c r="AQ70" s="89"/>
      <c r="AR70" s="89"/>
      <c r="AS70" s="89"/>
      <c r="AT70" s="89"/>
      <c r="AU70" s="89"/>
      <c r="AV70" s="89"/>
      <c r="AW70" s="89"/>
      <c r="AX70" s="89"/>
      <c r="AY70" s="89"/>
      <c r="AZ70" s="89"/>
      <c r="BA70" s="89"/>
      <c r="BB70" s="89"/>
      <c r="BC70" s="89"/>
      <c r="BD70" s="89"/>
      <c r="BE70" s="89"/>
      <c r="BF70" s="89"/>
      <c r="BG70" s="89"/>
      <c r="BH70" s="89"/>
      <c r="BI70" s="89"/>
      <c r="BJ70" s="89"/>
      <c r="BK70" s="89"/>
      <c r="BL70" s="89"/>
      <c r="BM70" s="89"/>
      <c r="BN70" s="89"/>
      <c r="BO70" s="89"/>
      <c r="BP70" s="89"/>
      <c r="BQ70" s="89"/>
      <c r="BR70" s="89"/>
      <c r="BS70" s="89"/>
      <c r="BT70" s="89"/>
      <c r="BU70" s="89"/>
      <c r="BV70" s="89"/>
      <c r="BW70" s="89"/>
      <c r="BX70" s="89"/>
      <c r="BY70" s="89"/>
      <c r="BZ70" s="89"/>
      <c r="CA70" s="89"/>
      <c r="CB70" s="89"/>
      <c r="CC70" s="89"/>
      <c r="CD70" s="89"/>
      <c r="CE70" s="89"/>
      <c r="CF70" s="89"/>
      <c r="CG70" s="89"/>
      <c r="CH70" s="89"/>
      <c r="CI70" s="89"/>
      <c r="CJ70" s="89"/>
      <c r="CK70" s="89"/>
      <c r="CL70" s="89"/>
      <c r="CM70" s="89"/>
      <c r="CN70" s="89"/>
      <c r="CO70" s="89"/>
      <c r="CP70" s="89"/>
      <c r="CQ70" s="89"/>
      <c r="CR70" s="89"/>
      <c r="CS70" s="89"/>
      <c r="CT70" s="89"/>
      <c r="CU70" s="89"/>
    </row>
    <row r="71" spans="1:99" x14ac:dyDescent="0.25">
      <c r="A71" s="89"/>
      <c r="B71" s="88"/>
      <c r="C71" s="88"/>
      <c r="D71" s="88"/>
      <c r="E71" s="88"/>
      <c r="F71" s="89"/>
      <c r="G71" s="89"/>
      <c r="H71" s="89"/>
      <c r="I71" s="89"/>
      <c r="J71" s="89"/>
      <c r="K71" s="89"/>
      <c r="L71" s="89"/>
      <c r="M71" s="89"/>
      <c r="N71" s="89"/>
      <c r="O71" s="89"/>
      <c r="P71" s="89"/>
      <c r="Q71" s="89"/>
      <c r="R71" s="89"/>
      <c r="S71" s="89"/>
      <c r="T71" s="89"/>
      <c r="U71" s="89"/>
      <c r="V71" s="89"/>
      <c r="W71" s="89"/>
      <c r="X71" s="89"/>
      <c r="Y71" s="89"/>
      <c r="Z71" s="89"/>
      <c r="AA71" s="89"/>
      <c r="AB71" s="89"/>
      <c r="AC71" s="89"/>
      <c r="AD71" s="89"/>
      <c r="AE71" s="89"/>
      <c r="AF71" s="89"/>
      <c r="AG71" s="89"/>
      <c r="AH71" s="89"/>
      <c r="AI71" s="89"/>
      <c r="AJ71" s="89"/>
      <c r="AK71" s="89"/>
      <c r="AL71" s="89"/>
      <c r="AM71" s="89"/>
      <c r="AN71" s="89"/>
      <c r="AO71" s="89"/>
      <c r="AP71" s="89"/>
      <c r="AQ71" s="89"/>
      <c r="AR71" s="89"/>
      <c r="AS71" s="89"/>
      <c r="AT71" s="89"/>
      <c r="AU71" s="89"/>
      <c r="AV71" s="89"/>
      <c r="AW71" s="89"/>
      <c r="AX71" s="89"/>
      <c r="AY71" s="89"/>
      <c r="AZ71" s="89"/>
      <c r="BA71" s="89"/>
      <c r="BB71" s="89"/>
      <c r="BC71" s="89"/>
      <c r="BD71" s="89"/>
      <c r="BE71" s="89"/>
      <c r="BF71" s="89"/>
      <c r="BG71" s="89"/>
      <c r="BH71" s="89"/>
      <c r="BI71" s="89"/>
      <c r="BJ71" s="89"/>
      <c r="BK71" s="89"/>
      <c r="BL71" s="89"/>
      <c r="BM71" s="89"/>
      <c r="BN71" s="89"/>
      <c r="BO71" s="89"/>
      <c r="BP71" s="89"/>
      <c r="BQ71" s="89"/>
      <c r="BR71" s="89"/>
      <c r="BS71" s="89"/>
      <c r="BT71" s="89"/>
      <c r="BU71" s="89"/>
      <c r="BV71" s="89"/>
      <c r="BW71" s="89"/>
      <c r="BX71" s="89"/>
      <c r="BY71" s="89"/>
      <c r="BZ71" s="89"/>
      <c r="CA71" s="89"/>
      <c r="CB71" s="89"/>
      <c r="CC71" s="89"/>
      <c r="CD71" s="89"/>
      <c r="CE71" s="89"/>
      <c r="CF71" s="89"/>
      <c r="CG71" s="89"/>
      <c r="CH71" s="89"/>
      <c r="CI71" s="89"/>
      <c r="CJ71" s="89"/>
      <c r="CK71" s="89"/>
      <c r="CL71" s="89"/>
      <c r="CM71" s="89"/>
      <c r="CN71" s="89"/>
      <c r="CO71" s="89"/>
      <c r="CP71" s="89"/>
      <c r="CQ71" s="89"/>
      <c r="CR71" s="89"/>
      <c r="CS71" s="89"/>
      <c r="CT71" s="89"/>
      <c r="CU71" s="89"/>
    </row>
    <row r="72" spans="1:99" x14ac:dyDescent="0.25">
      <c r="A72" s="89"/>
      <c r="B72" s="88"/>
      <c r="C72" s="88"/>
      <c r="D72" s="88"/>
      <c r="E72" s="88"/>
      <c r="F72" s="89"/>
      <c r="G72" s="89"/>
      <c r="H72" s="89"/>
      <c r="I72" s="89"/>
      <c r="J72" s="89"/>
      <c r="K72" s="89"/>
      <c r="L72" s="89"/>
      <c r="M72" s="89"/>
      <c r="N72" s="89"/>
      <c r="O72" s="89"/>
      <c r="P72" s="89"/>
      <c r="Q72" s="89"/>
      <c r="R72" s="89"/>
      <c r="S72" s="89"/>
      <c r="T72" s="89"/>
      <c r="U72" s="89"/>
      <c r="V72" s="89"/>
      <c r="W72" s="89"/>
      <c r="X72" s="89"/>
      <c r="Y72" s="89"/>
      <c r="Z72" s="89"/>
      <c r="AA72" s="89"/>
      <c r="AB72" s="89"/>
      <c r="AC72" s="89"/>
      <c r="AD72" s="89"/>
      <c r="AE72" s="89"/>
      <c r="AF72" s="89"/>
      <c r="AG72" s="89"/>
      <c r="AH72" s="89"/>
      <c r="AI72" s="89"/>
      <c r="AJ72" s="89"/>
      <c r="AK72" s="89"/>
      <c r="AL72" s="89"/>
      <c r="AM72" s="89"/>
      <c r="AN72" s="89"/>
      <c r="AO72" s="89"/>
      <c r="AP72" s="89"/>
      <c r="AQ72" s="89"/>
      <c r="AR72" s="89"/>
      <c r="AS72" s="89"/>
      <c r="AT72" s="89"/>
      <c r="AU72" s="89"/>
      <c r="AV72" s="89"/>
      <c r="AW72" s="89"/>
      <c r="AX72" s="89"/>
      <c r="AY72" s="89"/>
      <c r="AZ72" s="89"/>
      <c r="BA72" s="89"/>
      <c r="BB72" s="89"/>
      <c r="BC72" s="89"/>
      <c r="BD72" s="89"/>
      <c r="BE72" s="89"/>
      <c r="BF72" s="89"/>
      <c r="BG72" s="89"/>
      <c r="BH72" s="89"/>
      <c r="BI72" s="89"/>
      <c r="BJ72" s="89"/>
      <c r="BK72" s="89"/>
      <c r="BL72" s="89"/>
      <c r="BM72" s="89"/>
      <c r="BN72" s="89"/>
      <c r="BO72" s="89"/>
      <c r="BP72" s="89"/>
      <c r="BQ72" s="89"/>
      <c r="BR72" s="89"/>
      <c r="BS72" s="89"/>
      <c r="BT72" s="89"/>
      <c r="BU72" s="89"/>
      <c r="BV72" s="89"/>
      <c r="BW72" s="89"/>
      <c r="BX72" s="89"/>
      <c r="BY72" s="89"/>
      <c r="BZ72" s="89"/>
      <c r="CA72" s="89"/>
      <c r="CB72" s="89"/>
      <c r="CC72" s="89"/>
      <c r="CD72" s="89"/>
      <c r="CE72" s="89"/>
      <c r="CF72" s="89"/>
      <c r="CG72" s="89"/>
      <c r="CH72" s="89"/>
      <c r="CI72" s="89"/>
      <c r="CJ72" s="89"/>
      <c r="CK72" s="89"/>
      <c r="CL72" s="89"/>
      <c r="CM72" s="89"/>
      <c r="CN72" s="89"/>
      <c r="CO72" s="89"/>
      <c r="CP72" s="89"/>
      <c r="CQ72" s="89"/>
      <c r="CR72" s="89"/>
      <c r="CS72" s="89"/>
      <c r="CT72" s="89"/>
      <c r="CU72" s="89"/>
    </row>
    <row r="73" spans="1:99" x14ac:dyDescent="0.25">
      <c r="A73" s="89"/>
      <c r="B73" s="88"/>
      <c r="C73" s="88"/>
      <c r="D73" s="88"/>
      <c r="E73" s="88"/>
      <c r="F73" s="89"/>
      <c r="G73" s="89"/>
      <c r="H73" s="89"/>
      <c r="I73" s="89"/>
      <c r="J73" s="89"/>
      <c r="K73" s="89"/>
      <c r="L73" s="89"/>
      <c r="M73" s="89"/>
      <c r="N73" s="89"/>
      <c r="O73" s="89"/>
      <c r="P73" s="89"/>
      <c r="Q73" s="89"/>
      <c r="R73" s="89"/>
      <c r="S73" s="89"/>
      <c r="T73" s="89"/>
      <c r="U73" s="89"/>
      <c r="V73" s="89"/>
      <c r="W73" s="89"/>
      <c r="X73" s="89"/>
      <c r="Y73" s="89"/>
      <c r="Z73" s="89"/>
      <c r="AA73" s="89"/>
      <c r="AB73" s="89"/>
      <c r="AC73" s="89"/>
      <c r="AD73" s="89"/>
      <c r="AE73" s="89"/>
      <c r="AF73" s="89"/>
      <c r="AG73" s="89"/>
      <c r="AH73" s="89"/>
      <c r="AI73" s="89"/>
      <c r="AJ73" s="89"/>
      <c r="AK73" s="89"/>
      <c r="AL73" s="89"/>
      <c r="AM73" s="89"/>
      <c r="AN73" s="89"/>
      <c r="AO73" s="89"/>
      <c r="AP73" s="89"/>
      <c r="AQ73" s="89"/>
      <c r="AR73" s="89"/>
      <c r="AS73" s="89"/>
      <c r="AT73" s="89"/>
      <c r="AU73" s="89"/>
      <c r="AV73" s="89"/>
      <c r="AW73" s="89"/>
      <c r="AX73" s="89"/>
      <c r="AY73" s="89"/>
      <c r="AZ73" s="89"/>
      <c r="BA73" s="89"/>
      <c r="BB73" s="89"/>
      <c r="BC73" s="89"/>
      <c r="BD73" s="89"/>
      <c r="BE73" s="89"/>
      <c r="BF73" s="89"/>
      <c r="BG73" s="89"/>
      <c r="BH73" s="89"/>
      <c r="BI73" s="89"/>
      <c r="BJ73" s="89"/>
      <c r="BK73" s="89"/>
      <c r="BL73" s="89"/>
      <c r="BM73" s="89"/>
      <c r="BN73" s="89"/>
      <c r="BO73" s="89"/>
      <c r="BP73" s="89"/>
      <c r="BQ73" s="89"/>
      <c r="BR73" s="89"/>
      <c r="BS73" s="89"/>
      <c r="BT73" s="89"/>
      <c r="BU73" s="89"/>
      <c r="BV73" s="89"/>
      <c r="BW73" s="89"/>
      <c r="BX73" s="89"/>
      <c r="BY73" s="89"/>
      <c r="BZ73" s="89"/>
      <c r="CA73" s="89"/>
      <c r="CB73" s="89"/>
      <c r="CC73" s="89"/>
      <c r="CD73" s="89"/>
      <c r="CE73" s="89"/>
      <c r="CF73" s="89"/>
      <c r="CG73" s="89"/>
      <c r="CH73" s="89"/>
      <c r="CI73" s="89"/>
      <c r="CJ73" s="89"/>
      <c r="CK73" s="89"/>
      <c r="CL73" s="89"/>
      <c r="CM73" s="89"/>
      <c r="CN73" s="89"/>
      <c r="CO73" s="89"/>
      <c r="CP73" s="89"/>
      <c r="CQ73" s="89"/>
      <c r="CR73" s="89"/>
      <c r="CS73" s="89"/>
      <c r="CT73" s="89"/>
      <c r="CU73" s="89"/>
    </row>
    <row r="74" spans="1:99" x14ac:dyDescent="0.25">
      <c r="A74" s="89"/>
      <c r="B74" s="88"/>
      <c r="C74" s="88"/>
      <c r="D74" s="88"/>
      <c r="E74" s="88"/>
      <c r="F74" s="89"/>
      <c r="G74" s="89"/>
      <c r="H74" s="89"/>
      <c r="I74" s="89"/>
      <c r="J74" s="89"/>
      <c r="K74" s="89"/>
      <c r="L74" s="89"/>
      <c r="M74" s="89"/>
      <c r="N74" s="89"/>
      <c r="O74" s="89"/>
      <c r="P74" s="89"/>
      <c r="Q74" s="89"/>
      <c r="R74" s="89"/>
      <c r="S74" s="89"/>
      <c r="T74" s="89"/>
      <c r="U74" s="89"/>
      <c r="V74" s="89"/>
      <c r="W74" s="89"/>
      <c r="X74" s="89"/>
      <c r="Y74" s="89"/>
      <c r="Z74" s="89"/>
      <c r="AA74" s="89"/>
      <c r="AB74" s="89"/>
      <c r="AC74" s="89"/>
      <c r="AD74" s="89"/>
      <c r="AE74" s="89"/>
      <c r="AF74" s="89"/>
      <c r="AG74" s="89"/>
      <c r="AH74" s="89"/>
      <c r="AI74" s="89"/>
      <c r="AJ74" s="89"/>
      <c r="AK74" s="89"/>
      <c r="AL74" s="89"/>
      <c r="AM74" s="89"/>
      <c r="AN74" s="89"/>
      <c r="AO74" s="89"/>
      <c r="AP74" s="89"/>
      <c r="AQ74" s="89"/>
      <c r="AR74" s="89"/>
      <c r="AS74" s="89"/>
      <c r="AT74" s="89"/>
      <c r="AU74" s="89"/>
      <c r="AV74" s="89"/>
      <c r="AW74" s="89"/>
      <c r="AX74" s="89"/>
      <c r="AY74" s="89"/>
      <c r="AZ74" s="89"/>
      <c r="BA74" s="89"/>
      <c r="BB74" s="89"/>
      <c r="BC74" s="89"/>
      <c r="BD74" s="89"/>
      <c r="BE74" s="89"/>
      <c r="BF74" s="89"/>
      <c r="BG74" s="89"/>
      <c r="BH74" s="89"/>
      <c r="BI74" s="89"/>
      <c r="BJ74" s="89"/>
      <c r="BK74" s="89"/>
      <c r="BL74" s="89"/>
      <c r="BM74" s="89"/>
      <c r="BN74" s="89"/>
      <c r="BO74" s="89"/>
      <c r="BP74" s="89"/>
      <c r="BQ74" s="89"/>
      <c r="BR74" s="89"/>
      <c r="BS74" s="89"/>
      <c r="BT74" s="89"/>
      <c r="BU74" s="89"/>
      <c r="BV74" s="89"/>
      <c r="BW74" s="89"/>
      <c r="BX74" s="89"/>
      <c r="BY74" s="89"/>
      <c r="BZ74" s="89"/>
      <c r="CA74" s="89"/>
      <c r="CB74" s="89"/>
      <c r="CC74" s="89"/>
      <c r="CD74" s="89"/>
      <c r="CE74" s="89"/>
      <c r="CF74" s="89"/>
      <c r="CG74" s="89"/>
      <c r="CH74" s="89"/>
      <c r="CI74" s="89"/>
      <c r="CJ74" s="89"/>
      <c r="CK74" s="89"/>
      <c r="CL74" s="89"/>
      <c r="CM74" s="89"/>
      <c r="CN74" s="89"/>
      <c r="CO74" s="89"/>
      <c r="CP74" s="89"/>
      <c r="CQ74" s="89"/>
      <c r="CR74" s="89"/>
      <c r="CS74" s="89"/>
      <c r="CT74" s="89"/>
      <c r="CU74" s="89"/>
    </row>
    <row r="75" spans="1:99" x14ac:dyDescent="0.25">
      <c r="A75" s="89"/>
      <c r="B75" s="88"/>
      <c r="C75" s="88"/>
      <c r="D75" s="88"/>
      <c r="E75" s="88"/>
      <c r="F75" s="89"/>
      <c r="G75" s="89"/>
      <c r="H75" s="89"/>
      <c r="I75" s="89"/>
      <c r="J75" s="89"/>
      <c r="K75" s="89"/>
      <c r="L75" s="89"/>
      <c r="M75" s="89"/>
      <c r="N75" s="89"/>
      <c r="O75" s="89"/>
      <c r="P75" s="89"/>
      <c r="Q75" s="89"/>
      <c r="R75" s="89"/>
      <c r="S75" s="89"/>
      <c r="T75" s="89"/>
      <c r="U75" s="89"/>
      <c r="V75" s="89"/>
      <c r="W75" s="89"/>
      <c r="X75" s="89"/>
      <c r="Y75" s="89"/>
      <c r="Z75" s="89"/>
      <c r="AA75" s="89"/>
      <c r="AB75" s="89"/>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c r="BA75" s="89"/>
      <c r="BB75" s="89"/>
      <c r="BC75" s="89"/>
      <c r="BD75" s="89"/>
      <c r="BE75" s="89"/>
      <c r="BF75" s="89"/>
      <c r="BG75" s="89"/>
      <c r="BH75" s="89"/>
      <c r="BI75" s="89"/>
      <c r="BJ75" s="89"/>
      <c r="BK75" s="89"/>
      <c r="BL75" s="89"/>
      <c r="BM75" s="89"/>
      <c r="BN75" s="89"/>
      <c r="BO75" s="89"/>
      <c r="BP75" s="89"/>
      <c r="BQ75" s="89"/>
      <c r="BR75" s="89"/>
      <c r="BS75" s="89"/>
      <c r="BT75" s="89"/>
      <c r="BU75" s="89"/>
      <c r="BV75" s="89"/>
      <c r="BW75" s="89"/>
      <c r="BX75" s="89"/>
      <c r="BY75" s="89"/>
      <c r="BZ75" s="89"/>
      <c r="CA75" s="89"/>
      <c r="CB75" s="89"/>
      <c r="CC75" s="89"/>
      <c r="CD75" s="89"/>
      <c r="CE75" s="89"/>
      <c r="CF75" s="89"/>
      <c r="CG75" s="89"/>
      <c r="CH75" s="89"/>
      <c r="CI75" s="89"/>
      <c r="CJ75" s="89"/>
      <c r="CK75" s="89"/>
      <c r="CL75" s="89"/>
      <c r="CM75" s="89"/>
      <c r="CN75" s="89"/>
      <c r="CO75" s="89"/>
      <c r="CP75" s="89"/>
      <c r="CQ75" s="89"/>
      <c r="CR75" s="89"/>
      <c r="CS75" s="89"/>
      <c r="CT75" s="89"/>
      <c r="CU75" s="89"/>
    </row>
    <row r="76" spans="1:99" x14ac:dyDescent="0.25">
      <c r="A76" s="89"/>
      <c r="C76" s="88"/>
      <c r="D76" s="88"/>
      <c r="E76" s="88"/>
      <c r="F76" s="89"/>
      <c r="G76" s="89"/>
      <c r="H76" s="89"/>
      <c r="I76" s="89"/>
      <c r="J76" s="89"/>
      <c r="K76" s="89"/>
      <c r="L76" s="89"/>
      <c r="M76" s="89"/>
      <c r="N76" s="89"/>
      <c r="O76" s="89"/>
      <c r="P76" s="89"/>
      <c r="Q76" s="89"/>
      <c r="R76" s="89"/>
      <c r="S76" s="89"/>
      <c r="T76" s="89"/>
      <c r="U76" s="89"/>
      <c r="V76" s="89"/>
      <c r="W76" s="89"/>
      <c r="X76" s="89"/>
      <c r="Y76" s="89"/>
      <c r="Z76" s="89"/>
      <c r="AA76" s="89"/>
      <c r="AB76" s="89"/>
      <c r="AC76" s="89"/>
      <c r="AD76" s="89"/>
      <c r="AE76" s="89"/>
      <c r="AF76" s="89"/>
      <c r="AG76" s="89"/>
      <c r="AH76" s="89"/>
      <c r="AI76" s="89"/>
      <c r="AJ76" s="89"/>
      <c r="AK76" s="89"/>
      <c r="AL76" s="89"/>
      <c r="AM76" s="89"/>
      <c r="AN76" s="89"/>
      <c r="AO76" s="89"/>
      <c r="AP76" s="89"/>
      <c r="AQ76" s="89"/>
      <c r="AR76" s="89"/>
      <c r="AS76" s="89"/>
      <c r="AT76" s="89"/>
      <c r="AU76" s="89"/>
      <c r="AV76" s="89"/>
      <c r="AW76" s="89"/>
      <c r="AX76" s="89"/>
      <c r="AY76" s="89"/>
      <c r="AZ76" s="89"/>
      <c r="BA76" s="89"/>
      <c r="BB76" s="89"/>
      <c r="BC76" s="89"/>
      <c r="BD76" s="89"/>
      <c r="BE76" s="89"/>
      <c r="BF76" s="89"/>
      <c r="BG76" s="89"/>
      <c r="BH76" s="89"/>
      <c r="BI76" s="89"/>
      <c r="BJ76" s="89"/>
      <c r="BK76" s="89"/>
      <c r="BL76" s="89"/>
      <c r="BM76" s="89"/>
      <c r="BN76" s="89"/>
      <c r="BO76" s="89"/>
      <c r="BP76" s="89"/>
      <c r="BQ76" s="89"/>
      <c r="BR76" s="89"/>
      <c r="BS76" s="89"/>
      <c r="BT76" s="89"/>
      <c r="BU76" s="89"/>
      <c r="BV76" s="89"/>
      <c r="BW76" s="89"/>
      <c r="BX76" s="89"/>
      <c r="BY76" s="89"/>
      <c r="BZ76" s="89"/>
      <c r="CA76" s="89"/>
      <c r="CB76" s="89"/>
      <c r="CC76" s="89"/>
      <c r="CD76" s="89"/>
      <c r="CE76" s="89"/>
      <c r="CF76" s="89"/>
      <c r="CG76" s="89"/>
      <c r="CH76" s="89"/>
      <c r="CI76" s="89"/>
      <c r="CJ76" s="89"/>
      <c r="CK76" s="89"/>
      <c r="CL76" s="89"/>
      <c r="CM76" s="89"/>
      <c r="CN76" s="89"/>
      <c r="CO76" s="89"/>
      <c r="CP76" s="89"/>
      <c r="CQ76" s="89"/>
      <c r="CR76" s="89"/>
      <c r="CS76" s="89"/>
      <c r="CT76" s="89"/>
      <c r="CU76" s="89"/>
    </row>
    <row r="77" spans="1:99" x14ac:dyDescent="0.25">
      <c r="A77" s="89"/>
      <c r="C77" s="88"/>
      <c r="D77" s="88"/>
      <c r="E77" s="88"/>
      <c r="F77" s="89"/>
      <c r="G77" s="89"/>
      <c r="H77" s="89"/>
      <c r="I77" s="89"/>
      <c r="J77" s="89"/>
      <c r="K77" s="89"/>
      <c r="L77" s="89"/>
      <c r="M77" s="89"/>
      <c r="N77" s="89"/>
      <c r="O77" s="89"/>
      <c r="P77" s="89"/>
      <c r="Q77" s="89"/>
      <c r="R77" s="89"/>
      <c r="S77" s="89"/>
      <c r="T77" s="89"/>
      <c r="U77" s="89"/>
      <c r="V77" s="89"/>
      <c r="W77" s="89"/>
      <c r="X77" s="89"/>
      <c r="Y77" s="89"/>
      <c r="Z77" s="89"/>
      <c r="AA77" s="89"/>
      <c r="AB77" s="89"/>
      <c r="AC77" s="89"/>
      <c r="AD77" s="89"/>
      <c r="AE77" s="89"/>
      <c r="AF77" s="89"/>
      <c r="AG77" s="89"/>
      <c r="AH77" s="89"/>
      <c r="AI77" s="89"/>
      <c r="AJ77" s="89"/>
      <c r="AK77" s="89"/>
      <c r="AL77" s="89"/>
      <c r="AM77" s="89"/>
      <c r="AN77" s="89"/>
      <c r="AO77" s="89"/>
      <c r="AP77" s="89"/>
      <c r="AQ77" s="89"/>
      <c r="AR77" s="89"/>
      <c r="AS77" s="89"/>
      <c r="AT77" s="89"/>
      <c r="AU77" s="89"/>
      <c r="AV77" s="89"/>
      <c r="AW77" s="89"/>
      <c r="AX77" s="89"/>
      <c r="AY77" s="89"/>
      <c r="AZ77" s="89"/>
      <c r="BA77" s="89"/>
      <c r="BB77" s="89"/>
      <c r="BC77" s="89"/>
      <c r="BD77" s="89"/>
      <c r="BE77" s="89"/>
      <c r="BF77" s="89"/>
      <c r="BG77" s="89"/>
      <c r="BH77" s="89"/>
      <c r="BI77" s="89"/>
      <c r="BJ77" s="89"/>
      <c r="BK77" s="89"/>
      <c r="BL77" s="89"/>
      <c r="BM77" s="89"/>
      <c r="BN77" s="89"/>
      <c r="BO77" s="89"/>
      <c r="BP77" s="89"/>
      <c r="BQ77" s="89"/>
      <c r="BR77" s="89"/>
      <c r="BS77" s="89"/>
      <c r="BT77" s="89"/>
      <c r="BU77" s="89"/>
      <c r="BV77" s="89"/>
      <c r="BW77" s="89"/>
      <c r="BX77" s="89"/>
      <c r="BY77" s="89"/>
      <c r="BZ77" s="89"/>
      <c r="CA77" s="89"/>
      <c r="CB77" s="89"/>
      <c r="CC77" s="89"/>
      <c r="CD77" s="89"/>
      <c r="CE77" s="89"/>
      <c r="CF77" s="89"/>
      <c r="CG77" s="89"/>
      <c r="CH77" s="89"/>
      <c r="CI77" s="89"/>
      <c r="CJ77" s="89"/>
      <c r="CK77" s="89"/>
      <c r="CL77" s="89"/>
      <c r="CM77" s="89"/>
      <c r="CN77" s="89"/>
      <c r="CO77" s="89"/>
      <c r="CP77" s="89"/>
      <c r="CQ77" s="89"/>
      <c r="CR77" s="89"/>
      <c r="CS77" s="89"/>
      <c r="CT77" s="89"/>
      <c r="CU77" s="89"/>
    </row>
    <row r="78" spans="1:99" x14ac:dyDescent="0.25">
      <c r="A78" s="89"/>
      <c r="C78" s="88"/>
      <c r="D78" s="88"/>
      <c r="E78" s="88"/>
      <c r="F78" s="89"/>
      <c r="G78" s="89"/>
      <c r="H78" s="89"/>
      <c r="I78" s="89"/>
      <c r="J78" s="89"/>
      <c r="K78" s="89"/>
      <c r="L78" s="89"/>
      <c r="M78" s="89"/>
      <c r="N78" s="89"/>
      <c r="O78" s="89"/>
      <c r="P78" s="89"/>
      <c r="Q78" s="89"/>
      <c r="R78" s="89"/>
      <c r="S78" s="89"/>
      <c r="T78" s="89"/>
      <c r="U78" s="89"/>
      <c r="V78" s="89"/>
      <c r="W78" s="89"/>
      <c r="X78" s="89"/>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c r="BA78" s="89"/>
      <c r="BB78" s="89"/>
      <c r="BC78" s="89"/>
      <c r="BD78" s="89"/>
      <c r="BE78" s="89"/>
      <c r="BF78" s="89"/>
      <c r="BG78" s="89"/>
      <c r="BH78" s="89"/>
      <c r="BI78" s="89"/>
      <c r="BJ78" s="89"/>
      <c r="BK78" s="89"/>
      <c r="BL78" s="89"/>
      <c r="BM78" s="89"/>
      <c r="BN78" s="89"/>
      <c r="BO78" s="89"/>
      <c r="BP78" s="89"/>
      <c r="BQ78" s="89"/>
      <c r="BR78" s="89"/>
      <c r="BS78" s="89"/>
      <c r="BT78" s="89"/>
      <c r="BU78" s="89"/>
      <c r="BV78" s="89"/>
      <c r="BW78" s="89"/>
      <c r="BX78" s="89"/>
      <c r="BY78" s="89"/>
      <c r="BZ78" s="89"/>
      <c r="CA78" s="89"/>
      <c r="CB78" s="89"/>
      <c r="CC78" s="89"/>
      <c r="CD78" s="89"/>
      <c r="CE78" s="89"/>
      <c r="CF78" s="89"/>
      <c r="CG78" s="89"/>
      <c r="CH78" s="89"/>
      <c r="CI78" s="89"/>
      <c r="CJ78" s="89"/>
      <c r="CK78" s="89"/>
      <c r="CL78" s="89"/>
      <c r="CM78" s="89"/>
      <c r="CN78" s="89"/>
      <c r="CO78" s="89"/>
      <c r="CP78" s="89"/>
      <c r="CQ78" s="89"/>
      <c r="CR78" s="89"/>
      <c r="CS78" s="89"/>
      <c r="CT78" s="89"/>
      <c r="CU78" s="89"/>
    </row>
    <row r="79" spans="1:99" x14ac:dyDescent="0.25">
      <c r="A79" s="89"/>
      <c r="C79" s="88"/>
      <c r="D79" s="88"/>
      <c r="E79" s="88"/>
      <c r="F79" s="89"/>
      <c r="G79" s="89"/>
      <c r="H79" s="89"/>
      <c r="I79" s="89"/>
      <c r="J79" s="89"/>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89"/>
      <c r="BS79" s="89"/>
      <c r="BT79" s="89"/>
      <c r="BU79" s="89"/>
      <c r="BV79" s="89"/>
      <c r="BW79" s="89"/>
      <c r="BX79" s="89"/>
      <c r="BY79" s="89"/>
      <c r="BZ79" s="89"/>
      <c r="CA79" s="89"/>
      <c r="CB79" s="89"/>
      <c r="CC79" s="89"/>
      <c r="CD79" s="89"/>
      <c r="CE79" s="89"/>
      <c r="CF79" s="89"/>
      <c r="CG79" s="89"/>
      <c r="CH79" s="89"/>
      <c r="CI79" s="89"/>
      <c r="CJ79" s="89"/>
      <c r="CK79" s="89"/>
      <c r="CL79" s="89"/>
      <c r="CM79" s="89"/>
      <c r="CN79" s="89"/>
      <c r="CO79" s="89"/>
      <c r="CP79" s="89"/>
      <c r="CQ79" s="89"/>
      <c r="CR79" s="89"/>
      <c r="CS79" s="89"/>
      <c r="CT79" s="89"/>
      <c r="CU79" s="89"/>
    </row>
    <row r="80" spans="1:99" x14ac:dyDescent="0.25">
      <c r="A80" s="89"/>
      <c r="C80" s="88"/>
      <c r="D80" s="88"/>
      <c r="E80" s="88"/>
      <c r="F80" s="89"/>
      <c r="G80" s="89"/>
      <c r="H80" s="89"/>
      <c r="I80" s="89"/>
      <c r="J80" s="89"/>
      <c r="K80" s="89"/>
      <c r="L80" s="89"/>
      <c r="M80" s="89"/>
      <c r="N80" s="89"/>
      <c r="O80" s="89"/>
      <c r="P80" s="89"/>
      <c r="Q80" s="89"/>
      <c r="R80" s="89"/>
      <c r="S80" s="89"/>
      <c r="T80" s="89"/>
      <c r="U80" s="89"/>
      <c r="V80" s="89"/>
      <c r="W80" s="89"/>
      <c r="X80" s="89"/>
      <c r="Y80" s="89"/>
      <c r="Z80" s="89"/>
      <c r="AA80" s="89"/>
      <c r="AB80" s="89"/>
      <c r="AC80" s="89"/>
      <c r="AD80" s="89"/>
      <c r="AE80" s="89"/>
      <c r="AF80" s="89"/>
      <c r="AG80" s="89"/>
      <c r="AH80" s="89"/>
      <c r="AI80" s="89"/>
      <c r="AJ80" s="89"/>
      <c r="AK80" s="89"/>
      <c r="AL80" s="89"/>
      <c r="AM80" s="89"/>
      <c r="AN80" s="89"/>
      <c r="AO80" s="89"/>
      <c r="AP80" s="89"/>
      <c r="AQ80" s="89"/>
      <c r="AR80" s="89"/>
      <c r="AS80" s="89"/>
      <c r="AT80" s="89"/>
      <c r="AU80" s="89"/>
      <c r="AV80" s="89"/>
      <c r="AW80" s="89"/>
      <c r="AX80" s="89"/>
      <c r="AY80" s="89"/>
      <c r="AZ80" s="89"/>
      <c r="BA80" s="89"/>
      <c r="BB80" s="89"/>
      <c r="BC80" s="89"/>
      <c r="BD80" s="89"/>
      <c r="BE80" s="89"/>
      <c r="BF80" s="89"/>
      <c r="BG80" s="89"/>
      <c r="BH80" s="89"/>
      <c r="BI80" s="89"/>
      <c r="BJ80" s="89"/>
      <c r="BK80" s="89"/>
      <c r="BL80" s="89"/>
      <c r="BM80" s="89"/>
      <c r="BN80" s="89"/>
      <c r="BO80" s="89"/>
      <c r="BP80" s="89"/>
      <c r="BQ80" s="89"/>
      <c r="BR80" s="89"/>
      <c r="BS80" s="89"/>
      <c r="BT80" s="89"/>
      <c r="BU80" s="89"/>
      <c r="BV80" s="89"/>
      <c r="BW80" s="89"/>
      <c r="BX80" s="89"/>
      <c r="BY80" s="89"/>
      <c r="BZ80" s="89"/>
      <c r="CA80" s="89"/>
      <c r="CB80" s="89"/>
      <c r="CC80" s="89"/>
      <c r="CD80" s="89"/>
      <c r="CE80" s="89"/>
      <c r="CF80" s="89"/>
      <c r="CG80" s="89"/>
      <c r="CH80" s="89"/>
      <c r="CI80" s="89"/>
      <c r="CJ80" s="89"/>
      <c r="CK80" s="89"/>
      <c r="CL80" s="89"/>
      <c r="CM80" s="89"/>
      <c r="CN80" s="89"/>
      <c r="CO80" s="89"/>
      <c r="CP80" s="89"/>
      <c r="CQ80" s="89"/>
      <c r="CR80" s="89"/>
      <c r="CS80" s="89"/>
      <c r="CT80" s="89"/>
      <c r="CU80" s="89"/>
    </row>
    <row r="81" spans="1:99" x14ac:dyDescent="0.25">
      <c r="A81" s="89"/>
      <c r="C81" s="88"/>
      <c r="D81" s="88"/>
      <c r="E81" s="88"/>
      <c r="F81" s="89"/>
      <c r="G81" s="89"/>
      <c r="H81" s="89"/>
      <c r="I81" s="89"/>
      <c r="J81" s="89"/>
      <c r="K81" s="89"/>
      <c r="L81" s="89"/>
      <c r="M81" s="89"/>
      <c r="N81" s="89"/>
      <c r="O81" s="89"/>
      <c r="P81" s="89"/>
      <c r="Q81" s="89"/>
      <c r="R81" s="89"/>
      <c r="S81" s="89"/>
      <c r="T81" s="89"/>
      <c r="U81" s="89"/>
      <c r="V81" s="89"/>
      <c r="W81" s="89"/>
      <c r="X81" s="89"/>
      <c r="Y81" s="89"/>
      <c r="Z81" s="89"/>
      <c r="AA81" s="89"/>
      <c r="AB81" s="89"/>
      <c r="AC81" s="89"/>
      <c r="AD81" s="89"/>
      <c r="AE81" s="89"/>
      <c r="AF81" s="89"/>
      <c r="AG81" s="89"/>
      <c r="AH81" s="89"/>
      <c r="AI81" s="89"/>
      <c r="AJ81" s="89"/>
      <c r="AK81" s="89"/>
      <c r="AL81" s="89"/>
      <c r="AM81" s="89"/>
      <c r="AN81" s="89"/>
      <c r="AO81" s="89"/>
      <c r="AP81" s="89"/>
      <c r="AQ81" s="89"/>
      <c r="AR81" s="89"/>
      <c r="AS81" s="89"/>
      <c r="AT81" s="89"/>
      <c r="AU81" s="89"/>
      <c r="AV81" s="89"/>
      <c r="AW81" s="89"/>
      <c r="AX81" s="89"/>
      <c r="AY81" s="89"/>
      <c r="AZ81" s="89"/>
      <c r="BA81" s="89"/>
      <c r="BB81" s="89"/>
      <c r="BC81" s="89"/>
      <c r="BD81" s="89"/>
      <c r="BE81" s="89"/>
      <c r="BF81" s="89"/>
      <c r="BG81" s="89"/>
      <c r="BH81" s="89"/>
      <c r="BI81" s="89"/>
      <c r="BJ81" s="89"/>
      <c r="BK81" s="89"/>
      <c r="BL81" s="89"/>
      <c r="BM81" s="89"/>
      <c r="BN81" s="89"/>
      <c r="BO81" s="89"/>
      <c r="BP81" s="89"/>
      <c r="BQ81" s="89"/>
      <c r="BR81" s="89"/>
      <c r="BS81" s="89"/>
      <c r="BT81" s="89"/>
      <c r="BU81" s="89"/>
      <c r="BV81" s="89"/>
      <c r="BW81" s="89"/>
      <c r="BX81" s="89"/>
      <c r="BY81" s="89"/>
      <c r="BZ81" s="89"/>
      <c r="CA81" s="89"/>
      <c r="CB81" s="89"/>
      <c r="CC81" s="89"/>
      <c r="CD81" s="89"/>
      <c r="CE81" s="89"/>
      <c r="CF81" s="89"/>
      <c r="CG81" s="89"/>
      <c r="CH81" s="89"/>
      <c r="CI81" s="89"/>
      <c r="CJ81" s="89"/>
      <c r="CK81" s="89"/>
      <c r="CL81" s="89"/>
      <c r="CM81" s="89"/>
      <c r="CN81" s="89"/>
      <c r="CO81" s="89"/>
      <c r="CP81" s="89"/>
      <c r="CQ81" s="89"/>
      <c r="CR81" s="89"/>
      <c r="CS81" s="89"/>
      <c r="CT81" s="89"/>
      <c r="CU81" s="89"/>
    </row>
    <row r="82" spans="1:99" x14ac:dyDescent="0.25">
      <c r="A82" s="89"/>
      <c r="C82" s="88"/>
      <c r="D82" s="88"/>
      <c r="E82" s="88"/>
      <c r="F82" s="89"/>
      <c r="G82" s="89"/>
      <c r="H82" s="89"/>
      <c r="I82" s="89"/>
      <c r="J82" s="89"/>
      <c r="K82" s="89"/>
      <c r="L82" s="89"/>
      <c r="M82" s="89"/>
      <c r="N82" s="89"/>
      <c r="O82" s="89"/>
      <c r="P82" s="89"/>
      <c r="Q82" s="89"/>
      <c r="R82" s="89"/>
      <c r="S82" s="89"/>
      <c r="T82" s="89"/>
      <c r="U82" s="89"/>
      <c r="V82" s="89"/>
      <c r="W82" s="89"/>
      <c r="X82" s="89"/>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c r="BA82" s="89"/>
      <c r="BB82" s="89"/>
      <c r="BC82" s="89"/>
      <c r="BD82" s="89"/>
      <c r="BE82" s="89"/>
      <c r="BF82" s="89"/>
      <c r="BG82" s="89"/>
      <c r="BH82" s="89"/>
      <c r="BI82" s="89"/>
      <c r="BJ82" s="89"/>
      <c r="BK82" s="89"/>
      <c r="BL82" s="89"/>
      <c r="BM82" s="89"/>
      <c r="BN82" s="89"/>
      <c r="BO82" s="89"/>
      <c r="BP82" s="89"/>
      <c r="BQ82" s="89"/>
      <c r="BR82" s="89"/>
      <c r="BS82" s="89"/>
      <c r="BT82" s="89"/>
      <c r="BU82" s="89"/>
      <c r="BV82" s="89"/>
      <c r="BW82" s="89"/>
      <c r="BX82" s="89"/>
      <c r="BY82" s="89"/>
      <c r="BZ82" s="89"/>
      <c r="CA82" s="89"/>
      <c r="CB82" s="89"/>
      <c r="CC82" s="89"/>
      <c r="CD82" s="89"/>
      <c r="CE82" s="89"/>
      <c r="CF82" s="89"/>
      <c r="CG82" s="89"/>
      <c r="CH82" s="89"/>
      <c r="CI82" s="89"/>
      <c r="CJ82" s="89"/>
      <c r="CK82" s="89"/>
      <c r="CL82" s="89"/>
      <c r="CM82" s="89"/>
      <c r="CN82" s="89"/>
      <c r="CO82" s="89"/>
      <c r="CP82" s="89"/>
      <c r="CQ82" s="89"/>
      <c r="CR82" s="89"/>
      <c r="CS82" s="89"/>
      <c r="CT82" s="89"/>
      <c r="CU82" s="89"/>
    </row>
    <row r="83" spans="1:99" x14ac:dyDescent="0.25">
      <c r="A83" s="89"/>
      <c r="C83" s="88"/>
      <c r="D83" s="88"/>
      <c r="E83" s="88"/>
      <c r="F83" s="89"/>
      <c r="G83" s="89"/>
      <c r="H83" s="89"/>
      <c r="I83" s="89"/>
      <c r="J83" s="89"/>
      <c r="K83" s="89"/>
      <c r="L83" s="89"/>
      <c r="M83" s="89"/>
      <c r="N83" s="89"/>
      <c r="O83" s="89"/>
      <c r="P83" s="89"/>
      <c r="Q83" s="89"/>
      <c r="R83" s="89"/>
      <c r="S83" s="89"/>
      <c r="T83" s="89"/>
      <c r="U83" s="89"/>
      <c r="V83" s="89"/>
      <c r="W83" s="89"/>
      <c r="X83" s="89"/>
      <c r="Y83" s="89"/>
      <c r="Z83" s="89"/>
      <c r="AA83" s="89"/>
      <c r="AB83" s="89"/>
      <c r="AC83" s="89"/>
      <c r="AD83" s="89"/>
      <c r="AE83" s="89"/>
      <c r="AF83" s="89"/>
      <c r="AG83" s="89"/>
      <c r="AH83" s="89"/>
      <c r="AI83" s="89"/>
      <c r="AJ83" s="89"/>
      <c r="AK83" s="89"/>
      <c r="AL83" s="89"/>
      <c r="AM83" s="89"/>
      <c r="AN83" s="89"/>
      <c r="AO83" s="89"/>
      <c r="AP83" s="89"/>
      <c r="AQ83" s="89"/>
      <c r="AR83" s="89"/>
      <c r="AS83" s="89"/>
      <c r="AT83" s="89"/>
      <c r="AU83" s="89"/>
      <c r="AV83" s="89"/>
      <c r="AW83" s="89"/>
      <c r="AX83" s="89"/>
      <c r="AY83" s="89"/>
      <c r="AZ83" s="89"/>
      <c r="BA83" s="89"/>
      <c r="BB83" s="89"/>
      <c r="BC83" s="89"/>
      <c r="BD83" s="89"/>
      <c r="BE83" s="89"/>
      <c r="BF83" s="89"/>
      <c r="BG83" s="89"/>
      <c r="BH83" s="89"/>
      <c r="BI83" s="89"/>
      <c r="BJ83" s="89"/>
      <c r="BK83" s="89"/>
      <c r="BL83" s="89"/>
      <c r="BM83" s="89"/>
      <c r="BN83" s="89"/>
      <c r="BO83" s="89"/>
      <c r="BP83" s="89"/>
      <c r="BQ83" s="89"/>
      <c r="BR83" s="89"/>
      <c r="BS83" s="89"/>
      <c r="BT83" s="89"/>
      <c r="BU83" s="89"/>
      <c r="BV83" s="89"/>
      <c r="BW83" s="89"/>
      <c r="BX83" s="89"/>
      <c r="BY83" s="89"/>
      <c r="BZ83" s="89"/>
      <c r="CA83" s="89"/>
      <c r="CB83" s="89"/>
      <c r="CC83" s="89"/>
      <c r="CD83" s="89"/>
      <c r="CE83" s="89"/>
      <c r="CF83" s="89"/>
      <c r="CG83" s="89"/>
      <c r="CH83" s="89"/>
      <c r="CI83" s="89"/>
      <c r="CJ83" s="89"/>
      <c r="CK83" s="89"/>
      <c r="CL83" s="89"/>
      <c r="CM83" s="89"/>
      <c r="CN83" s="89"/>
      <c r="CO83" s="89"/>
      <c r="CP83" s="89"/>
      <c r="CQ83" s="89"/>
      <c r="CR83" s="89"/>
      <c r="CS83" s="89"/>
      <c r="CT83" s="89"/>
      <c r="CU83" s="89"/>
    </row>
    <row r="84" spans="1:99" x14ac:dyDescent="0.25">
      <c r="A84" s="89"/>
      <c r="C84" s="89"/>
      <c r="D84" s="89"/>
      <c r="E84" s="89"/>
      <c r="F84" s="89"/>
      <c r="G84" s="89"/>
      <c r="H84" s="89"/>
      <c r="I84" s="89"/>
      <c r="J84" s="89"/>
      <c r="K84" s="89"/>
      <c r="L84" s="89"/>
      <c r="M84" s="89"/>
      <c r="N84" s="89"/>
      <c r="O84" s="89"/>
      <c r="P84" s="89"/>
      <c r="Q84" s="89"/>
      <c r="R84" s="89"/>
      <c r="S84" s="89"/>
      <c r="T84" s="89"/>
      <c r="U84" s="89"/>
      <c r="V84" s="89"/>
      <c r="W84" s="89"/>
      <c r="X84" s="89"/>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89"/>
      <c r="AZ84" s="89"/>
      <c r="BA84" s="89"/>
      <c r="BB84" s="89"/>
      <c r="BC84" s="89"/>
      <c r="BD84" s="89"/>
      <c r="BE84" s="89"/>
      <c r="BF84" s="89"/>
      <c r="BG84" s="89"/>
      <c r="BH84" s="89"/>
      <c r="BI84" s="89"/>
      <c r="BJ84" s="89"/>
      <c r="BK84" s="89"/>
      <c r="BL84" s="89"/>
      <c r="BM84" s="89"/>
      <c r="BN84" s="89"/>
      <c r="BO84" s="89"/>
      <c r="BP84" s="89"/>
      <c r="BQ84" s="89"/>
      <c r="BR84" s="89"/>
      <c r="BS84" s="89"/>
      <c r="BT84" s="89"/>
      <c r="BU84" s="89"/>
      <c r="BV84" s="89"/>
      <c r="BW84" s="89"/>
      <c r="BX84" s="89"/>
      <c r="BY84" s="89"/>
      <c r="BZ84" s="89"/>
      <c r="CA84" s="89"/>
      <c r="CB84" s="89"/>
      <c r="CC84" s="89"/>
      <c r="CD84" s="89"/>
      <c r="CE84" s="89"/>
      <c r="CF84" s="89"/>
      <c r="CG84" s="89"/>
      <c r="CH84" s="89"/>
      <c r="CI84" s="89"/>
      <c r="CJ84" s="89"/>
      <c r="CK84" s="89"/>
      <c r="CL84" s="89"/>
      <c r="CM84" s="89"/>
      <c r="CN84" s="89"/>
      <c r="CO84" s="89"/>
      <c r="CP84" s="89"/>
      <c r="CQ84" s="89"/>
      <c r="CR84" s="89"/>
      <c r="CS84" s="89"/>
      <c r="CT84" s="89"/>
      <c r="CU84" s="89"/>
    </row>
    <row r="85" spans="1:99" x14ac:dyDescent="0.25">
      <c r="A85" s="89"/>
      <c r="C85" s="89"/>
      <c r="D85" s="89"/>
      <c r="E85" s="89"/>
      <c r="F85" s="89"/>
      <c r="G85" s="89"/>
      <c r="H85" s="89"/>
      <c r="I85" s="89"/>
      <c r="J85" s="89"/>
      <c r="K85" s="89"/>
      <c r="L85" s="89"/>
      <c r="M85" s="89"/>
      <c r="N85" s="89"/>
      <c r="O85" s="89"/>
      <c r="P85" s="89"/>
      <c r="Q85" s="89"/>
      <c r="R85" s="89"/>
      <c r="S85" s="89"/>
      <c r="T85" s="89"/>
      <c r="U85" s="89"/>
      <c r="V85" s="89"/>
      <c r="W85" s="89"/>
      <c r="X85" s="89"/>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89"/>
      <c r="AZ85" s="89"/>
      <c r="BA85" s="89"/>
      <c r="BB85" s="89"/>
      <c r="BC85" s="89"/>
      <c r="BD85" s="89"/>
      <c r="BE85" s="89"/>
      <c r="BF85" s="89"/>
      <c r="BG85" s="89"/>
      <c r="BH85" s="89"/>
      <c r="BI85" s="89"/>
      <c r="BJ85" s="89"/>
      <c r="BK85" s="89"/>
      <c r="BL85" s="89"/>
      <c r="BM85" s="89"/>
      <c r="BN85" s="89"/>
      <c r="BO85" s="89"/>
      <c r="BP85" s="89"/>
      <c r="BQ85" s="89"/>
      <c r="BR85" s="89"/>
      <c r="BS85" s="89"/>
      <c r="BT85" s="89"/>
      <c r="BU85" s="89"/>
      <c r="BV85" s="89"/>
      <c r="BW85" s="89"/>
      <c r="BX85" s="89"/>
      <c r="BY85" s="89"/>
      <c r="BZ85" s="89"/>
      <c r="CA85" s="89"/>
      <c r="CB85" s="89"/>
      <c r="CC85" s="89"/>
      <c r="CD85" s="89"/>
      <c r="CE85" s="89"/>
      <c r="CF85" s="89"/>
      <c r="CG85" s="89"/>
      <c r="CH85" s="89"/>
      <c r="CI85" s="89"/>
      <c r="CJ85" s="89"/>
      <c r="CK85" s="89"/>
      <c r="CL85" s="89"/>
      <c r="CM85" s="89"/>
      <c r="CN85" s="89"/>
      <c r="CO85" s="89"/>
      <c r="CP85" s="89"/>
      <c r="CQ85" s="89"/>
      <c r="CR85" s="89"/>
      <c r="CS85" s="89"/>
      <c r="CT85" s="89"/>
      <c r="CU85" s="89"/>
    </row>
    <row r="86" spans="1:99" x14ac:dyDescent="0.25">
      <c r="A86" s="89"/>
      <c r="C86" s="89"/>
      <c r="D86" s="89"/>
      <c r="E86" s="89"/>
      <c r="F86" s="89"/>
      <c r="G86" s="89"/>
      <c r="H86" s="89"/>
      <c r="I86" s="89"/>
      <c r="J86" s="89"/>
      <c r="K86" s="89"/>
      <c r="L86" s="89"/>
      <c r="M86" s="89"/>
      <c r="N86" s="89"/>
      <c r="O86" s="89"/>
      <c r="P86" s="89"/>
      <c r="Q86" s="89"/>
      <c r="R86" s="89"/>
      <c r="S86" s="89"/>
      <c r="T86" s="89"/>
      <c r="U86" s="89"/>
      <c r="V86" s="89"/>
      <c r="W86" s="89"/>
      <c r="X86" s="89"/>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89"/>
      <c r="BE86" s="89"/>
      <c r="BF86" s="89"/>
      <c r="BG86" s="89"/>
      <c r="BH86" s="89"/>
      <c r="BI86" s="89"/>
      <c r="BJ86" s="89"/>
      <c r="BK86" s="89"/>
      <c r="BL86" s="89"/>
      <c r="BM86" s="89"/>
      <c r="BN86" s="89"/>
      <c r="BO86" s="89"/>
      <c r="BP86" s="89"/>
      <c r="BQ86" s="89"/>
      <c r="BR86" s="89"/>
      <c r="BS86" s="89"/>
      <c r="BT86" s="89"/>
      <c r="BU86" s="89"/>
      <c r="BV86" s="89"/>
      <c r="BW86" s="89"/>
      <c r="BX86" s="89"/>
      <c r="BY86" s="89"/>
      <c r="BZ86" s="89"/>
      <c r="CA86" s="89"/>
      <c r="CB86" s="89"/>
      <c r="CC86" s="89"/>
      <c r="CD86" s="89"/>
      <c r="CE86" s="89"/>
      <c r="CF86" s="89"/>
      <c r="CG86" s="89"/>
      <c r="CH86" s="89"/>
      <c r="CI86" s="89"/>
      <c r="CJ86" s="89"/>
      <c r="CK86" s="89"/>
      <c r="CL86" s="89"/>
      <c r="CM86" s="89"/>
      <c r="CN86" s="89"/>
      <c r="CO86" s="89"/>
      <c r="CP86" s="89"/>
      <c r="CQ86" s="89"/>
      <c r="CR86" s="89"/>
      <c r="CS86" s="89"/>
      <c r="CT86" s="89"/>
      <c r="CU86" s="89"/>
    </row>
    <row r="87" spans="1:99" x14ac:dyDescent="0.25">
      <c r="A87" s="89"/>
      <c r="C87" s="89"/>
      <c r="D87" s="89"/>
      <c r="E87" s="89"/>
      <c r="F87" s="89"/>
      <c r="G87" s="89"/>
      <c r="H87" s="89"/>
      <c r="I87" s="89"/>
      <c r="J87" s="89"/>
      <c r="K87" s="89"/>
      <c r="L87" s="89"/>
      <c r="M87" s="89"/>
      <c r="N87" s="89"/>
      <c r="O87" s="89"/>
      <c r="P87" s="89"/>
      <c r="Q87" s="89"/>
      <c r="R87" s="89"/>
      <c r="S87" s="89"/>
      <c r="T87" s="89"/>
      <c r="U87" s="89"/>
      <c r="V87" s="89"/>
      <c r="W87" s="89"/>
      <c r="X87" s="89"/>
      <c r="Y87" s="89"/>
      <c r="Z87" s="89"/>
      <c r="AA87" s="89"/>
      <c r="AB87" s="89"/>
      <c r="AC87" s="89"/>
      <c r="AD87" s="89"/>
      <c r="AE87" s="89"/>
      <c r="AF87" s="89"/>
      <c r="AG87" s="89"/>
      <c r="AH87" s="89"/>
      <c r="AI87" s="89"/>
      <c r="AJ87" s="89"/>
      <c r="AK87" s="89"/>
      <c r="AL87" s="89"/>
      <c r="AM87" s="89"/>
      <c r="AN87" s="89"/>
      <c r="AO87" s="89"/>
      <c r="AP87" s="89"/>
      <c r="AQ87" s="89"/>
      <c r="AR87" s="89"/>
      <c r="AS87" s="89"/>
      <c r="AT87" s="89"/>
      <c r="AU87" s="89"/>
      <c r="AV87" s="89"/>
      <c r="AW87" s="89"/>
      <c r="AX87" s="89"/>
      <c r="AY87" s="89"/>
      <c r="AZ87" s="89"/>
      <c r="BA87" s="89"/>
      <c r="BB87" s="89"/>
      <c r="BC87" s="89"/>
      <c r="BD87" s="89"/>
      <c r="BE87" s="89"/>
      <c r="BF87" s="89"/>
      <c r="BG87" s="89"/>
      <c r="BH87" s="89"/>
      <c r="BI87" s="89"/>
      <c r="BJ87" s="89"/>
      <c r="BK87" s="89"/>
      <c r="BL87" s="89"/>
      <c r="BM87" s="89"/>
      <c r="BN87" s="89"/>
      <c r="BO87" s="89"/>
      <c r="BP87" s="89"/>
      <c r="BQ87" s="89"/>
      <c r="BR87" s="89"/>
      <c r="BS87" s="89"/>
      <c r="BT87" s="89"/>
      <c r="BU87" s="89"/>
      <c r="BV87" s="89"/>
      <c r="BW87" s="89"/>
      <c r="BX87" s="89"/>
      <c r="BY87" s="89"/>
      <c r="BZ87" s="89"/>
      <c r="CA87" s="89"/>
      <c r="CB87" s="89"/>
      <c r="CC87" s="89"/>
      <c r="CD87" s="89"/>
      <c r="CE87" s="89"/>
      <c r="CF87" s="89"/>
      <c r="CG87" s="89"/>
      <c r="CH87" s="89"/>
      <c r="CI87" s="89"/>
      <c r="CJ87" s="89"/>
      <c r="CK87" s="89"/>
      <c r="CL87" s="89"/>
      <c r="CM87" s="89"/>
      <c r="CN87" s="89"/>
      <c r="CO87" s="89"/>
      <c r="CP87" s="89"/>
      <c r="CQ87" s="89"/>
      <c r="CR87" s="89"/>
      <c r="CS87" s="89"/>
      <c r="CT87" s="89"/>
      <c r="CU87" s="89"/>
    </row>
    <row r="88" spans="1:99" x14ac:dyDescent="0.25">
      <c r="A88" s="89"/>
      <c r="C88" s="89"/>
      <c r="D88" s="89"/>
      <c r="E88" s="89"/>
      <c r="F88" s="89"/>
      <c r="G88" s="89"/>
      <c r="H88" s="89"/>
      <c r="I88" s="89"/>
      <c r="J88" s="89"/>
      <c r="K88" s="89"/>
      <c r="L88" s="89"/>
      <c r="M88" s="89"/>
      <c r="N88" s="89"/>
      <c r="O88" s="89"/>
      <c r="P88" s="89"/>
      <c r="Q88" s="89"/>
      <c r="R88" s="89"/>
      <c r="S88" s="89"/>
      <c r="T88" s="89"/>
      <c r="U88" s="89"/>
      <c r="V88" s="89"/>
      <c r="W88" s="89"/>
      <c r="X88" s="89"/>
      <c r="Y88" s="89"/>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c r="BA88" s="89"/>
      <c r="BB88" s="89"/>
      <c r="BC88" s="89"/>
      <c r="BD88" s="89"/>
      <c r="BE88" s="89"/>
      <c r="BF88" s="89"/>
      <c r="BG88" s="89"/>
      <c r="BH88" s="89"/>
      <c r="BI88" s="89"/>
      <c r="BJ88" s="89"/>
      <c r="BK88" s="89"/>
      <c r="BL88" s="89"/>
      <c r="BM88" s="89"/>
      <c r="BN88" s="89"/>
      <c r="BO88" s="89"/>
      <c r="BP88" s="89"/>
      <c r="BQ88" s="89"/>
      <c r="BR88" s="89"/>
      <c r="BS88" s="89"/>
      <c r="BT88" s="89"/>
      <c r="BU88" s="89"/>
      <c r="BV88" s="89"/>
      <c r="BW88" s="89"/>
      <c r="BX88" s="89"/>
      <c r="BY88" s="89"/>
      <c r="BZ88" s="89"/>
      <c r="CA88" s="89"/>
      <c r="CB88" s="89"/>
      <c r="CC88" s="89"/>
      <c r="CD88" s="89"/>
      <c r="CE88" s="89"/>
      <c r="CF88" s="89"/>
      <c r="CG88" s="89"/>
      <c r="CH88" s="89"/>
      <c r="CI88" s="89"/>
      <c r="CJ88" s="89"/>
      <c r="CK88" s="89"/>
      <c r="CL88" s="89"/>
      <c r="CM88" s="89"/>
      <c r="CN88" s="89"/>
      <c r="CO88" s="89"/>
      <c r="CP88" s="89"/>
      <c r="CQ88" s="89"/>
      <c r="CR88" s="89"/>
      <c r="CS88" s="89"/>
      <c r="CT88" s="89"/>
      <c r="CU88" s="89"/>
    </row>
    <row r="89" spans="1:99" x14ac:dyDescent="0.25">
      <c r="A89" s="89"/>
      <c r="C89" s="89"/>
      <c r="D89" s="89"/>
      <c r="E89" s="89"/>
      <c r="F89" s="89"/>
      <c r="G89" s="89"/>
      <c r="H89" s="89"/>
      <c r="I89" s="89"/>
      <c r="J89" s="89"/>
      <c r="K89" s="89"/>
      <c r="L89" s="89"/>
      <c r="M89" s="89"/>
      <c r="N89" s="89"/>
      <c r="O89" s="89"/>
      <c r="P89" s="89"/>
      <c r="Q89" s="89"/>
      <c r="R89" s="89"/>
      <c r="S89" s="89"/>
      <c r="T89" s="89"/>
      <c r="U89" s="89"/>
      <c r="V89" s="89"/>
      <c r="W89" s="89"/>
      <c r="X89" s="89"/>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c r="BA89" s="89"/>
      <c r="BB89" s="89"/>
      <c r="BC89" s="89"/>
      <c r="BD89" s="89"/>
      <c r="BE89" s="89"/>
      <c r="BF89" s="89"/>
      <c r="BG89" s="89"/>
      <c r="BH89" s="89"/>
      <c r="BI89" s="89"/>
      <c r="BJ89" s="89"/>
      <c r="BK89" s="89"/>
      <c r="BL89" s="89"/>
      <c r="BM89" s="89"/>
      <c r="BN89" s="89"/>
      <c r="BO89" s="89"/>
      <c r="BP89" s="89"/>
      <c r="BQ89" s="89"/>
      <c r="BR89" s="89"/>
      <c r="BS89" s="89"/>
      <c r="BT89" s="89"/>
      <c r="BU89" s="89"/>
      <c r="BV89" s="89"/>
      <c r="BW89" s="89"/>
      <c r="BX89" s="89"/>
      <c r="BY89" s="89"/>
      <c r="BZ89" s="89"/>
      <c r="CA89" s="89"/>
      <c r="CB89" s="89"/>
      <c r="CC89" s="89"/>
      <c r="CD89" s="89"/>
      <c r="CE89" s="89"/>
      <c r="CF89" s="89"/>
      <c r="CG89" s="89"/>
      <c r="CH89" s="89"/>
      <c r="CI89" s="89"/>
      <c r="CJ89" s="89"/>
      <c r="CK89" s="89"/>
      <c r="CL89" s="89"/>
      <c r="CM89" s="89"/>
      <c r="CN89" s="89"/>
      <c r="CO89" s="89"/>
      <c r="CP89" s="89"/>
      <c r="CQ89" s="89"/>
      <c r="CR89" s="89"/>
      <c r="CS89" s="89"/>
      <c r="CT89" s="89"/>
      <c r="CU89" s="89"/>
    </row>
    <row r="90" spans="1:99" x14ac:dyDescent="0.25">
      <c r="A90" s="89"/>
      <c r="C90" s="89"/>
      <c r="D90" s="89"/>
      <c r="E90" s="89"/>
      <c r="F90" s="89"/>
      <c r="G90" s="89"/>
      <c r="H90" s="89"/>
      <c r="I90" s="89"/>
      <c r="J90" s="89"/>
      <c r="K90" s="89"/>
      <c r="L90" s="89"/>
      <c r="M90" s="89"/>
      <c r="N90" s="89"/>
      <c r="O90" s="89"/>
      <c r="P90" s="89"/>
      <c r="Q90" s="89"/>
      <c r="R90" s="89"/>
      <c r="S90" s="89"/>
      <c r="T90" s="89"/>
      <c r="U90" s="89"/>
      <c r="V90" s="89"/>
      <c r="W90" s="89"/>
      <c r="X90" s="89"/>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c r="BA90" s="89"/>
      <c r="BB90" s="89"/>
      <c r="BC90" s="89"/>
      <c r="BD90" s="89"/>
      <c r="BE90" s="89"/>
      <c r="BF90" s="89"/>
      <c r="BG90" s="89"/>
      <c r="BH90" s="89"/>
      <c r="BI90" s="89"/>
      <c r="BJ90" s="89"/>
      <c r="BK90" s="89"/>
      <c r="BL90" s="89"/>
      <c r="BM90" s="89"/>
      <c r="BN90" s="89"/>
      <c r="BO90" s="89"/>
      <c r="BP90" s="89"/>
      <c r="BQ90" s="89"/>
      <c r="BR90" s="89"/>
      <c r="BS90" s="89"/>
      <c r="BT90" s="89"/>
      <c r="BU90" s="89"/>
      <c r="BV90" s="89"/>
      <c r="BW90" s="89"/>
      <c r="BX90" s="89"/>
      <c r="BY90" s="89"/>
      <c r="BZ90" s="89"/>
      <c r="CA90" s="89"/>
      <c r="CB90" s="89"/>
      <c r="CC90" s="89"/>
      <c r="CD90" s="89"/>
      <c r="CE90" s="89"/>
      <c r="CF90" s="89"/>
      <c r="CG90" s="89"/>
      <c r="CH90" s="89"/>
      <c r="CI90" s="89"/>
      <c r="CJ90" s="89"/>
      <c r="CK90" s="89"/>
      <c r="CL90" s="89"/>
      <c r="CM90" s="89"/>
      <c r="CN90" s="89"/>
      <c r="CO90" s="89"/>
      <c r="CP90" s="89"/>
      <c r="CQ90" s="89"/>
      <c r="CR90" s="89"/>
      <c r="CS90" s="89"/>
      <c r="CT90" s="89"/>
      <c r="CU90" s="89"/>
    </row>
    <row r="91" spans="1:99" x14ac:dyDescent="0.25">
      <c r="A91" s="89"/>
      <c r="C91" s="89"/>
      <c r="D91" s="89"/>
      <c r="E91" s="89"/>
      <c r="F91" s="89"/>
      <c r="G91" s="89"/>
      <c r="H91" s="89"/>
      <c r="I91" s="89"/>
      <c r="J91" s="89"/>
      <c r="K91" s="89"/>
      <c r="L91" s="89"/>
      <c r="M91" s="89"/>
      <c r="N91" s="89"/>
      <c r="O91" s="89"/>
      <c r="P91" s="89"/>
      <c r="Q91" s="89"/>
      <c r="R91" s="89"/>
      <c r="S91" s="89"/>
      <c r="T91" s="89"/>
      <c r="U91" s="89"/>
      <c r="V91" s="89"/>
      <c r="W91" s="89"/>
      <c r="X91" s="89"/>
      <c r="Y91" s="89"/>
      <c r="Z91" s="89"/>
      <c r="AA91" s="89"/>
      <c r="AB91" s="89"/>
      <c r="AC91" s="89"/>
      <c r="AD91" s="89"/>
      <c r="AE91" s="89"/>
      <c r="AF91" s="89"/>
      <c r="AG91" s="89"/>
      <c r="AH91" s="89"/>
      <c r="AI91" s="89"/>
      <c r="AJ91" s="89"/>
      <c r="AK91" s="89"/>
      <c r="AL91" s="89"/>
      <c r="AM91" s="89"/>
      <c r="AN91" s="89"/>
      <c r="AO91" s="89"/>
      <c r="AP91" s="89"/>
      <c r="AQ91" s="89"/>
      <c r="AR91" s="89"/>
      <c r="AS91" s="89"/>
      <c r="AT91" s="89"/>
      <c r="AU91" s="89"/>
      <c r="AV91" s="89"/>
      <c r="AW91" s="89"/>
      <c r="AX91" s="89"/>
      <c r="AY91" s="89"/>
      <c r="AZ91" s="89"/>
      <c r="BA91" s="89"/>
      <c r="BB91" s="89"/>
      <c r="BC91" s="89"/>
      <c r="BD91" s="89"/>
      <c r="BE91" s="89"/>
      <c r="BF91" s="89"/>
      <c r="BG91" s="89"/>
      <c r="BH91" s="89"/>
      <c r="BI91" s="89"/>
      <c r="BJ91" s="89"/>
      <c r="BK91" s="89"/>
      <c r="BL91" s="89"/>
      <c r="BM91" s="89"/>
      <c r="BN91" s="89"/>
      <c r="BO91" s="89"/>
      <c r="BP91" s="89"/>
      <c r="BQ91" s="89"/>
      <c r="BR91" s="89"/>
      <c r="BS91" s="89"/>
      <c r="BT91" s="89"/>
      <c r="BU91" s="89"/>
      <c r="BV91" s="89"/>
      <c r="BW91" s="89"/>
      <c r="BX91" s="89"/>
      <c r="BY91" s="89"/>
      <c r="BZ91" s="89"/>
      <c r="CA91" s="89"/>
      <c r="CB91" s="89"/>
      <c r="CC91" s="89"/>
      <c r="CD91" s="89"/>
      <c r="CE91" s="89"/>
      <c r="CF91" s="89"/>
      <c r="CG91" s="89"/>
      <c r="CH91" s="89"/>
      <c r="CI91" s="89"/>
      <c r="CJ91" s="89"/>
      <c r="CK91" s="89"/>
      <c r="CL91" s="89"/>
      <c r="CM91" s="89"/>
      <c r="CN91" s="89"/>
      <c r="CO91" s="89"/>
      <c r="CP91" s="89"/>
      <c r="CQ91" s="89"/>
      <c r="CR91" s="89"/>
      <c r="CS91" s="89"/>
      <c r="CT91" s="89"/>
      <c r="CU91" s="89"/>
    </row>
    <row r="92" spans="1:99" x14ac:dyDescent="0.25">
      <c r="A92" s="89"/>
      <c r="C92" s="89"/>
      <c r="D92" s="89"/>
      <c r="E92" s="89"/>
      <c r="F92" s="89"/>
      <c r="G92" s="89"/>
      <c r="H92" s="89"/>
      <c r="I92" s="89"/>
      <c r="J92" s="89"/>
      <c r="K92" s="89"/>
      <c r="L92" s="89"/>
      <c r="M92" s="89"/>
      <c r="N92" s="89"/>
      <c r="O92" s="89"/>
      <c r="P92" s="89"/>
      <c r="Q92" s="89"/>
      <c r="R92" s="89"/>
      <c r="S92" s="89"/>
      <c r="T92" s="89"/>
      <c r="U92" s="89"/>
      <c r="V92" s="89"/>
      <c r="W92" s="89"/>
      <c r="X92" s="89"/>
      <c r="Y92" s="89"/>
      <c r="Z92" s="89"/>
      <c r="AA92" s="89"/>
      <c r="AB92" s="89"/>
      <c r="AC92" s="89"/>
      <c r="AD92" s="89"/>
      <c r="AE92" s="89"/>
      <c r="AF92" s="89"/>
      <c r="AG92" s="89"/>
      <c r="AH92" s="89"/>
      <c r="AI92" s="89"/>
      <c r="AJ92" s="89"/>
      <c r="AK92" s="89"/>
      <c r="AL92" s="89"/>
      <c r="AM92" s="89"/>
      <c r="AN92" s="89"/>
      <c r="AO92" s="89"/>
      <c r="AP92" s="89"/>
      <c r="AQ92" s="89"/>
      <c r="AR92" s="89"/>
      <c r="AS92" s="89"/>
      <c r="AT92" s="89"/>
      <c r="AU92" s="89"/>
      <c r="AV92" s="89"/>
      <c r="AW92" s="89"/>
      <c r="AX92" s="89"/>
      <c r="AY92" s="89"/>
      <c r="AZ92" s="89"/>
      <c r="BA92" s="89"/>
      <c r="BB92" s="89"/>
      <c r="BC92" s="89"/>
      <c r="BD92" s="89"/>
      <c r="BE92" s="89"/>
      <c r="BF92" s="89"/>
      <c r="BG92" s="89"/>
      <c r="BH92" s="89"/>
      <c r="BI92" s="89"/>
      <c r="BJ92" s="89"/>
      <c r="BK92" s="89"/>
      <c r="BL92" s="89"/>
      <c r="BM92" s="89"/>
      <c r="BN92" s="89"/>
      <c r="BO92" s="89"/>
      <c r="BP92" s="89"/>
      <c r="BQ92" s="89"/>
      <c r="BR92" s="89"/>
      <c r="BS92" s="89"/>
      <c r="BT92" s="89"/>
      <c r="BU92" s="89"/>
      <c r="BV92" s="89"/>
      <c r="BW92" s="89"/>
      <c r="BX92" s="89"/>
      <c r="BY92" s="89"/>
      <c r="BZ92" s="89"/>
      <c r="CA92" s="89"/>
      <c r="CB92" s="89"/>
      <c r="CC92" s="89"/>
      <c r="CD92" s="89"/>
      <c r="CE92" s="89"/>
      <c r="CF92" s="89"/>
      <c r="CG92" s="89"/>
      <c r="CH92" s="89"/>
      <c r="CI92" s="89"/>
      <c r="CJ92" s="89"/>
      <c r="CK92" s="89"/>
      <c r="CL92" s="89"/>
      <c r="CM92" s="89"/>
      <c r="CN92" s="89"/>
      <c r="CO92" s="89"/>
      <c r="CP92" s="89"/>
      <c r="CQ92" s="89"/>
      <c r="CR92" s="89"/>
      <c r="CS92" s="89"/>
      <c r="CT92" s="89"/>
      <c r="CU92" s="89"/>
    </row>
    <row r="93" spans="1:99" x14ac:dyDescent="0.25">
      <c r="A93" s="89"/>
      <c r="C93" s="89"/>
      <c r="D93" s="89"/>
      <c r="E93" s="89"/>
      <c r="F93" s="89"/>
      <c r="G93" s="89"/>
      <c r="H93" s="89"/>
      <c r="I93" s="89"/>
      <c r="J93" s="89"/>
      <c r="K93" s="89"/>
      <c r="L93" s="89"/>
      <c r="M93" s="89"/>
      <c r="N93" s="89"/>
      <c r="O93" s="89"/>
      <c r="P93" s="89"/>
      <c r="Q93" s="89"/>
      <c r="R93" s="89"/>
      <c r="S93" s="89"/>
      <c r="T93" s="89"/>
      <c r="U93" s="89"/>
      <c r="V93" s="89"/>
      <c r="W93" s="89"/>
      <c r="X93" s="89"/>
      <c r="Y93" s="89"/>
      <c r="Z93" s="89"/>
      <c r="AA93" s="89"/>
      <c r="AB93" s="89"/>
      <c r="AC93" s="89"/>
      <c r="AD93" s="89"/>
      <c r="AE93" s="89"/>
      <c r="AF93" s="89"/>
      <c r="AG93" s="89"/>
      <c r="AH93" s="89"/>
      <c r="AI93" s="89"/>
      <c r="AJ93" s="89"/>
      <c r="AK93" s="89"/>
      <c r="AL93" s="89"/>
      <c r="AM93" s="89"/>
      <c r="AN93" s="89"/>
      <c r="AO93" s="89"/>
      <c r="AP93" s="89"/>
      <c r="AQ93" s="89"/>
      <c r="AR93" s="89"/>
      <c r="AS93" s="89"/>
      <c r="AT93" s="89"/>
      <c r="AU93" s="89"/>
      <c r="AV93" s="89"/>
      <c r="AW93" s="89"/>
      <c r="AX93" s="89"/>
      <c r="AY93" s="89"/>
      <c r="AZ93" s="89"/>
      <c r="BA93" s="89"/>
      <c r="BB93" s="89"/>
      <c r="BC93" s="89"/>
      <c r="BD93" s="89"/>
      <c r="BE93" s="89"/>
      <c r="BF93" s="89"/>
      <c r="BG93" s="89"/>
      <c r="BH93" s="89"/>
      <c r="BI93" s="89"/>
      <c r="BJ93" s="89"/>
      <c r="BK93" s="89"/>
      <c r="BL93" s="89"/>
      <c r="BM93" s="89"/>
      <c r="BN93" s="89"/>
      <c r="BO93" s="89"/>
      <c r="BP93" s="89"/>
      <c r="BQ93" s="89"/>
      <c r="BR93" s="89"/>
      <c r="BS93" s="89"/>
      <c r="BT93" s="89"/>
      <c r="BU93" s="89"/>
      <c r="BV93" s="89"/>
      <c r="BW93" s="89"/>
      <c r="BX93" s="89"/>
      <c r="BY93" s="89"/>
      <c r="BZ93" s="89"/>
      <c r="CA93" s="89"/>
      <c r="CB93" s="89"/>
      <c r="CC93" s="89"/>
      <c r="CD93" s="89"/>
      <c r="CE93" s="89"/>
      <c r="CF93" s="89"/>
      <c r="CG93" s="89"/>
      <c r="CH93" s="89"/>
      <c r="CI93" s="89"/>
      <c r="CJ93" s="89"/>
      <c r="CK93" s="89"/>
      <c r="CL93" s="89"/>
      <c r="CM93" s="89"/>
      <c r="CN93" s="89"/>
      <c r="CO93" s="89"/>
      <c r="CP93" s="89"/>
      <c r="CQ93" s="89"/>
      <c r="CR93" s="89"/>
      <c r="CS93" s="89"/>
      <c r="CT93" s="89"/>
      <c r="CU93" s="89"/>
    </row>
    <row r="94" spans="1:99" x14ac:dyDescent="0.25">
      <c r="A94" s="89"/>
      <c r="C94" s="89"/>
      <c r="D94" s="89"/>
      <c r="E94" s="89"/>
      <c r="F94" s="89"/>
      <c r="G94" s="89"/>
      <c r="H94" s="89"/>
      <c r="I94" s="89"/>
      <c r="J94" s="89"/>
      <c r="K94" s="89"/>
      <c r="L94" s="89"/>
      <c r="M94" s="89"/>
      <c r="N94" s="89"/>
      <c r="O94" s="89"/>
      <c r="P94" s="89"/>
      <c r="Q94" s="89"/>
      <c r="R94" s="89"/>
      <c r="S94" s="89"/>
      <c r="T94" s="89"/>
      <c r="U94" s="89"/>
      <c r="V94" s="89"/>
      <c r="W94" s="89"/>
      <c r="X94" s="89"/>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c r="BA94" s="89"/>
      <c r="BB94" s="89"/>
      <c r="BC94" s="89"/>
      <c r="BD94" s="89"/>
      <c r="BE94" s="89"/>
      <c r="BF94" s="89"/>
      <c r="BG94" s="89"/>
      <c r="BH94" s="89"/>
      <c r="BI94" s="89"/>
      <c r="BJ94" s="89"/>
      <c r="BK94" s="89"/>
      <c r="BL94" s="89"/>
      <c r="BM94" s="89"/>
      <c r="BN94" s="89"/>
      <c r="BO94" s="89"/>
      <c r="BP94" s="89"/>
      <c r="BQ94" s="89"/>
      <c r="BR94" s="89"/>
      <c r="BS94" s="89"/>
      <c r="BT94" s="89"/>
      <c r="BU94" s="89"/>
      <c r="BV94" s="89"/>
      <c r="BW94" s="89"/>
      <c r="BX94" s="89"/>
      <c r="BY94" s="89"/>
      <c r="BZ94" s="89"/>
      <c r="CA94" s="89"/>
      <c r="CB94" s="89"/>
      <c r="CC94" s="89"/>
      <c r="CD94" s="89"/>
      <c r="CE94" s="89"/>
      <c r="CF94" s="89"/>
      <c r="CG94" s="89"/>
      <c r="CH94" s="89"/>
      <c r="CI94" s="89"/>
      <c r="CJ94" s="89"/>
      <c r="CK94" s="89"/>
      <c r="CL94" s="89"/>
      <c r="CM94" s="89"/>
      <c r="CN94" s="89"/>
      <c r="CO94" s="89"/>
      <c r="CP94" s="89"/>
      <c r="CQ94" s="89"/>
      <c r="CR94" s="89"/>
      <c r="CS94" s="89"/>
      <c r="CT94" s="89"/>
      <c r="CU94" s="89"/>
    </row>
    <row r="95" spans="1:99" x14ac:dyDescent="0.25">
      <c r="A95" s="89"/>
      <c r="C95" s="89"/>
      <c r="D95" s="89"/>
      <c r="E95" s="89"/>
      <c r="F95" s="89"/>
      <c r="G95" s="89"/>
      <c r="H95" s="89"/>
      <c r="I95" s="89"/>
      <c r="J95" s="89"/>
      <c r="K95" s="89"/>
      <c r="L95" s="89"/>
      <c r="M95" s="89"/>
      <c r="N95" s="89"/>
      <c r="O95" s="89"/>
      <c r="P95" s="89"/>
      <c r="Q95" s="89"/>
      <c r="R95" s="89"/>
      <c r="S95" s="89"/>
      <c r="T95" s="89"/>
      <c r="U95" s="89"/>
      <c r="V95" s="89"/>
      <c r="W95" s="89"/>
      <c r="X95" s="89"/>
      <c r="Y95" s="89"/>
      <c r="Z95" s="89"/>
      <c r="AA95" s="89"/>
      <c r="AB95" s="89"/>
      <c r="AC95" s="89"/>
      <c r="AD95" s="89"/>
      <c r="AE95" s="89"/>
      <c r="AF95" s="89"/>
      <c r="AG95" s="89"/>
      <c r="AH95" s="89"/>
      <c r="AI95" s="89"/>
      <c r="AJ95" s="89"/>
      <c r="AK95" s="89"/>
      <c r="AL95" s="89"/>
      <c r="AM95" s="89"/>
      <c r="AN95" s="89"/>
      <c r="AO95" s="89"/>
      <c r="AP95" s="89"/>
      <c r="AQ95" s="89"/>
      <c r="AR95" s="89"/>
      <c r="AS95" s="89"/>
      <c r="AT95" s="89"/>
      <c r="AU95" s="89"/>
      <c r="AV95" s="89"/>
      <c r="AW95" s="89"/>
      <c r="AX95" s="89"/>
      <c r="AY95" s="89"/>
      <c r="AZ95" s="89"/>
      <c r="BA95" s="89"/>
      <c r="BB95" s="89"/>
      <c r="BC95" s="89"/>
      <c r="BD95" s="89"/>
      <c r="BE95" s="89"/>
      <c r="BF95" s="89"/>
      <c r="BG95" s="89"/>
      <c r="BH95" s="89"/>
      <c r="BI95" s="89"/>
      <c r="BJ95" s="89"/>
      <c r="BK95" s="89"/>
      <c r="BL95" s="89"/>
      <c r="BM95" s="89"/>
      <c r="BN95" s="89"/>
      <c r="BO95" s="89"/>
      <c r="BP95" s="89"/>
      <c r="BQ95" s="89"/>
      <c r="BR95" s="89"/>
      <c r="BS95" s="89"/>
      <c r="BT95" s="89"/>
      <c r="BU95" s="89"/>
      <c r="BV95" s="89"/>
      <c r="BW95" s="89"/>
      <c r="BX95" s="89"/>
      <c r="BY95" s="89"/>
      <c r="BZ95" s="89"/>
      <c r="CA95" s="89"/>
      <c r="CB95" s="89"/>
      <c r="CC95" s="89"/>
      <c r="CD95" s="89"/>
      <c r="CE95" s="89"/>
      <c r="CF95" s="89"/>
      <c r="CG95" s="89"/>
      <c r="CH95" s="89"/>
      <c r="CI95" s="89"/>
      <c r="CJ95" s="89"/>
      <c r="CK95" s="89"/>
      <c r="CL95" s="89"/>
      <c r="CM95" s="89"/>
      <c r="CN95" s="89"/>
      <c r="CO95" s="89"/>
      <c r="CP95" s="89"/>
      <c r="CQ95" s="89"/>
      <c r="CR95" s="89"/>
      <c r="CS95" s="89"/>
      <c r="CT95" s="89"/>
      <c r="CU95" s="89"/>
    </row>
    <row r="96" spans="1:99" x14ac:dyDescent="0.25">
      <c r="A96" s="89"/>
      <c r="C96" s="89"/>
      <c r="D96" s="89"/>
      <c r="E96" s="89"/>
      <c r="F96" s="89"/>
      <c r="G96" s="89"/>
      <c r="H96" s="89"/>
      <c r="I96" s="89"/>
      <c r="J96" s="89"/>
      <c r="K96" s="89"/>
      <c r="L96" s="89"/>
      <c r="M96" s="89"/>
      <c r="N96" s="89"/>
      <c r="O96" s="89"/>
      <c r="P96" s="89"/>
      <c r="Q96" s="89"/>
      <c r="R96" s="89"/>
      <c r="S96" s="89"/>
      <c r="T96" s="89"/>
      <c r="U96" s="89"/>
      <c r="V96" s="89"/>
      <c r="W96" s="89"/>
      <c r="X96" s="89"/>
      <c r="Y96" s="89"/>
      <c r="Z96" s="89"/>
      <c r="AA96" s="89"/>
      <c r="AB96" s="89"/>
      <c r="AC96" s="89"/>
      <c r="AD96" s="89"/>
      <c r="AE96" s="89"/>
      <c r="AF96" s="89"/>
      <c r="AG96" s="89"/>
      <c r="AH96" s="89"/>
      <c r="AI96" s="89"/>
      <c r="AJ96" s="89"/>
      <c r="AK96" s="89"/>
      <c r="AL96" s="89"/>
      <c r="AM96" s="89"/>
      <c r="AN96" s="89"/>
      <c r="AO96" s="89"/>
      <c r="AP96" s="89"/>
      <c r="AQ96" s="89"/>
      <c r="AR96" s="89"/>
      <c r="AS96" s="89"/>
      <c r="AT96" s="89"/>
      <c r="AU96" s="89"/>
      <c r="AV96" s="89"/>
      <c r="AW96" s="89"/>
      <c r="AX96" s="89"/>
      <c r="AY96" s="89"/>
      <c r="AZ96" s="89"/>
      <c r="BA96" s="89"/>
      <c r="BB96" s="89"/>
      <c r="BC96" s="89"/>
      <c r="BD96" s="89"/>
      <c r="BE96" s="89"/>
      <c r="BF96" s="89"/>
      <c r="BG96" s="89"/>
      <c r="BH96" s="89"/>
      <c r="BI96" s="89"/>
      <c r="BJ96" s="89"/>
      <c r="BK96" s="89"/>
      <c r="BL96" s="89"/>
      <c r="BM96" s="89"/>
      <c r="BN96" s="89"/>
      <c r="BO96" s="89"/>
      <c r="BP96" s="89"/>
      <c r="BQ96" s="89"/>
      <c r="BR96" s="89"/>
      <c r="BS96" s="89"/>
      <c r="BT96" s="89"/>
      <c r="BU96" s="89"/>
      <c r="BV96" s="89"/>
      <c r="BW96" s="89"/>
      <c r="BX96" s="89"/>
      <c r="BY96" s="89"/>
      <c r="BZ96" s="89"/>
      <c r="CA96" s="89"/>
      <c r="CB96" s="89"/>
      <c r="CC96" s="89"/>
      <c r="CD96" s="89"/>
      <c r="CE96" s="89"/>
      <c r="CF96" s="89"/>
      <c r="CG96" s="89"/>
      <c r="CH96" s="89"/>
      <c r="CI96" s="89"/>
      <c r="CJ96" s="89"/>
      <c r="CK96" s="89"/>
      <c r="CL96" s="89"/>
      <c r="CM96" s="89"/>
      <c r="CN96" s="89"/>
      <c r="CO96" s="89"/>
      <c r="CP96" s="89"/>
      <c r="CQ96" s="89"/>
      <c r="CR96" s="89"/>
      <c r="CS96" s="89"/>
      <c r="CT96" s="89"/>
      <c r="CU96" s="89"/>
    </row>
    <row r="97" spans="1:99" x14ac:dyDescent="0.25">
      <c r="A97" s="89"/>
      <c r="C97" s="89"/>
      <c r="D97" s="89"/>
      <c r="E97" s="89"/>
      <c r="F97" s="89"/>
      <c r="G97" s="89"/>
      <c r="H97" s="89"/>
      <c r="I97" s="89"/>
      <c r="J97" s="89"/>
      <c r="K97" s="89"/>
      <c r="L97" s="89"/>
      <c r="M97" s="89"/>
      <c r="N97" s="89"/>
      <c r="O97" s="89"/>
      <c r="P97" s="89"/>
      <c r="Q97" s="89"/>
      <c r="R97" s="89"/>
      <c r="S97" s="89"/>
      <c r="T97" s="89"/>
      <c r="U97" s="89"/>
      <c r="V97" s="89"/>
      <c r="W97" s="89"/>
      <c r="X97" s="89"/>
      <c r="Y97" s="89"/>
      <c r="Z97" s="89"/>
      <c r="AA97" s="89"/>
      <c r="AB97" s="89"/>
      <c r="AC97" s="89"/>
      <c r="AD97" s="89"/>
      <c r="AE97" s="89"/>
      <c r="AF97" s="89"/>
      <c r="AG97" s="89"/>
      <c r="AH97" s="89"/>
      <c r="AI97" s="89"/>
      <c r="AJ97" s="89"/>
      <c r="AK97" s="89"/>
      <c r="AL97" s="89"/>
      <c r="AM97" s="89"/>
      <c r="AN97" s="89"/>
      <c r="AO97" s="89"/>
      <c r="AP97" s="89"/>
      <c r="AQ97" s="89"/>
      <c r="AR97" s="89"/>
      <c r="AS97" s="89"/>
      <c r="AT97" s="89"/>
      <c r="AU97" s="89"/>
      <c r="AV97" s="89"/>
      <c r="AW97" s="89"/>
      <c r="AX97" s="89"/>
      <c r="AY97" s="89"/>
      <c r="AZ97" s="89"/>
      <c r="BA97" s="89"/>
      <c r="BB97" s="89"/>
      <c r="BC97" s="89"/>
      <c r="BD97" s="89"/>
      <c r="BE97" s="89"/>
      <c r="BF97" s="89"/>
      <c r="BG97" s="89"/>
      <c r="BH97" s="89"/>
      <c r="BI97" s="89"/>
      <c r="BJ97" s="89"/>
      <c r="BK97" s="89"/>
      <c r="BL97" s="89"/>
      <c r="BM97" s="89"/>
      <c r="BN97" s="89"/>
      <c r="BO97" s="89"/>
      <c r="BP97" s="89"/>
      <c r="BQ97" s="89"/>
      <c r="BR97" s="89"/>
      <c r="BS97" s="89"/>
      <c r="BT97" s="89"/>
      <c r="BU97" s="89"/>
      <c r="BV97" s="89"/>
      <c r="BW97" s="89"/>
      <c r="BX97" s="89"/>
      <c r="BY97" s="89"/>
      <c r="BZ97" s="89"/>
      <c r="CA97" s="89"/>
      <c r="CB97" s="89"/>
      <c r="CC97" s="89"/>
      <c r="CD97" s="89"/>
      <c r="CE97" s="89"/>
      <c r="CF97" s="89"/>
      <c r="CG97" s="89"/>
      <c r="CH97" s="89"/>
      <c r="CI97" s="89"/>
      <c r="CJ97" s="89"/>
      <c r="CK97" s="89"/>
      <c r="CL97" s="89"/>
      <c r="CM97" s="89"/>
      <c r="CN97" s="89"/>
      <c r="CO97" s="89"/>
      <c r="CP97" s="89"/>
      <c r="CQ97" s="89"/>
      <c r="CR97" s="89"/>
      <c r="CS97" s="89"/>
      <c r="CT97" s="89"/>
      <c r="CU97" s="89"/>
    </row>
    <row r="98" spans="1:99" x14ac:dyDescent="0.25">
      <c r="A98" s="89"/>
      <c r="C98" s="89"/>
      <c r="D98" s="89"/>
      <c r="E98" s="89"/>
      <c r="F98" s="89"/>
      <c r="G98" s="89"/>
      <c r="H98" s="89"/>
      <c r="I98" s="89"/>
      <c r="J98" s="89"/>
      <c r="K98" s="89"/>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c r="AK98" s="89"/>
      <c r="AL98" s="89"/>
      <c r="AM98" s="89"/>
      <c r="AN98" s="89"/>
      <c r="AO98" s="89"/>
      <c r="AP98" s="89"/>
      <c r="AQ98" s="89"/>
      <c r="AR98" s="89"/>
      <c r="AS98" s="89"/>
      <c r="AT98" s="89"/>
      <c r="AU98" s="89"/>
      <c r="AV98" s="89"/>
      <c r="AW98" s="89"/>
      <c r="AX98" s="89"/>
      <c r="AY98" s="89"/>
      <c r="AZ98" s="89"/>
      <c r="BA98" s="89"/>
      <c r="BB98" s="89"/>
      <c r="BC98" s="89"/>
      <c r="BD98" s="89"/>
      <c r="BE98" s="89"/>
      <c r="BF98" s="89"/>
      <c r="BG98" s="89"/>
      <c r="BH98" s="89"/>
      <c r="BI98" s="89"/>
      <c r="BJ98" s="89"/>
      <c r="BK98" s="89"/>
      <c r="BL98" s="89"/>
      <c r="BM98" s="89"/>
      <c r="BN98" s="89"/>
      <c r="BO98" s="89"/>
      <c r="BP98" s="89"/>
      <c r="BQ98" s="89"/>
      <c r="BR98" s="89"/>
      <c r="BS98" s="89"/>
      <c r="BT98" s="89"/>
      <c r="BU98" s="89"/>
      <c r="BV98" s="89"/>
      <c r="BW98" s="89"/>
      <c r="BX98" s="89"/>
      <c r="BY98" s="89"/>
      <c r="BZ98" s="89"/>
      <c r="CA98" s="89"/>
      <c r="CB98" s="89"/>
      <c r="CC98" s="89"/>
      <c r="CD98" s="89"/>
      <c r="CE98" s="89"/>
      <c r="CF98" s="89"/>
      <c r="CG98" s="89"/>
      <c r="CH98" s="89"/>
      <c r="CI98" s="89"/>
      <c r="CJ98" s="89"/>
      <c r="CK98" s="89"/>
      <c r="CL98" s="89"/>
      <c r="CM98" s="89"/>
      <c r="CN98" s="89"/>
      <c r="CO98" s="89"/>
      <c r="CP98" s="89"/>
      <c r="CQ98" s="89"/>
      <c r="CR98" s="89"/>
      <c r="CS98" s="89"/>
      <c r="CT98" s="89"/>
      <c r="CU98" s="89"/>
    </row>
    <row r="99" spans="1:99" x14ac:dyDescent="0.25">
      <c r="A99" s="89"/>
      <c r="C99" s="89"/>
      <c r="D99" s="89"/>
      <c r="E99" s="89"/>
      <c r="F99" s="89"/>
      <c r="G99" s="89"/>
      <c r="H99" s="89"/>
      <c r="I99" s="89"/>
      <c r="J99" s="89"/>
      <c r="K99" s="89"/>
      <c r="L99" s="89"/>
      <c r="M99" s="89"/>
      <c r="N99" s="89"/>
      <c r="O99" s="89"/>
      <c r="P99" s="89"/>
      <c r="Q99" s="89"/>
      <c r="R99" s="89"/>
      <c r="S99" s="89"/>
      <c r="T99" s="89"/>
      <c r="U99" s="89"/>
      <c r="V99" s="89"/>
      <c r="W99" s="89"/>
      <c r="X99" s="89"/>
      <c r="Y99" s="89"/>
      <c r="Z99" s="89"/>
      <c r="AA99" s="89"/>
      <c r="AB99" s="89"/>
      <c r="AC99" s="89"/>
      <c r="AD99" s="89"/>
      <c r="AE99" s="89"/>
      <c r="AF99" s="89"/>
      <c r="AG99" s="89"/>
      <c r="AH99" s="89"/>
      <c r="AI99" s="89"/>
      <c r="AJ99" s="89"/>
      <c r="AK99" s="89"/>
      <c r="AL99" s="89"/>
      <c r="AM99" s="89"/>
      <c r="AN99" s="89"/>
      <c r="AO99" s="89"/>
      <c r="AP99" s="89"/>
      <c r="AQ99" s="89"/>
      <c r="AR99" s="89"/>
      <c r="AS99" s="89"/>
      <c r="AT99" s="89"/>
      <c r="AU99" s="89"/>
      <c r="AV99" s="89"/>
      <c r="AW99" s="89"/>
      <c r="AX99" s="89"/>
      <c r="AY99" s="89"/>
      <c r="AZ99" s="89"/>
      <c r="BA99" s="89"/>
      <c r="BB99" s="89"/>
      <c r="BC99" s="89"/>
      <c r="BD99" s="89"/>
      <c r="BE99" s="89"/>
      <c r="BF99" s="89"/>
      <c r="BG99" s="89"/>
      <c r="BH99" s="89"/>
      <c r="BI99" s="89"/>
      <c r="BJ99" s="89"/>
      <c r="BK99" s="89"/>
      <c r="BL99" s="89"/>
      <c r="BM99" s="89"/>
      <c r="BN99" s="89"/>
      <c r="BO99" s="89"/>
      <c r="BP99" s="89"/>
      <c r="BQ99" s="89"/>
      <c r="BR99" s="89"/>
      <c r="BS99" s="89"/>
      <c r="BT99" s="89"/>
      <c r="BU99" s="89"/>
      <c r="BV99" s="89"/>
      <c r="BW99" s="89"/>
      <c r="BX99" s="89"/>
      <c r="BY99" s="89"/>
      <c r="BZ99" s="89"/>
      <c r="CA99" s="89"/>
      <c r="CB99" s="89"/>
      <c r="CC99" s="89"/>
      <c r="CD99" s="89"/>
      <c r="CE99" s="89"/>
      <c r="CF99" s="89"/>
      <c r="CG99" s="89"/>
      <c r="CH99" s="89"/>
      <c r="CI99" s="89"/>
      <c r="CJ99" s="89"/>
      <c r="CK99" s="89"/>
      <c r="CL99" s="89"/>
      <c r="CM99" s="89"/>
      <c r="CN99" s="89"/>
      <c r="CO99" s="89"/>
      <c r="CP99" s="89"/>
      <c r="CQ99" s="89"/>
      <c r="CR99" s="89"/>
      <c r="CS99" s="89"/>
      <c r="CT99" s="89"/>
      <c r="CU99" s="89"/>
    </row>
    <row r="100" spans="1:99" x14ac:dyDescent="0.25">
      <c r="A100" s="89"/>
      <c r="C100" s="89"/>
      <c r="D100" s="89"/>
      <c r="E100" s="89"/>
      <c r="F100" s="89"/>
      <c r="G100" s="89"/>
      <c r="H100" s="89"/>
      <c r="I100" s="89"/>
      <c r="J100" s="89"/>
      <c r="K100" s="89"/>
      <c r="L100" s="89"/>
      <c r="M100" s="89"/>
      <c r="N100" s="89"/>
      <c r="O100" s="89"/>
      <c r="P100" s="89"/>
      <c r="Q100" s="89"/>
      <c r="R100" s="89"/>
      <c r="S100" s="89"/>
      <c r="T100" s="89"/>
      <c r="U100" s="89"/>
      <c r="V100" s="89"/>
      <c r="W100" s="89"/>
      <c r="X100" s="89"/>
      <c r="Y100" s="89"/>
      <c r="Z100" s="89"/>
      <c r="AA100" s="89"/>
      <c r="AB100" s="89"/>
      <c r="AC100" s="89"/>
      <c r="AD100" s="89"/>
      <c r="AE100" s="89"/>
      <c r="AF100" s="89"/>
      <c r="AG100" s="89"/>
      <c r="AH100" s="89"/>
      <c r="AI100" s="89"/>
      <c r="AJ100" s="89"/>
      <c r="AK100" s="89"/>
      <c r="AL100" s="89"/>
      <c r="AM100" s="89"/>
      <c r="AN100" s="89"/>
      <c r="AO100" s="89"/>
      <c r="AP100" s="89"/>
      <c r="AQ100" s="89"/>
      <c r="AR100" s="89"/>
      <c r="AS100" s="89"/>
      <c r="AT100" s="89"/>
      <c r="AU100" s="89"/>
      <c r="AV100" s="89"/>
      <c r="AW100" s="89"/>
      <c r="AX100" s="89"/>
      <c r="AY100" s="89"/>
      <c r="AZ100" s="89"/>
      <c r="BA100" s="89"/>
      <c r="BB100" s="89"/>
      <c r="BC100" s="89"/>
      <c r="BD100" s="89"/>
      <c r="BE100" s="89"/>
      <c r="BF100" s="89"/>
      <c r="BG100" s="89"/>
      <c r="BH100" s="89"/>
      <c r="BI100" s="89"/>
      <c r="BJ100" s="89"/>
      <c r="BK100" s="89"/>
      <c r="BL100" s="89"/>
      <c r="BM100" s="89"/>
      <c r="BN100" s="89"/>
      <c r="BO100" s="89"/>
      <c r="BP100" s="89"/>
      <c r="BQ100" s="89"/>
      <c r="BR100" s="89"/>
      <c r="BS100" s="89"/>
      <c r="BT100" s="89"/>
      <c r="BU100" s="89"/>
      <c r="BV100" s="89"/>
      <c r="BW100" s="89"/>
      <c r="BX100" s="89"/>
      <c r="BY100" s="89"/>
      <c r="BZ100" s="89"/>
      <c r="CA100" s="89"/>
      <c r="CB100" s="89"/>
      <c r="CC100" s="89"/>
      <c r="CD100" s="89"/>
      <c r="CE100" s="89"/>
      <c r="CF100" s="89"/>
      <c r="CG100" s="89"/>
      <c r="CH100" s="89"/>
      <c r="CI100" s="89"/>
      <c r="CJ100" s="89"/>
      <c r="CK100" s="89"/>
      <c r="CL100" s="89"/>
      <c r="CM100" s="89"/>
      <c r="CN100" s="89"/>
      <c r="CO100" s="89"/>
      <c r="CP100" s="89"/>
      <c r="CQ100" s="89"/>
      <c r="CR100" s="89"/>
      <c r="CS100" s="89"/>
      <c r="CT100" s="89"/>
      <c r="CU100" s="89"/>
    </row>
    <row r="101" spans="1:99" x14ac:dyDescent="0.25">
      <c r="A101" s="89"/>
      <c r="C101" s="89"/>
      <c r="D101" s="89"/>
      <c r="E101" s="89"/>
      <c r="F101" s="89"/>
      <c r="G101" s="89"/>
      <c r="H101" s="89"/>
      <c r="I101" s="89"/>
      <c r="J101" s="89"/>
      <c r="K101" s="89"/>
      <c r="L101" s="89"/>
      <c r="M101" s="89"/>
      <c r="N101" s="89"/>
      <c r="O101" s="89"/>
      <c r="P101" s="89"/>
      <c r="Q101" s="89"/>
      <c r="R101" s="89"/>
      <c r="S101" s="89"/>
      <c r="T101" s="89"/>
      <c r="U101" s="89"/>
      <c r="V101" s="89"/>
      <c r="W101" s="89"/>
      <c r="X101" s="89"/>
      <c r="Y101" s="89"/>
      <c r="Z101" s="89"/>
      <c r="AA101" s="89"/>
      <c r="AB101" s="89"/>
      <c r="AC101" s="89"/>
      <c r="AD101" s="89"/>
      <c r="AE101" s="89"/>
      <c r="AF101" s="89"/>
      <c r="AG101" s="89"/>
      <c r="AH101" s="89"/>
      <c r="AI101" s="89"/>
      <c r="AJ101" s="89"/>
      <c r="AK101" s="89"/>
      <c r="AL101" s="89"/>
      <c r="AM101" s="89"/>
      <c r="AN101" s="89"/>
      <c r="AO101" s="89"/>
      <c r="AP101" s="89"/>
      <c r="AQ101" s="89"/>
      <c r="AR101" s="89"/>
      <c r="AS101" s="89"/>
      <c r="AT101" s="89"/>
      <c r="AU101" s="89"/>
      <c r="AV101" s="89"/>
      <c r="AW101" s="89"/>
      <c r="AX101" s="89"/>
      <c r="AY101" s="89"/>
      <c r="AZ101" s="89"/>
      <c r="BA101" s="89"/>
      <c r="BB101" s="89"/>
      <c r="BC101" s="89"/>
      <c r="BD101" s="89"/>
      <c r="BE101" s="89"/>
      <c r="BF101" s="89"/>
      <c r="BG101" s="89"/>
      <c r="BH101" s="89"/>
      <c r="BI101" s="89"/>
      <c r="BJ101" s="89"/>
      <c r="BK101" s="89"/>
      <c r="BL101" s="89"/>
      <c r="BM101" s="89"/>
      <c r="BN101" s="89"/>
      <c r="BO101" s="89"/>
      <c r="BP101" s="89"/>
      <c r="BQ101" s="89"/>
      <c r="BR101" s="89"/>
      <c r="BS101" s="89"/>
      <c r="BT101" s="89"/>
      <c r="BU101" s="89"/>
      <c r="BV101" s="89"/>
      <c r="BW101" s="89"/>
      <c r="BX101" s="89"/>
      <c r="BY101" s="89"/>
      <c r="BZ101" s="89"/>
      <c r="CA101" s="89"/>
      <c r="CB101" s="89"/>
      <c r="CC101" s="89"/>
      <c r="CD101" s="89"/>
      <c r="CE101" s="89"/>
      <c r="CF101" s="89"/>
      <c r="CG101" s="89"/>
      <c r="CH101" s="89"/>
      <c r="CI101" s="89"/>
      <c r="CJ101" s="89"/>
      <c r="CK101" s="89"/>
      <c r="CL101" s="89"/>
      <c r="CM101" s="89"/>
      <c r="CN101" s="89"/>
      <c r="CO101" s="89"/>
      <c r="CP101" s="89"/>
      <c r="CQ101" s="89"/>
      <c r="CR101" s="89"/>
      <c r="CS101" s="89"/>
      <c r="CT101" s="89"/>
      <c r="CU101" s="89"/>
    </row>
    <row r="102" spans="1:99" x14ac:dyDescent="0.25">
      <c r="A102" s="89"/>
      <c r="C102" s="89"/>
      <c r="D102" s="89"/>
      <c r="E102" s="89"/>
      <c r="F102" s="89"/>
      <c r="G102" s="89"/>
      <c r="H102" s="89"/>
      <c r="I102" s="89"/>
      <c r="J102" s="89"/>
      <c r="K102" s="89"/>
      <c r="L102" s="89"/>
      <c r="M102" s="89"/>
      <c r="N102" s="89"/>
      <c r="O102" s="89"/>
      <c r="P102" s="89"/>
      <c r="Q102" s="89"/>
      <c r="R102" s="89"/>
      <c r="S102" s="89"/>
      <c r="T102" s="89"/>
      <c r="U102" s="89"/>
      <c r="V102" s="89"/>
      <c r="W102" s="89"/>
      <c r="X102" s="89"/>
      <c r="Y102" s="89"/>
      <c r="Z102" s="89"/>
      <c r="AA102" s="89"/>
      <c r="AB102" s="89"/>
      <c r="AC102" s="89"/>
      <c r="AD102" s="89"/>
      <c r="AE102" s="89"/>
      <c r="AF102" s="89"/>
      <c r="AG102" s="89"/>
      <c r="AH102" s="89"/>
      <c r="AI102" s="89"/>
      <c r="AJ102" s="89"/>
      <c r="AK102" s="89"/>
      <c r="AL102" s="89"/>
      <c r="AM102" s="89"/>
      <c r="AN102" s="89"/>
      <c r="AO102" s="89"/>
      <c r="AP102" s="89"/>
      <c r="AQ102" s="89"/>
      <c r="AR102" s="89"/>
      <c r="AS102" s="89"/>
      <c r="AT102" s="89"/>
      <c r="AU102" s="89"/>
      <c r="AV102" s="89"/>
      <c r="AW102" s="89"/>
      <c r="AX102" s="89"/>
      <c r="AY102" s="89"/>
      <c r="AZ102" s="89"/>
      <c r="BA102" s="89"/>
      <c r="BB102" s="89"/>
      <c r="BC102" s="89"/>
      <c r="BD102" s="89"/>
      <c r="BE102" s="89"/>
      <c r="BF102" s="89"/>
      <c r="BG102" s="89"/>
      <c r="BH102" s="89"/>
      <c r="BI102" s="89"/>
      <c r="BJ102" s="89"/>
      <c r="BK102" s="89"/>
      <c r="BL102" s="89"/>
      <c r="BM102" s="89"/>
      <c r="BN102" s="89"/>
      <c r="BO102" s="89"/>
      <c r="BP102" s="89"/>
      <c r="BQ102" s="89"/>
      <c r="BR102" s="89"/>
      <c r="BS102" s="89"/>
      <c r="BT102" s="89"/>
      <c r="BU102" s="89"/>
      <c r="BV102" s="89"/>
      <c r="BW102" s="89"/>
      <c r="BX102" s="89"/>
      <c r="BY102" s="89"/>
      <c r="BZ102" s="89"/>
      <c r="CA102" s="89"/>
      <c r="CB102" s="89"/>
      <c r="CC102" s="89"/>
      <c r="CD102" s="89"/>
      <c r="CE102" s="89"/>
      <c r="CF102" s="89"/>
      <c r="CG102" s="89"/>
      <c r="CH102" s="89"/>
      <c r="CI102" s="89"/>
      <c r="CJ102" s="89"/>
      <c r="CK102" s="89"/>
      <c r="CL102" s="89"/>
      <c r="CM102" s="89"/>
      <c r="CN102" s="89"/>
      <c r="CO102" s="89"/>
      <c r="CP102" s="89"/>
      <c r="CQ102" s="89"/>
      <c r="CR102" s="89"/>
      <c r="CS102" s="89"/>
      <c r="CT102" s="89"/>
      <c r="CU102" s="89"/>
    </row>
    <row r="103" spans="1:99" x14ac:dyDescent="0.25">
      <c r="A103" s="89"/>
      <c r="C103" s="89"/>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c r="AI103" s="89"/>
      <c r="AJ103" s="89"/>
      <c r="AK103" s="89"/>
      <c r="AL103" s="89"/>
      <c r="AM103" s="89"/>
      <c r="AN103" s="89"/>
      <c r="AO103" s="89"/>
      <c r="AP103" s="89"/>
      <c r="AQ103" s="89"/>
      <c r="AR103" s="89"/>
      <c r="AS103" s="89"/>
      <c r="AT103" s="89"/>
      <c r="AU103" s="89"/>
      <c r="AV103" s="89"/>
      <c r="AW103" s="89"/>
      <c r="AX103" s="89"/>
      <c r="AY103" s="89"/>
      <c r="AZ103" s="89"/>
      <c r="BA103" s="89"/>
      <c r="BB103" s="89"/>
      <c r="BC103" s="89"/>
      <c r="BD103" s="89"/>
      <c r="BE103" s="89"/>
      <c r="BF103" s="89"/>
      <c r="BG103" s="89"/>
      <c r="BH103" s="89"/>
      <c r="BI103" s="89"/>
      <c r="BJ103" s="89"/>
      <c r="BK103" s="89"/>
      <c r="BL103" s="89"/>
      <c r="BM103" s="89"/>
      <c r="BN103" s="89"/>
      <c r="BO103" s="89"/>
      <c r="BP103" s="89"/>
      <c r="BQ103" s="89"/>
      <c r="BR103" s="89"/>
      <c r="BS103" s="89"/>
      <c r="BT103" s="89"/>
      <c r="BU103" s="89"/>
      <c r="BV103" s="89"/>
      <c r="BW103" s="89"/>
      <c r="BX103" s="89"/>
      <c r="BY103" s="89"/>
      <c r="BZ103" s="89"/>
      <c r="CA103" s="89"/>
      <c r="CB103" s="89"/>
      <c r="CC103" s="89"/>
      <c r="CD103" s="89"/>
      <c r="CE103" s="89"/>
      <c r="CF103" s="89"/>
      <c r="CG103" s="89"/>
      <c r="CH103" s="89"/>
      <c r="CI103" s="89"/>
      <c r="CJ103" s="89"/>
      <c r="CK103" s="89"/>
      <c r="CL103" s="89"/>
      <c r="CM103" s="89"/>
      <c r="CN103" s="89"/>
      <c r="CO103" s="89"/>
      <c r="CP103" s="89"/>
      <c r="CQ103" s="89"/>
      <c r="CR103" s="89"/>
      <c r="CS103" s="89"/>
      <c r="CT103" s="89"/>
      <c r="CU103" s="89"/>
    </row>
    <row r="104" spans="1:99" x14ac:dyDescent="0.25">
      <c r="A104" s="89"/>
      <c r="C104" s="89"/>
      <c r="D104" s="89"/>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c r="BA104" s="89"/>
      <c r="BB104" s="89"/>
      <c r="BC104" s="89"/>
      <c r="BD104" s="89"/>
      <c r="BE104" s="89"/>
      <c r="BF104" s="89"/>
      <c r="BG104" s="89"/>
      <c r="BH104" s="89"/>
      <c r="BI104" s="89"/>
      <c r="BJ104" s="89"/>
      <c r="BK104" s="89"/>
      <c r="BL104" s="89"/>
      <c r="BM104" s="89"/>
      <c r="BN104" s="89"/>
      <c r="BO104" s="89"/>
      <c r="BP104" s="89"/>
      <c r="BQ104" s="89"/>
      <c r="BR104" s="89"/>
      <c r="BS104" s="89"/>
      <c r="BT104" s="89"/>
      <c r="BU104" s="89"/>
      <c r="BV104" s="89"/>
      <c r="BW104" s="89"/>
      <c r="BX104" s="89"/>
      <c r="BY104" s="89"/>
      <c r="BZ104" s="89"/>
      <c r="CA104" s="89"/>
      <c r="CB104" s="89"/>
      <c r="CC104" s="89"/>
      <c r="CD104" s="89"/>
      <c r="CE104" s="89"/>
      <c r="CF104" s="89"/>
      <c r="CG104" s="89"/>
      <c r="CH104" s="89"/>
      <c r="CI104" s="89"/>
      <c r="CJ104" s="89"/>
      <c r="CK104" s="89"/>
      <c r="CL104" s="89"/>
      <c r="CM104" s="89"/>
      <c r="CN104" s="89"/>
      <c r="CO104" s="89"/>
      <c r="CP104" s="89"/>
      <c r="CQ104" s="89"/>
      <c r="CR104" s="89"/>
      <c r="CS104" s="89"/>
      <c r="CT104" s="89"/>
      <c r="CU104" s="89"/>
    </row>
    <row r="105" spans="1:99" x14ac:dyDescent="0.25">
      <c r="A105" s="89"/>
      <c r="C105" s="89"/>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c r="AI105" s="89"/>
      <c r="AJ105" s="89"/>
      <c r="AK105" s="89"/>
      <c r="AL105" s="89"/>
      <c r="AM105" s="89"/>
      <c r="AN105" s="89"/>
      <c r="AO105" s="89"/>
      <c r="AP105" s="89"/>
      <c r="AQ105" s="89"/>
      <c r="AR105" s="89"/>
      <c r="AS105" s="89"/>
      <c r="AT105" s="89"/>
      <c r="AU105" s="89"/>
      <c r="AV105" s="89"/>
      <c r="AW105" s="89"/>
      <c r="AX105" s="89"/>
      <c r="AY105" s="89"/>
      <c r="AZ105" s="89"/>
      <c r="BA105" s="89"/>
      <c r="BB105" s="89"/>
      <c r="BC105" s="89"/>
      <c r="BD105" s="89"/>
      <c r="BE105" s="89"/>
      <c r="BF105" s="89"/>
      <c r="BG105" s="89"/>
      <c r="BH105" s="89"/>
      <c r="BI105" s="89"/>
      <c r="BJ105" s="89"/>
      <c r="BK105" s="89"/>
      <c r="BL105" s="89"/>
      <c r="BM105" s="89"/>
      <c r="BN105" s="89"/>
      <c r="BO105" s="89"/>
      <c r="BP105" s="89"/>
      <c r="BQ105" s="89"/>
      <c r="BR105" s="89"/>
      <c r="BS105" s="89"/>
      <c r="BT105" s="89"/>
      <c r="BU105" s="89"/>
      <c r="BV105" s="89"/>
      <c r="BW105" s="89"/>
      <c r="BX105" s="89"/>
      <c r="BY105" s="89"/>
      <c r="BZ105" s="89"/>
      <c r="CA105" s="89"/>
      <c r="CB105" s="89"/>
      <c r="CC105" s="89"/>
      <c r="CD105" s="89"/>
      <c r="CE105" s="89"/>
      <c r="CF105" s="89"/>
      <c r="CG105" s="89"/>
      <c r="CH105" s="89"/>
      <c r="CI105" s="89"/>
      <c r="CJ105" s="89"/>
      <c r="CK105" s="89"/>
      <c r="CL105" s="89"/>
      <c r="CM105" s="89"/>
      <c r="CN105" s="89"/>
      <c r="CO105" s="89"/>
      <c r="CP105" s="89"/>
      <c r="CQ105" s="89"/>
      <c r="CR105" s="89"/>
      <c r="CS105" s="89"/>
      <c r="CT105" s="89"/>
      <c r="CU105" s="89"/>
    </row>
    <row r="106" spans="1:99" x14ac:dyDescent="0.25">
      <c r="A106" s="89"/>
      <c r="B106" s="89"/>
      <c r="C106" s="89"/>
      <c r="D106" s="89"/>
      <c r="E106" s="89"/>
      <c r="F106" s="89"/>
      <c r="G106" s="89"/>
      <c r="H106" s="89"/>
      <c r="I106" s="89"/>
      <c r="J106" s="89"/>
      <c r="K106" s="89"/>
      <c r="L106" s="89"/>
      <c r="M106" s="89"/>
      <c r="N106" s="89"/>
      <c r="O106" s="89"/>
      <c r="P106" s="89"/>
      <c r="Q106" s="89"/>
      <c r="R106" s="89"/>
      <c r="S106" s="89"/>
      <c r="T106" s="89"/>
      <c r="U106" s="89"/>
      <c r="V106" s="89"/>
      <c r="W106" s="89"/>
      <c r="X106" s="89"/>
      <c r="Y106" s="89"/>
      <c r="Z106" s="89"/>
      <c r="AA106" s="89"/>
      <c r="AB106" s="89"/>
      <c r="AC106" s="89"/>
      <c r="AD106" s="89"/>
      <c r="AE106" s="89"/>
      <c r="AF106" s="89"/>
      <c r="AG106" s="89"/>
      <c r="AH106" s="89"/>
      <c r="AI106" s="89"/>
      <c r="AJ106" s="89"/>
      <c r="AK106" s="89"/>
      <c r="AL106" s="89"/>
      <c r="AM106" s="89"/>
      <c r="AN106" s="89"/>
      <c r="AO106" s="89"/>
      <c r="AP106" s="89"/>
      <c r="AQ106" s="89"/>
      <c r="AR106" s="89"/>
      <c r="AS106" s="89"/>
      <c r="AT106" s="89"/>
      <c r="AU106" s="89"/>
      <c r="AV106" s="89"/>
      <c r="AW106" s="89"/>
      <c r="AX106" s="89"/>
      <c r="AY106" s="89"/>
      <c r="AZ106" s="89"/>
      <c r="BA106" s="89"/>
      <c r="BB106" s="89"/>
      <c r="BC106" s="89"/>
      <c r="BD106" s="89"/>
      <c r="BE106" s="89"/>
      <c r="BF106" s="89"/>
      <c r="BG106" s="89"/>
      <c r="BH106" s="89"/>
      <c r="BI106" s="89"/>
      <c r="BJ106" s="89"/>
      <c r="BK106" s="89"/>
      <c r="BL106" s="89"/>
      <c r="BM106" s="89"/>
      <c r="BN106" s="89"/>
      <c r="BO106" s="89"/>
      <c r="BP106" s="89"/>
      <c r="BQ106" s="89"/>
      <c r="BR106" s="89"/>
      <c r="BS106" s="89"/>
      <c r="BT106" s="89"/>
      <c r="BU106" s="89"/>
      <c r="BV106" s="89"/>
      <c r="BW106" s="89"/>
      <c r="BX106" s="89"/>
      <c r="BY106" s="89"/>
      <c r="BZ106" s="89"/>
      <c r="CA106" s="89"/>
      <c r="CB106" s="89"/>
      <c r="CC106" s="89"/>
      <c r="CD106" s="89"/>
      <c r="CE106" s="89"/>
      <c r="CF106" s="89"/>
      <c r="CG106" s="89"/>
      <c r="CH106" s="89"/>
      <c r="CI106" s="89"/>
      <c r="CJ106" s="89"/>
      <c r="CK106" s="89"/>
      <c r="CL106" s="89"/>
      <c r="CM106" s="89"/>
      <c r="CN106" s="89"/>
      <c r="CO106" s="89"/>
      <c r="CP106" s="89"/>
      <c r="CQ106" s="89"/>
      <c r="CR106" s="89"/>
      <c r="CS106" s="89"/>
      <c r="CT106" s="89"/>
      <c r="CU106" s="89"/>
    </row>
    <row r="107" spans="1:99" x14ac:dyDescent="0.25">
      <c r="A107" s="89"/>
      <c r="B107" s="89"/>
      <c r="C107" s="89"/>
      <c r="D107" s="89"/>
      <c r="E107" s="89"/>
      <c r="F107" s="89"/>
      <c r="G107" s="89"/>
      <c r="H107" s="89"/>
      <c r="I107" s="89"/>
      <c r="J107" s="89"/>
      <c r="K107" s="89"/>
      <c r="L107" s="89"/>
      <c r="M107" s="89"/>
      <c r="N107" s="89"/>
      <c r="O107" s="89"/>
      <c r="P107" s="89"/>
      <c r="Q107" s="89"/>
      <c r="R107" s="89"/>
      <c r="S107" s="89"/>
      <c r="T107" s="89"/>
      <c r="U107" s="89"/>
      <c r="V107" s="89"/>
      <c r="W107" s="89"/>
      <c r="X107" s="89"/>
      <c r="Y107" s="89"/>
      <c r="Z107" s="89"/>
      <c r="AA107" s="89"/>
      <c r="AB107" s="89"/>
      <c r="AC107" s="89"/>
      <c r="AD107" s="89"/>
      <c r="AE107" s="89"/>
      <c r="AF107" s="89"/>
      <c r="AG107" s="89"/>
      <c r="AH107" s="89"/>
      <c r="AI107" s="89"/>
      <c r="AJ107" s="89"/>
      <c r="AK107" s="89"/>
      <c r="AL107" s="89"/>
      <c r="AM107" s="89"/>
      <c r="AN107" s="89"/>
      <c r="AO107" s="89"/>
      <c r="AP107" s="89"/>
      <c r="AQ107" s="89"/>
      <c r="AR107" s="89"/>
      <c r="AS107" s="89"/>
      <c r="AT107" s="89"/>
      <c r="AU107" s="89"/>
      <c r="AV107" s="89"/>
      <c r="AW107" s="89"/>
      <c r="AX107" s="89"/>
      <c r="AY107" s="89"/>
      <c r="AZ107" s="89"/>
      <c r="BA107" s="89"/>
      <c r="BB107" s="89"/>
      <c r="BC107" s="89"/>
      <c r="BD107" s="89"/>
      <c r="BE107" s="89"/>
      <c r="BF107" s="89"/>
      <c r="BG107" s="89"/>
      <c r="BH107" s="89"/>
      <c r="BI107" s="89"/>
      <c r="BJ107" s="89"/>
      <c r="BK107" s="89"/>
      <c r="BL107" s="89"/>
      <c r="BM107" s="89"/>
      <c r="BN107" s="89"/>
      <c r="BO107" s="89"/>
      <c r="BP107" s="89"/>
      <c r="BQ107" s="89"/>
      <c r="BR107" s="89"/>
      <c r="BS107" s="89"/>
      <c r="BT107" s="89"/>
      <c r="BU107" s="89"/>
      <c r="BV107" s="89"/>
      <c r="BW107" s="89"/>
      <c r="BX107" s="89"/>
      <c r="BY107" s="89"/>
      <c r="BZ107" s="89"/>
      <c r="CA107" s="89"/>
      <c r="CB107" s="89"/>
      <c r="CC107" s="89"/>
      <c r="CD107" s="89"/>
      <c r="CE107" s="89"/>
      <c r="CF107" s="89"/>
      <c r="CG107" s="89"/>
      <c r="CH107" s="89"/>
      <c r="CI107" s="89"/>
      <c r="CJ107" s="89"/>
      <c r="CK107" s="89"/>
      <c r="CL107" s="89"/>
      <c r="CM107" s="89"/>
      <c r="CN107" s="89"/>
      <c r="CO107" s="89"/>
      <c r="CP107" s="89"/>
      <c r="CQ107" s="89"/>
      <c r="CR107" s="89"/>
      <c r="CS107" s="89"/>
      <c r="CT107" s="89"/>
      <c r="CU107" s="89"/>
    </row>
    <row r="108" spans="1:99" x14ac:dyDescent="0.25">
      <c r="A108" s="89"/>
      <c r="B108" s="89"/>
      <c r="C108" s="89"/>
      <c r="D108" s="89"/>
      <c r="E108" s="89"/>
      <c r="F108" s="89"/>
      <c r="G108" s="89"/>
      <c r="H108" s="89"/>
      <c r="I108" s="89"/>
      <c r="J108" s="89"/>
      <c r="K108" s="89"/>
      <c r="L108" s="89"/>
      <c r="M108" s="89"/>
      <c r="N108" s="89"/>
      <c r="O108" s="89"/>
      <c r="P108" s="89"/>
      <c r="Q108" s="89"/>
      <c r="R108" s="89"/>
      <c r="S108" s="89"/>
      <c r="T108" s="89"/>
      <c r="U108" s="89"/>
      <c r="V108" s="89"/>
      <c r="W108" s="89"/>
      <c r="X108" s="89"/>
      <c r="Y108" s="89"/>
      <c r="Z108" s="89"/>
      <c r="AA108" s="89"/>
      <c r="AB108" s="89"/>
      <c r="AC108" s="89"/>
      <c r="AD108" s="89"/>
      <c r="AE108" s="89"/>
      <c r="AF108" s="89"/>
      <c r="AG108" s="89"/>
      <c r="AH108" s="89"/>
      <c r="AI108" s="89"/>
      <c r="AJ108" s="89"/>
      <c r="AK108" s="89"/>
      <c r="AL108" s="89"/>
      <c r="AM108" s="89"/>
      <c r="AN108" s="89"/>
      <c r="AO108" s="89"/>
      <c r="AP108" s="89"/>
      <c r="AQ108" s="89"/>
      <c r="AR108" s="89"/>
      <c r="AS108" s="89"/>
      <c r="AT108" s="89"/>
      <c r="AU108" s="89"/>
      <c r="AV108" s="89"/>
      <c r="AW108" s="89"/>
      <c r="AX108" s="89"/>
      <c r="AY108" s="89"/>
      <c r="AZ108" s="89"/>
      <c r="BA108" s="89"/>
      <c r="BB108" s="89"/>
      <c r="BC108" s="89"/>
      <c r="BD108" s="89"/>
      <c r="BE108" s="89"/>
      <c r="BF108" s="89"/>
      <c r="BG108" s="89"/>
      <c r="BH108" s="89"/>
      <c r="BI108" s="89"/>
      <c r="BJ108" s="89"/>
      <c r="BK108" s="89"/>
      <c r="BL108" s="89"/>
      <c r="BM108" s="89"/>
      <c r="BN108" s="89"/>
      <c r="BO108" s="89"/>
      <c r="BP108" s="89"/>
      <c r="BQ108" s="89"/>
      <c r="BR108" s="89"/>
      <c r="BS108" s="89"/>
      <c r="BT108" s="89"/>
      <c r="BU108" s="89"/>
      <c r="BV108" s="89"/>
      <c r="BW108" s="89"/>
      <c r="BX108" s="89"/>
      <c r="BY108" s="89"/>
      <c r="BZ108" s="89"/>
      <c r="CA108" s="89"/>
      <c r="CB108" s="89"/>
      <c r="CC108" s="89"/>
      <c r="CD108" s="89"/>
      <c r="CE108" s="89"/>
      <c r="CF108" s="89"/>
      <c r="CG108" s="89"/>
      <c r="CH108" s="89"/>
      <c r="CI108" s="89"/>
      <c r="CJ108" s="89"/>
      <c r="CK108" s="89"/>
      <c r="CL108" s="89"/>
      <c r="CM108" s="89"/>
      <c r="CN108" s="89"/>
      <c r="CO108" s="89"/>
      <c r="CP108" s="89"/>
      <c r="CQ108" s="89"/>
      <c r="CR108" s="89"/>
      <c r="CS108" s="89"/>
      <c r="CT108" s="89"/>
      <c r="CU108" s="89"/>
    </row>
    <row r="109" spans="1:99" x14ac:dyDescent="0.25">
      <c r="A109" s="89"/>
      <c r="B109" s="89"/>
      <c r="C109" s="89"/>
      <c r="D109" s="89"/>
      <c r="E109" s="89"/>
      <c r="F109" s="89"/>
      <c r="G109" s="89"/>
      <c r="H109" s="89"/>
      <c r="I109" s="89"/>
      <c r="J109" s="89"/>
      <c r="K109" s="89"/>
      <c r="L109" s="89"/>
      <c r="M109" s="89"/>
      <c r="N109" s="89"/>
      <c r="O109" s="89"/>
      <c r="P109" s="89"/>
      <c r="Q109" s="89"/>
      <c r="R109" s="89"/>
      <c r="S109" s="89"/>
      <c r="T109" s="89"/>
      <c r="U109" s="89"/>
      <c r="V109" s="89"/>
      <c r="W109" s="89"/>
      <c r="X109" s="89"/>
      <c r="Y109" s="89"/>
      <c r="Z109" s="89"/>
      <c r="AA109" s="89"/>
      <c r="AB109" s="89"/>
      <c r="AC109" s="89"/>
      <c r="AD109" s="89"/>
      <c r="AE109" s="89"/>
      <c r="AF109" s="89"/>
      <c r="AG109" s="89"/>
      <c r="AH109" s="89"/>
      <c r="AI109" s="89"/>
      <c r="AJ109" s="89"/>
      <c r="AK109" s="89"/>
      <c r="AL109" s="89"/>
      <c r="AM109" s="89"/>
      <c r="AN109" s="89"/>
      <c r="AO109" s="89"/>
      <c r="AP109" s="89"/>
      <c r="AQ109" s="89"/>
      <c r="AR109" s="89"/>
      <c r="AS109" s="89"/>
      <c r="AT109" s="89"/>
      <c r="AU109" s="89"/>
      <c r="AV109" s="89"/>
      <c r="AW109" s="89"/>
      <c r="AX109" s="89"/>
      <c r="AY109" s="89"/>
      <c r="AZ109" s="89"/>
      <c r="BA109" s="89"/>
      <c r="BB109" s="89"/>
      <c r="BC109" s="89"/>
      <c r="BD109" s="89"/>
      <c r="BE109" s="89"/>
      <c r="BF109" s="89"/>
      <c r="BG109" s="89"/>
      <c r="BH109" s="89"/>
      <c r="BI109" s="89"/>
      <c r="BJ109" s="89"/>
      <c r="BK109" s="89"/>
      <c r="BL109" s="89"/>
      <c r="BM109" s="89"/>
      <c r="BN109" s="89"/>
      <c r="BO109" s="89"/>
      <c r="BP109" s="89"/>
      <c r="BQ109" s="89"/>
      <c r="BR109" s="89"/>
      <c r="BS109" s="89"/>
      <c r="BT109" s="89"/>
      <c r="BU109" s="89"/>
      <c r="BV109" s="89"/>
      <c r="BW109" s="89"/>
      <c r="BX109" s="89"/>
      <c r="BY109" s="89"/>
      <c r="BZ109" s="89"/>
      <c r="CA109" s="89"/>
      <c r="CB109" s="89"/>
      <c r="CC109" s="89"/>
      <c r="CD109" s="89"/>
      <c r="CE109" s="89"/>
      <c r="CF109" s="89"/>
      <c r="CG109" s="89"/>
      <c r="CH109" s="89"/>
      <c r="CI109" s="89"/>
      <c r="CJ109" s="89"/>
      <c r="CK109" s="89"/>
      <c r="CL109" s="89"/>
      <c r="CM109" s="89"/>
      <c r="CN109" s="89"/>
      <c r="CO109" s="89"/>
      <c r="CP109" s="89"/>
      <c r="CQ109" s="89"/>
      <c r="CR109" s="89"/>
      <c r="CS109" s="89"/>
      <c r="CT109" s="89"/>
      <c r="CU109" s="89"/>
    </row>
    <row r="110" spans="1:99" x14ac:dyDescent="0.25">
      <c r="A110" s="89"/>
      <c r="B110" s="89"/>
      <c r="C110" s="89"/>
      <c r="D110" s="89"/>
      <c r="E110" s="89"/>
      <c r="F110" s="89"/>
      <c r="G110" s="89"/>
      <c r="H110" s="89"/>
      <c r="I110" s="89"/>
      <c r="J110" s="89"/>
      <c r="K110" s="89"/>
      <c r="L110" s="89"/>
      <c r="M110" s="89"/>
      <c r="N110" s="89"/>
      <c r="O110" s="89"/>
      <c r="P110" s="89"/>
      <c r="Q110" s="89"/>
      <c r="R110" s="89"/>
      <c r="S110" s="89"/>
      <c r="T110" s="89"/>
      <c r="U110" s="89"/>
      <c r="V110" s="89"/>
      <c r="W110" s="89"/>
      <c r="X110" s="89"/>
      <c r="Y110" s="89"/>
      <c r="Z110" s="89"/>
      <c r="AA110" s="89"/>
      <c r="AB110" s="89"/>
      <c r="AC110" s="89"/>
      <c r="AD110" s="89"/>
      <c r="AE110" s="89"/>
      <c r="AF110" s="89"/>
      <c r="AG110" s="89"/>
      <c r="AH110" s="89"/>
      <c r="AI110" s="89"/>
      <c r="AJ110" s="89"/>
      <c r="AK110" s="89"/>
      <c r="AL110" s="89"/>
      <c r="AM110" s="89"/>
      <c r="AN110" s="89"/>
      <c r="AO110" s="89"/>
      <c r="AP110" s="89"/>
      <c r="AQ110" s="89"/>
      <c r="AR110" s="89"/>
      <c r="AS110" s="89"/>
      <c r="AT110" s="89"/>
      <c r="AU110" s="89"/>
      <c r="AV110" s="89"/>
      <c r="AW110" s="89"/>
      <c r="AX110" s="89"/>
      <c r="AY110" s="89"/>
      <c r="AZ110" s="89"/>
      <c r="BA110" s="89"/>
      <c r="BB110" s="89"/>
      <c r="BC110" s="89"/>
      <c r="BD110" s="89"/>
      <c r="BE110" s="89"/>
      <c r="BF110" s="89"/>
      <c r="BG110" s="89"/>
      <c r="BH110" s="89"/>
      <c r="BI110" s="89"/>
      <c r="BJ110" s="89"/>
      <c r="BK110" s="89"/>
      <c r="BL110" s="89"/>
      <c r="BM110" s="89"/>
      <c r="BN110" s="89"/>
      <c r="BO110" s="89"/>
      <c r="BP110" s="89"/>
      <c r="BQ110" s="89"/>
      <c r="BR110" s="89"/>
      <c r="BS110" s="89"/>
      <c r="BT110" s="89"/>
      <c r="BU110" s="89"/>
      <c r="BV110" s="89"/>
      <c r="BW110" s="89"/>
      <c r="BX110" s="89"/>
      <c r="BY110" s="89"/>
      <c r="BZ110" s="89"/>
      <c r="CA110" s="89"/>
      <c r="CB110" s="89"/>
      <c r="CC110" s="89"/>
      <c r="CD110" s="89"/>
      <c r="CE110" s="89"/>
      <c r="CF110" s="89"/>
      <c r="CG110" s="89"/>
      <c r="CH110" s="89"/>
      <c r="CI110" s="89"/>
      <c r="CJ110" s="89"/>
      <c r="CK110" s="89"/>
      <c r="CL110" s="89"/>
      <c r="CM110" s="89"/>
      <c r="CN110" s="89"/>
      <c r="CO110" s="89"/>
      <c r="CP110" s="89"/>
      <c r="CQ110" s="89"/>
      <c r="CR110" s="89"/>
      <c r="CS110" s="89"/>
      <c r="CT110" s="89"/>
      <c r="CU110" s="89"/>
    </row>
    <row r="111" spans="1:99" x14ac:dyDescent="0.25">
      <c r="A111" s="89"/>
      <c r="B111" s="89"/>
      <c r="C111" s="89"/>
      <c r="D111" s="89"/>
      <c r="E111" s="89"/>
      <c r="F111" s="89"/>
      <c r="G111" s="89"/>
      <c r="H111" s="89"/>
      <c r="I111" s="89"/>
      <c r="J111" s="89"/>
      <c r="K111" s="89"/>
      <c r="L111" s="89"/>
      <c r="M111" s="89"/>
      <c r="N111" s="89"/>
      <c r="O111" s="89"/>
      <c r="P111" s="89"/>
      <c r="Q111" s="89"/>
      <c r="R111" s="89"/>
      <c r="S111" s="89"/>
      <c r="T111" s="89"/>
      <c r="U111" s="89"/>
      <c r="V111" s="89"/>
      <c r="W111" s="89"/>
      <c r="X111" s="89"/>
      <c r="Y111" s="89"/>
      <c r="Z111" s="89"/>
      <c r="AA111" s="89"/>
      <c r="AB111" s="89"/>
      <c r="AC111" s="89"/>
      <c r="AD111" s="89"/>
      <c r="AE111" s="89"/>
      <c r="AF111" s="89"/>
      <c r="AG111" s="89"/>
      <c r="AH111" s="89"/>
      <c r="AI111" s="89"/>
      <c r="AJ111" s="89"/>
      <c r="AK111" s="89"/>
      <c r="AL111" s="89"/>
      <c r="AM111" s="89"/>
      <c r="AN111" s="89"/>
      <c r="AO111" s="89"/>
      <c r="AP111" s="89"/>
      <c r="AQ111" s="89"/>
      <c r="AR111" s="89"/>
      <c r="AS111" s="89"/>
      <c r="AT111" s="89"/>
      <c r="AU111" s="89"/>
      <c r="AV111" s="89"/>
      <c r="AW111" s="89"/>
      <c r="AX111" s="89"/>
      <c r="AY111" s="89"/>
      <c r="AZ111" s="89"/>
      <c r="BA111" s="89"/>
      <c r="BB111" s="89"/>
      <c r="BC111" s="89"/>
      <c r="BD111" s="89"/>
      <c r="BE111" s="89"/>
      <c r="BF111" s="89"/>
      <c r="BG111" s="89"/>
      <c r="BH111" s="89"/>
      <c r="BI111" s="89"/>
      <c r="BJ111" s="89"/>
      <c r="BK111" s="89"/>
      <c r="BL111" s="89"/>
      <c r="BM111" s="89"/>
      <c r="BN111" s="89"/>
      <c r="BO111" s="89"/>
      <c r="BP111" s="89"/>
      <c r="BQ111" s="89"/>
      <c r="BR111" s="89"/>
      <c r="BS111" s="89"/>
      <c r="BT111" s="89"/>
      <c r="BU111" s="89"/>
      <c r="BV111" s="89"/>
      <c r="BW111" s="89"/>
      <c r="BX111" s="89"/>
      <c r="BY111" s="89"/>
      <c r="BZ111" s="89"/>
      <c r="CA111" s="89"/>
      <c r="CB111" s="89"/>
      <c r="CC111" s="89"/>
      <c r="CD111" s="89"/>
      <c r="CE111" s="89"/>
      <c r="CF111" s="89"/>
      <c r="CG111" s="89"/>
      <c r="CH111" s="89"/>
      <c r="CI111" s="89"/>
      <c r="CJ111" s="89"/>
      <c r="CK111" s="89"/>
      <c r="CL111" s="89"/>
      <c r="CM111" s="89"/>
      <c r="CN111" s="89"/>
      <c r="CO111" s="89"/>
      <c r="CP111" s="89"/>
      <c r="CQ111" s="89"/>
      <c r="CR111" s="89"/>
      <c r="CS111" s="89"/>
      <c r="CT111" s="89"/>
      <c r="CU111" s="89"/>
    </row>
    <row r="112" spans="1:99" x14ac:dyDescent="0.25">
      <c r="A112" s="89"/>
      <c r="B112" s="89"/>
      <c r="C112" s="89"/>
      <c r="D112" s="89"/>
      <c r="E112" s="89"/>
      <c r="F112" s="89"/>
      <c r="G112" s="89"/>
      <c r="H112" s="89"/>
      <c r="I112" s="89"/>
      <c r="J112" s="89"/>
      <c r="K112" s="89"/>
      <c r="L112" s="89"/>
      <c r="M112" s="89"/>
      <c r="N112" s="89"/>
      <c r="O112" s="89"/>
      <c r="P112" s="89"/>
      <c r="Q112" s="89"/>
      <c r="R112" s="89"/>
      <c r="S112" s="89"/>
      <c r="T112" s="89"/>
      <c r="U112" s="89"/>
      <c r="V112" s="89"/>
      <c r="W112" s="89"/>
      <c r="X112" s="89"/>
      <c r="Y112" s="89"/>
      <c r="Z112" s="89"/>
      <c r="AA112" s="89"/>
      <c r="AB112" s="89"/>
      <c r="AC112" s="89"/>
      <c r="AD112" s="89"/>
      <c r="AE112" s="89"/>
      <c r="AF112" s="89"/>
      <c r="AG112" s="89"/>
      <c r="AH112" s="89"/>
      <c r="AI112" s="89"/>
      <c r="AJ112" s="89"/>
      <c r="AK112" s="89"/>
      <c r="AL112" s="89"/>
      <c r="AM112" s="89"/>
      <c r="AN112" s="89"/>
      <c r="AO112" s="89"/>
      <c r="AP112" s="89"/>
      <c r="AQ112" s="89"/>
      <c r="AR112" s="89"/>
      <c r="AS112" s="89"/>
      <c r="AT112" s="89"/>
      <c r="AU112" s="89"/>
      <c r="AV112" s="89"/>
      <c r="AW112" s="89"/>
      <c r="AX112" s="89"/>
      <c r="AY112" s="89"/>
      <c r="AZ112" s="89"/>
      <c r="BA112" s="89"/>
      <c r="BB112" s="89"/>
      <c r="BC112" s="89"/>
      <c r="BD112" s="89"/>
      <c r="BE112" s="89"/>
      <c r="BF112" s="89"/>
      <c r="BG112" s="89"/>
      <c r="BH112" s="89"/>
      <c r="BI112" s="89"/>
      <c r="BJ112" s="89"/>
      <c r="BK112" s="89"/>
      <c r="BL112" s="89"/>
      <c r="BM112" s="89"/>
      <c r="BN112" s="89"/>
      <c r="BO112" s="89"/>
      <c r="BP112" s="89"/>
      <c r="BQ112" s="89"/>
      <c r="BR112" s="89"/>
      <c r="BS112" s="89"/>
      <c r="BT112" s="89"/>
      <c r="BU112" s="89"/>
      <c r="BV112" s="89"/>
      <c r="BW112" s="89"/>
      <c r="BX112" s="89"/>
      <c r="BY112" s="89"/>
      <c r="BZ112" s="89"/>
      <c r="CA112" s="89"/>
      <c r="CB112" s="89"/>
      <c r="CC112" s="89"/>
      <c r="CD112" s="89"/>
      <c r="CE112" s="89"/>
      <c r="CF112" s="89"/>
      <c r="CG112" s="89"/>
      <c r="CH112" s="89"/>
      <c r="CI112" s="89"/>
      <c r="CJ112" s="89"/>
      <c r="CK112" s="89"/>
      <c r="CL112" s="89"/>
      <c r="CM112" s="89"/>
      <c r="CN112" s="89"/>
      <c r="CO112" s="89"/>
      <c r="CP112" s="89"/>
      <c r="CQ112" s="89"/>
      <c r="CR112" s="89"/>
      <c r="CS112" s="89"/>
      <c r="CT112" s="89"/>
      <c r="CU112" s="89"/>
    </row>
    <row r="113" spans="1:99" x14ac:dyDescent="0.25">
      <c r="A113" s="89"/>
      <c r="B113" s="89"/>
      <c r="C113" s="89"/>
      <c r="D113" s="89"/>
      <c r="E113" s="89"/>
      <c r="F113" s="89"/>
      <c r="G113" s="89"/>
      <c r="H113" s="89"/>
      <c r="I113" s="89"/>
      <c r="J113" s="89"/>
      <c r="K113" s="89"/>
      <c r="L113" s="89"/>
      <c r="M113" s="89"/>
      <c r="N113" s="89"/>
      <c r="O113" s="89"/>
      <c r="P113" s="89"/>
      <c r="Q113" s="89"/>
      <c r="R113" s="89"/>
      <c r="S113" s="89"/>
      <c r="T113" s="89"/>
      <c r="U113" s="89"/>
      <c r="V113" s="89"/>
      <c r="W113" s="89"/>
      <c r="X113" s="89"/>
      <c r="Y113" s="89"/>
      <c r="Z113" s="89"/>
      <c r="AA113" s="89"/>
      <c r="AB113" s="89"/>
      <c r="AC113" s="89"/>
      <c r="AD113" s="89"/>
      <c r="AE113" s="89"/>
      <c r="AF113" s="89"/>
      <c r="AG113" s="89"/>
      <c r="AH113" s="89"/>
      <c r="AI113" s="89"/>
      <c r="AJ113" s="89"/>
      <c r="AK113" s="89"/>
      <c r="AL113" s="89"/>
      <c r="AM113" s="89"/>
      <c r="AN113" s="89"/>
      <c r="AO113" s="89"/>
      <c r="AP113" s="89"/>
      <c r="AQ113" s="89"/>
      <c r="AR113" s="89"/>
      <c r="AS113" s="89"/>
      <c r="AT113" s="89"/>
      <c r="AU113" s="89"/>
      <c r="AV113" s="89"/>
      <c r="AW113" s="89"/>
      <c r="AX113" s="89"/>
      <c r="AY113" s="89"/>
      <c r="AZ113" s="89"/>
      <c r="BA113" s="89"/>
      <c r="BB113" s="89"/>
      <c r="BC113" s="89"/>
      <c r="BD113" s="89"/>
      <c r="BE113" s="89"/>
      <c r="BF113" s="89"/>
      <c r="BG113" s="89"/>
      <c r="BH113" s="89"/>
      <c r="BI113" s="89"/>
      <c r="BJ113" s="89"/>
      <c r="BK113" s="89"/>
      <c r="BL113" s="89"/>
      <c r="BM113" s="89"/>
      <c r="BN113" s="89"/>
      <c r="BO113" s="89"/>
      <c r="BP113" s="89"/>
      <c r="BQ113" s="89"/>
      <c r="BR113" s="89"/>
      <c r="BS113" s="89"/>
      <c r="BT113" s="89"/>
      <c r="BU113" s="89"/>
      <c r="BV113" s="89"/>
      <c r="BW113" s="89"/>
      <c r="BX113" s="89"/>
      <c r="BY113" s="89"/>
      <c r="BZ113" s="89"/>
      <c r="CA113" s="89"/>
      <c r="CB113" s="89"/>
      <c r="CC113" s="89"/>
      <c r="CD113" s="89"/>
      <c r="CE113" s="89"/>
      <c r="CF113" s="89"/>
      <c r="CG113" s="89"/>
      <c r="CH113" s="89"/>
      <c r="CI113" s="89"/>
      <c r="CJ113" s="89"/>
      <c r="CK113" s="89"/>
      <c r="CL113" s="89"/>
      <c r="CM113" s="89"/>
      <c r="CN113" s="89"/>
      <c r="CO113" s="89"/>
      <c r="CP113" s="89"/>
      <c r="CQ113" s="89"/>
      <c r="CR113" s="89"/>
      <c r="CS113" s="89"/>
      <c r="CT113" s="89"/>
      <c r="CU113" s="89"/>
    </row>
    <row r="114" spans="1:99" x14ac:dyDescent="0.25">
      <c r="A114" s="89"/>
      <c r="B114" s="89"/>
      <c r="C114" s="89"/>
      <c r="D114" s="89"/>
      <c r="E114" s="89"/>
      <c r="F114" s="89"/>
      <c r="G114" s="89"/>
      <c r="H114" s="89"/>
      <c r="I114" s="89"/>
      <c r="J114" s="89"/>
      <c r="K114" s="89"/>
      <c r="L114" s="89"/>
      <c r="M114" s="89"/>
      <c r="N114" s="89"/>
      <c r="O114" s="89"/>
      <c r="P114" s="89"/>
      <c r="Q114" s="89"/>
      <c r="R114" s="89"/>
      <c r="S114" s="89"/>
      <c r="T114" s="89"/>
      <c r="U114" s="89"/>
      <c r="V114" s="89"/>
      <c r="W114" s="89"/>
      <c r="X114" s="89"/>
      <c r="Y114" s="89"/>
      <c r="Z114" s="89"/>
      <c r="AA114" s="89"/>
      <c r="AB114" s="89"/>
      <c r="AC114" s="89"/>
      <c r="AD114" s="89"/>
      <c r="AE114" s="89"/>
      <c r="AF114" s="89"/>
      <c r="AG114" s="89"/>
      <c r="AH114" s="89"/>
      <c r="AI114" s="89"/>
      <c r="AJ114" s="89"/>
      <c r="AK114" s="89"/>
      <c r="AL114" s="89"/>
      <c r="AM114" s="89"/>
      <c r="AN114" s="89"/>
      <c r="AO114" s="89"/>
      <c r="AP114" s="89"/>
      <c r="AQ114" s="89"/>
      <c r="AR114" s="89"/>
      <c r="AS114" s="89"/>
      <c r="AT114" s="89"/>
      <c r="AU114" s="89"/>
      <c r="AV114" s="89"/>
      <c r="AW114" s="89"/>
      <c r="AX114" s="89"/>
      <c r="AY114" s="89"/>
      <c r="AZ114" s="89"/>
      <c r="BA114" s="89"/>
      <c r="BB114" s="89"/>
      <c r="BC114" s="89"/>
      <c r="BD114" s="89"/>
      <c r="BE114" s="89"/>
      <c r="BF114" s="89"/>
      <c r="BG114" s="89"/>
      <c r="BH114" s="89"/>
      <c r="BI114" s="89"/>
      <c r="BJ114" s="89"/>
      <c r="BK114" s="89"/>
      <c r="BL114" s="89"/>
      <c r="BM114" s="89"/>
      <c r="BN114" s="89"/>
      <c r="BO114" s="89"/>
      <c r="BP114" s="89"/>
      <c r="BQ114" s="89"/>
      <c r="BR114" s="89"/>
      <c r="BS114" s="89"/>
      <c r="BT114" s="89"/>
      <c r="BU114" s="89"/>
      <c r="BV114" s="89"/>
      <c r="BW114" s="89"/>
      <c r="BX114" s="89"/>
      <c r="BY114" s="89"/>
      <c r="BZ114" s="89"/>
      <c r="CA114" s="89"/>
      <c r="CB114" s="89"/>
      <c r="CC114" s="89"/>
      <c r="CD114" s="89"/>
      <c r="CE114" s="89"/>
      <c r="CF114" s="89"/>
      <c r="CG114" s="89"/>
      <c r="CH114" s="89"/>
      <c r="CI114" s="89"/>
      <c r="CJ114" s="89"/>
      <c r="CK114" s="89"/>
      <c r="CL114" s="89"/>
      <c r="CM114" s="89"/>
      <c r="CN114" s="89"/>
      <c r="CO114" s="89"/>
      <c r="CP114" s="89"/>
      <c r="CQ114" s="89"/>
      <c r="CR114" s="89"/>
      <c r="CS114" s="89"/>
      <c r="CT114" s="89"/>
      <c r="CU114" s="89"/>
    </row>
    <row r="115" spans="1:99" x14ac:dyDescent="0.25">
      <c r="A115" s="89"/>
      <c r="B115" s="89"/>
      <c r="C115" s="89"/>
      <c r="D115" s="89"/>
      <c r="E115" s="89"/>
      <c r="F115" s="89"/>
      <c r="G115" s="89"/>
      <c r="H115" s="89"/>
      <c r="I115" s="89"/>
      <c r="J115" s="89"/>
      <c r="K115" s="89"/>
      <c r="L115" s="89"/>
      <c r="M115" s="89"/>
      <c r="N115" s="89"/>
      <c r="O115" s="89"/>
      <c r="P115" s="89"/>
      <c r="Q115" s="89"/>
      <c r="R115" s="89"/>
      <c r="S115" s="89"/>
      <c r="T115" s="89"/>
      <c r="U115" s="89"/>
      <c r="V115" s="89"/>
      <c r="W115" s="89"/>
      <c r="X115" s="89"/>
      <c r="Y115" s="89"/>
      <c r="Z115" s="89"/>
      <c r="AA115" s="89"/>
      <c r="AB115" s="89"/>
      <c r="AC115" s="89"/>
      <c r="AD115" s="89"/>
      <c r="AE115" s="89"/>
      <c r="AF115" s="89"/>
      <c r="AG115" s="89"/>
      <c r="AH115" s="89"/>
      <c r="AI115" s="89"/>
      <c r="AJ115" s="89"/>
      <c r="AK115" s="89"/>
      <c r="AL115" s="89"/>
      <c r="AM115" s="89"/>
      <c r="AN115" s="89"/>
      <c r="AO115" s="89"/>
      <c r="AP115" s="89"/>
      <c r="AQ115" s="89"/>
      <c r="AR115" s="89"/>
      <c r="AS115" s="89"/>
      <c r="AT115" s="89"/>
      <c r="AU115" s="89"/>
      <c r="AV115" s="89"/>
      <c r="AW115" s="89"/>
      <c r="AX115" s="89"/>
      <c r="AY115" s="89"/>
      <c r="AZ115" s="89"/>
      <c r="BA115" s="89"/>
      <c r="BB115" s="89"/>
      <c r="BC115" s="89"/>
      <c r="BD115" s="89"/>
      <c r="BE115" s="89"/>
      <c r="BF115" s="89"/>
      <c r="BG115" s="89"/>
      <c r="BH115" s="89"/>
      <c r="BI115" s="89"/>
      <c r="BJ115" s="89"/>
      <c r="BK115" s="89"/>
      <c r="BL115" s="89"/>
      <c r="BM115" s="89"/>
      <c r="BN115" s="89"/>
      <c r="BO115" s="89"/>
      <c r="BP115" s="89"/>
      <c r="BQ115" s="89"/>
      <c r="BR115" s="89"/>
      <c r="BS115" s="89"/>
      <c r="BT115" s="89"/>
      <c r="BU115" s="89"/>
      <c r="BV115" s="89"/>
      <c r="BW115" s="89"/>
      <c r="BX115" s="89"/>
      <c r="BY115" s="89"/>
      <c r="BZ115" s="89"/>
      <c r="CA115" s="89"/>
      <c r="CB115" s="89"/>
      <c r="CC115" s="89"/>
      <c r="CD115" s="89"/>
      <c r="CE115" s="89"/>
      <c r="CF115" s="89"/>
      <c r="CG115" s="89"/>
      <c r="CH115" s="89"/>
      <c r="CI115" s="89"/>
      <c r="CJ115" s="89"/>
      <c r="CK115" s="89"/>
      <c r="CL115" s="89"/>
      <c r="CM115" s="89"/>
      <c r="CN115" s="89"/>
      <c r="CO115" s="89"/>
      <c r="CP115" s="89"/>
      <c r="CQ115" s="89"/>
      <c r="CR115" s="89"/>
      <c r="CS115" s="89"/>
      <c r="CT115" s="89"/>
      <c r="CU115" s="89"/>
    </row>
    <row r="116" spans="1:99" x14ac:dyDescent="0.25">
      <c r="A116" s="89"/>
      <c r="B116" s="89"/>
      <c r="C116" s="89"/>
      <c r="D116" s="89"/>
      <c r="E116" s="89"/>
      <c r="F116" s="89"/>
      <c r="G116" s="89"/>
      <c r="H116" s="89"/>
      <c r="I116" s="89"/>
      <c r="J116" s="89"/>
      <c r="K116" s="89"/>
      <c r="L116" s="89"/>
      <c r="M116" s="89"/>
      <c r="N116" s="89"/>
      <c r="O116" s="89"/>
      <c r="P116" s="89"/>
      <c r="Q116" s="89"/>
      <c r="R116" s="89"/>
      <c r="S116" s="89"/>
      <c r="T116" s="89"/>
      <c r="U116" s="89"/>
      <c r="V116" s="89"/>
      <c r="W116" s="89"/>
      <c r="X116" s="89"/>
      <c r="Y116" s="89"/>
      <c r="Z116" s="89"/>
      <c r="AA116" s="89"/>
      <c r="AB116" s="89"/>
      <c r="AC116" s="89"/>
      <c r="AD116" s="89"/>
      <c r="AE116" s="89"/>
      <c r="AF116" s="89"/>
      <c r="AG116" s="89"/>
      <c r="AH116" s="89"/>
      <c r="AI116" s="89"/>
      <c r="AJ116" s="89"/>
      <c r="AK116" s="89"/>
      <c r="AL116" s="89"/>
      <c r="AM116" s="89"/>
      <c r="AN116" s="89"/>
      <c r="AO116" s="89"/>
      <c r="AP116" s="89"/>
      <c r="AQ116" s="89"/>
      <c r="AR116" s="89"/>
      <c r="AS116" s="89"/>
      <c r="AT116" s="89"/>
      <c r="AU116" s="89"/>
      <c r="AV116" s="89"/>
      <c r="AW116" s="89"/>
      <c r="AX116" s="89"/>
      <c r="AY116" s="89"/>
      <c r="AZ116" s="89"/>
      <c r="BA116" s="89"/>
      <c r="BB116" s="89"/>
      <c r="BC116" s="89"/>
      <c r="BD116" s="89"/>
      <c r="BE116" s="89"/>
      <c r="BF116" s="89"/>
      <c r="BG116" s="89"/>
      <c r="BH116" s="89"/>
      <c r="BI116" s="89"/>
      <c r="BJ116" s="89"/>
      <c r="BK116" s="89"/>
      <c r="BL116" s="89"/>
      <c r="BM116" s="89"/>
      <c r="BN116" s="89"/>
      <c r="BO116" s="89"/>
      <c r="BP116" s="89"/>
      <c r="BQ116" s="89"/>
      <c r="BR116" s="89"/>
      <c r="BS116" s="89"/>
      <c r="BT116" s="89"/>
      <c r="BU116" s="89"/>
      <c r="BV116" s="89"/>
      <c r="BW116" s="89"/>
      <c r="BX116" s="89"/>
      <c r="BY116" s="89"/>
      <c r="BZ116" s="89"/>
      <c r="CA116" s="89"/>
      <c r="CB116" s="89"/>
      <c r="CC116" s="89"/>
      <c r="CD116" s="89"/>
      <c r="CE116" s="89"/>
      <c r="CF116" s="89"/>
      <c r="CG116" s="89"/>
      <c r="CH116" s="89"/>
      <c r="CI116" s="89"/>
      <c r="CJ116" s="89"/>
      <c r="CK116" s="89"/>
      <c r="CL116" s="89"/>
      <c r="CM116" s="89"/>
      <c r="CN116" s="89"/>
      <c r="CO116" s="89"/>
      <c r="CP116" s="89"/>
      <c r="CQ116" s="89"/>
      <c r="CR116" s="89"/>
      <c r="CS116" s="89"/>
      <c r="CT116" s="89"/>
      <c r="CU116" s="89"/>
    </row>
    <row r="117" spans="1:99" x14ac:dyDescent="0.25">
      <c r="A117" s="89"/>
      <c r="B117" s="89"/>
      <c r="C117" s="89"/>
      <c r="D117" s="89"/>
      <c r="E117" s="89"/>
      <c r="F117" s="89"/>
      <c r="G117" s="89"/>
      <c r="H117" s="89"/>
      <c r="I117" s="89"/>
      <c r="J117" s="89"/>
      <c r="K117" s="89"/>
      <c r="L117" s="89"/>
      <c r="M117" s="89"/>
      <c r="N117" s="89"/>
      <c r="O117" s="89"/>
      <c r="P117" s="89"/>
      <c r="Q117" s="89"/>
      <c r="R117" s="89"/>
      <c r="S117" s="89"/>
      <c r="T117" s="89"/>
      <c r="U117" s="89"/>
      <c r="V117" s="89"/>
      <c r="W117" s="89"/>
      <c r="X117" s="89"/>
      <c r="Y117" s="89"/>
      <c r="Z117" s="89"/>
      <c r="AA117" s="89"/>
      <c r="AB117" s="89"/>
      <c r="AC117" s="89"/>
      <c r="AD117" s="89"/>
      <c r="AE117" s="89"/>
      <c r="AF117" s="89"/>
      <c r="AG117" s="89"/>
      <c r="AH117" s="89"/>
      <c r="AI117" s="89"/>
      <c r="AJ117" s="89"/>
      <c r="AK117" s="89"/>
      <c r="AL117" s="89"/>
      <c r="AM117" s="89"/>
      <c r="AN117" s="89"/>
      <c r="AO117" s="89"/>
      <c r="AP117" s="89"/>
      <c r="AQ117" s="89"/>
      <c r="AR117" s="89"/>
      <c r="AS117" s="89"/>
      <c r="AT117" s="89"/>
      <c r="AU117" s="89"/>
      <c r="AV117" s="89"/>
      <c r="AW117" s="89"/>
      <c r="AX117" s="89"/>
      <c r="AY117" s="89"/>
      <c r="AZ117" s="89"/>
      <c r="BA117" s="89"/>
      <c r="BB117" s="89"/>
      <c r="BC117" s="89"/>
      <c r="BD117" s="89"/>
      <c r="BE117" s="89"/>
      <c r="BF117" s="89"/>
      <c r="BG117" s="89"/>
      <c r="BH117" s="89"/>
      <c r="BI117" s="89"/>
      <c r="BJ117" s="89"/>
      <c r="BK117" s="89"/>
      <c r="BL117" s="89"/>
      <c r="BM117" s="89"/>
      <c r="BN117" s="89"/>
      <c r="BO117" s="89"/>
      <c r="BP117" s="89"/>
      <c r="BQ117" s="89"/>
      <c r="BR117" s="89"/>
      <c r="BS117" s="89"/>
      <c r="BT117" s="89"/>
      <c r="BU117" s="89"/>
      <c r="BV117" s="89"/>
      <c r="BW117" s="89"/>
      <c r="BX117" s="89"/>
      <c r="BY117" s="89"/>
      <c r="BZ117" s="89"/>
      <c r="CA117" s="89"/>
      <c r="CB117" s="89"/>
      <c r="CC117" s="89"/>
      <c r="CD117" s="89"/>
      <c r="CE117" s="89"/>
      <c r="CF117" s="89"/>
      <c r="CG117" s="89"/>
      <c r="CH117" s="89"/>
      <c r="CI117" s="89"/>
      <c r="CJ117" s="89"/>
      <c r="CK117" s="89"/>
      <c r="CL117" s="89"/>
      <c r="CM117" s="89"/>
      <c r="CN117" s="89"/>
      <c r="CO117" s="89"/>
      <c r="CP117" s="89"/>
      <c r="CQ117" s="89"/>
      <c r="CR117" s="89"/>
      <c r="CS117" s="89"/>
      <c r="CT117" s="89"/>
      <c r="CU117" s="89"/>
    </row>
    <row r="118" spans="1:99" x14ac:dyDescent="0.25">
      <c r="A118" s="89"/>
      <c r="B118" s="89"/>
      <c r="C118" s="89"/>
      <c r="D118" s="89"/>
      <c r="E118" s="89"/>
      <c r="F118" s="89"/>
      <c r="G118" s="89"/>
      <c r="H118" s="89"/>
      <c r="I118" s="89"/>
      <c r="J118" s="89"/>
      <c r="K118" s="89"/>
      <c r="L118" s="89"/>
      <c r="M118" s="89"/>
      <c r="N118" s="89"/>
      <c r="O118" s="89"/>
      <c r="P118" s="89"/>
      <c r="Q118" s="89"/>
      <c r="R118" s="89"/>
      <c r="S118" s="89"/>
      <c r="T118" s="89"/>
      <c r="U118" s="89"/>
      <c r="V118" s="89"/>
      <c r="W118" s="89"/>
      <c r="X118" s="89"/>
      <c r="Y118" s="89"/>
      <c r="Z118" s="89"/>
      <c r="AA118" s="89"/>
      <c r="AB118" s="89"/>
      <c r="AC118" s="89"/>
      <c r="AD118" s="89"/>
      <c r="AE118" s="89"/>
      <c r="AF118" s="89"/>
      <c r="AG118" s="89"/>
      <c r="AH118" s="89"/>
      <c r="AI118" s="89"/>
      <c r="AJ118" s="89"/>
      <c r="AK118" s="89"/>
      <c r="AL118" s="89"/>
      <c r="AM118" s="89"/>
      <c r="AN118" s="89"/>
      <c r="AO118" s="89"/>
      <c r="AP118" s="89"/>
      <c r="AQ118" s="89"/>
      <c r="AR118" s="89"/>
      <c r="AS118" s="89"/>
      <c r="AT118" s="89"/>
      <c r="AU118" s="89"/>
      <c r="AV118" s="89"/>
      <c r="AW118" s="89"/>
      <c r="AX118" s="89"/>
      <c r="AY118" s="89"/>
      <c r="AZ118" s="89"/>
      <c r="BA118" s="89"/>
      <c r="BB118" s="89"/>
      <c r="BC118" s="89"/>
      <c r="BD118" s="89"/>
      <c r="BE118" s="89"/>
      <c r="BF118" s="89"/>
      <c r="BG118" s="89"/>
      <c r="BH118" s="89"/>
      <c r="BI118" s="89"/>
      <c r="BJ118" s="89"/>
      <c r="BK118" s="89"/>
      <c r="BL118" s="89"/>
      <c r="BM118" s="89"/>
      <c r="BN118" s="89"/>
      <c r="BO118" s="89"/>
      <c r="BP118" s="89"/>
      <c r="BQ118" s="89"/>
      <c r="BR118" s="89"/>
      <c r="BS118" s="89"/>
      <c r="BT118" s="89"/>
      <c r="BU118" s="89"/>
      <c r="BV118" s="89"/>
      <c r="BW118" s="89"/>
      <c r="BX118" s="89"/>
      <c r="BY118" s="89"/>
      <c r="BZ118" s="89"/>
      <c r="CA118" s="89"/>
      <c r="CB118" s="89"/>
      <c r="CC118" s="89"/>
      <c r="CD118" s="89"/>
      <c r="CE118" s="89"/>
      <c r="CF118" s="89"/>
      <c r="CG118" s="89"/>
      <c r="CH118" s="89"/>
      <c r="CI118" s="89"/>
      <c r="CJ118" s="89"/>
      <c r="CK118" s="89"/>
      <c r="CL118" s="89"/>
      <c r="CM118" s="89"/>
      <c r="CN118" s="89"/>
      <c r="CO118" s="89"/>
      <c r="CP118" s="89"/>
      <c r="CQ118" s="89"/>
      <c r="CR118" s="89"/>
      <c r="CS118" s="89"/>
      <c r="CT118" s="89"/>
      <c r="CU118" s="89"/>
    </row>
    <row r="119" spans="1:99" x14ac:dyDescent="0.25">
      <c r="A119" s="89"/>
      <c r="B119" s="89"/>
      <c r="C119" s="89"/>
      <c r="D119" s="89"/>
      <c r="E119" s="89"/>
      <c r="F119" s="89"/>
      <c r="G119" s="89"/>
      <c r="H119" s="89"/>
      <c r="I119" s="89"/>
      <c r="J119" s="89"/>
      <c r="K119" s="89"/>
      <c r="L119" s="89"/>
      <c r="M119" s="89"/>
      <c r="N119" s="89"/>
      <c r="O119" s="89"/>
      <c r="P119" s="89"/>
      <c r="Q119" s="89"/>
      <c r="R119" s="89"/>
      <c r="S119" s="89"/>
      <c r="T119" s="89"/>
      <c r="U119" s="89"/>
      <c r="V119" s="89"/>
      <c r="W119" s="89"/>
      <c r="X119" s="89"/>
      <c r="Y119" s="89"/>
      <c r="Z119" s="89"/>
      <c r="AA119" s="89"/>
      <c r="AB119" s="89"/>
      <c r="AC119" s="89"/>
      <c r="AD119" s="89"/>
      <c r="AE119" s="89"/>
      <c r="AF119" s="89"/>
      <c r="AG119" s="89"/>
      <c r="AH119" s="89"/>
      <c r="AI119" s="89"/>
      <c r="AJ119" s="89"/>
      <c r="AK119" s="89"/>
      <c r="AL119" s="89"/>
      <c r="AM119" s="89"/>
      <c r="AN119" s="89"/>
      <c r="AO119" s="89"/>
      <c r="AP119" s="89"/>
      <c r="AQ119" s="89"/>
      <c r="AR119" s="89"/>
      <c r="AS119" s="89"/>
      <c r="AT119" s="89"/>
      <c r="AU119" s="89"/>
      <c r="AV119" s="89"/>
      <c r="AW119" s="89"/>
      <c r="AX119" s="89"/>
      <c r="AY119" s="89"/>
      <c r="AZ119" s="89"/>
      <c r="BA119" s="89"/>
      <c r="BB119" s="89"/>
      <c r="BC119" s="89"/>
      <c r="BD119" s="89"/>
      <c r="BE119" s="89"/>
      <c r="BF119" s="89"/>
      <c r="BG119" s="89"/>
      <c r="BH119" s="89"/>
      <c r="BI119" s="89"/>
      <c r="BJ119" s="89"/>
      <c r="BK119" s="89"/>
      <c r="BL119" s="89"/>
      <c r="BM119" s="89"/>
      <c r="BN119" s="89"/>
      <c r="BO119" s="89"/>
      <c r="BP119" s="89"/>
      <c r="BQ119" s="89"/>
      <c r="BR119" s="89"/>
      <c r="BS119" s="89"/>
      <c r="BT119" s="89"/>
      <c r="BU119" s="89"/>
      <c r="BV119" s="89"/>
      <c r="BW119" s="89"/>
      <c r="BX119" s="89"/>
      <c r="BY119" s="89"/>
      <c r="BZ119" s="89"/>
      <c r="CA119" s="89"/>
      <c r="CB119" s="89"/>
      <c r="CC119" s="89"/>
      <c r="CD119" s="89"/>
      <c r="CE119" s="89"/>
      <c r="CF119" s="89"/>
      <c r="CG119" s="89"/>
      <c r="CH119" s="89"/>
      <c r="CI119" s="89"/>
      <c r="CJ119" s="89"/>
      <c r="CK119" s="89"/>
      <c r="CL119" s="89"/>
      <c r="CM119" s="89"/>
      <c r="CN119" s="89"/>
      <c r="CO119" s="89"/>
      <c r="CP119" s="89"/>
      <c r="CQ119" s="89"/>
      <c r="CR119" s="89"/>
      <c r="CS119" s="89"/>
      <c r="CT119" s="89"/>
      <c r="CU119" s="89"/>
    </row>
    <row r="120" spans="1:99" x14ac:dyDescent="0.25">
      <c r="A120" s="89"/>
      <c r="B120" s="89"/>
      <c r="C120" s="89"/>
      <c r="D120" s="89"/>
      <c r="E120" s="89"/>
      <c r="F120" s="89"/>
      <c r="G120" s="89"/>
      <c r="H120" s="89"/>
      <c r="I120" s="89"/>
      <c r="J120" s="89"/>
      <c r="K120" s="89"/>
      <c r="L120" s="89"/>
      <c r="M120" s="89"/>
      <c r="N120" s="89"/>
      <c r="O120" s="89"/>
      <c r="P120" s="89"/>
      <c r="Q120" s="89"/>
      <c r="R120" s="89"/>
      <c r="S120" s="89"/>
      <c r="T120" s="89"/>
      <c r="U120" s="89"/>
      <c r="V120" s="89"/>
      <c r="W120" s="89"/>
      <c r="X120" s="89"/>
      <c r="Y120" s="89"/>
      <c r="Z120" s="89"/>
      <c r="AA120" s="89"/>
      <c r="AB120" s="89"/>
      <c r="AC120" s="89"/>
      <c r="AD120" s="89"/>
      <c r="AE120" s="89"/>
      <c r="AF120" s="89"/>
      <c r="AG120" s="89"/>
      <c r="AH120" s="89"/>
      <c r="AI120" s="89"/>
      <c r="AJ120" s="89"/>
      <c r="AK120" s="89"/>
      <c r="AL120" s="89"/>
      <c r="AM120" s="89"/>
      <c r="AN120" s="89"/>
      <c r="AO120" s="89"/>
      <c r="AP120" s="89"/>
      <c r="AQ120" s="89"/>
      <c r="AR120" s="89"/>
      <c r="AS120" s="89"/>
      <c r="AT120" s="89"/>
      <c r="AU120" s="89"/>
      <c r="AV120" s="89"/>
      <c r="AW120" s="89"/>
      <c r="AX120" s="89"/>
      <c r="AY120" s="89"/>
      <c r="AZ120" s="89"/>
      <c r="BA120" s="89"/>
      <c r="BB120" s="89"/>
      <c r="BC120" s="89"/>
      <c r="BD120" s="89"/>
      <c r="BE120" s="89"/>
      <c r="BF120" s="89"/>
      <c r="BG120" s="89"/>
      <c r="BH120" s="89"/>
      <c r="BI120" s="89"/>
      <c r="BJ120" s="89"/>
      <c r="BK120" s="89"/>
      <c r="BL120" s="89"/>
      <c r="BM120" s="89"/>
      <c r="BN120" s="89"/>
      <c r="BO120" s="89"/>
      <c r="BP120" s="89"/>
      <c r="BQ120" s="89"/>
      <c r="BR120" s="89"/>
      <c r="BS120" s="89"/>
      <c r="BT120" s="89"/>
      <c r="BU120" s="89"/>
      <c r="BV120" s="89"/>
      <c r="BW120" s="89"/>
      <c r="BX120" s="89"/>
      <c r="BY120" s="89"/>
      <c r="BZ120" s="89"/>
      <c r="CA120" s="89"/>
      <c r="CB120" s="89"/>
      <c r="CC120" s="89"/>
      <c r="CD120" s="89"/>
      <c r="CE120" s="89"/>
      <c r="CF120" s="89"/>
      <c r="CG120" s="89"/>
      <c r="CH120" s="89"/>
      <c r="CI120" s="89"/>
      <c r="CJ120" s="89"/>
      <c r="CK120" s="89"/>
      <c r="CL120" s="89"/>
      <c r="CM120" s="89"/>
      <c r="CN120" s="89"/>
      <c r="CO120" s="89"/>
      <c r="CP120" s="89"/>
      <c r="CQ120" s="89"/>
      <c r="CR120" s="89"/>
      <c r="CS120" s="89"/>
      <c r="CT120" s="89"/>
      <c r="CU120" s="89"/>
    </row>
    <row r="121" spans="1:99" x14ac:dyDescent="0.25">
      <c r="A121" s="89"/>
      <c r="B121" s="89"/>
      <c r="C121" s="89"/>
      <c r="D121" s="89"/>
      <c r="E121" s="89"/>
      <c r="F121" s="89"/>
      <c r="G121" s="89"/>
      <c r="H121" s="89"/>
      <c r="I121" s="89"/>
      <c r="J121" s="89"/>
      <c r="K121" s="89"/>
      <c r="L121" s="89"/>
      <c r="M121" s="89"/>
      <c r="N121" s="89"/>
      <c r="O121" s="89"/>
      <c r="P121" s="89"/>
      <c r="Q121" s="89"/>
      <c r="R121" s="89"/>
      <c r="S121" s="89"/>
      <c r="T121" s="89"/>
      <c r="U121" s="89"/>
      <c r="V121" s="89"/>
      <c r="W121" s="89"/>
      <c r="X121" s="89"/>
      <c r="Y121" s="89"/>
      <c r="Z121" s="89"/>
      <c r="AA121" s="89"/>
      <c r="AB121" s="89"/>
      <c r="AC121" s="89"/>
      <c r="AD121" s="89"/>
      <c r="AE121" s="89"/>
      <c r="AF121" s="89"/>
      <c r="AG121" s="89"/>
      <c r="AH121" s="89"/>
      <c r="AI121" s="89"/>
      <c r="AJ121" s="89"/>
      <c r="AK121" s="89"/>
      <c r="AL121" s="89"/>
      <c r="AM121" s="89"/>
      <c r="AN121" s="89"/>
      <c r="AO121" s="89"/>
      <c r="AP121" s="89"/>
      <c r="AQ121" s="89"/>
      <c r="AR121" s="89"/>
      <c r="AS121" s="89"/>
      <c r="AT121" s="89"/>
      <c r="AU121" s="89"/>
      <c r="AV121" s="89"/>
      <c r="AW121" s="89"/>
      <c r="AX121" s="89"/>
      <c r="AY121" s="89"/>
      <c r="AZ121" s="89"/>
      <c r="BA121" s="89"/>
      <c r="BB121" s="89"/>
      <c r="BC121" s="89"/>
      <c r="BD121" s="89"/>
      <c r="BE121" s="89"/>
      <c r="BF121" s="89"/>
      <c r="BG121" s="89"/>
      <c r="BH121" s="89"/>
      <c r="BI121" s="89"/>
      <c r="BJ121" s="89"/>
      <c r="BK121" s="89"/>
      <c r="BL121" s="89"/>
      <c r="BM121" s="89"/>
      <c r="BN121" s="89"/>
      <c r="BO121" s="89"/>
      <c r="BP121" s="89"/>
      <c r="BQ121" s="89"/>
      <c r="BR121" s="89"/>
      <c r="BS121" s="89"/>
      <c r="BT121" s="89"/>
      <c r="BU121" s="89"/>
      <c r="BV121" s="89"/>
      <c r="BW121" s="89"/>
      <c r="BX121" s="89"/>
      <c r="BY121" s="89"/>
      <c r="BZ121" s="89"/>
      <c r="CA121" s="89"/>
      <c r="CB121" s="89"/>
      <c r="CC121" s="89"/>
      <c r="CD121" s="89"/>
      <c r="CE121" s="89"/>
      <c r="CF121" s="89"/>
      <c r="CG121" s="89"/>
      <c r="CH121" s="89"/>
      <c r="CI121" s="89"/>
      <c r="CJ121" s="89"/>
      <c r="CK121" s="89"/>
      <c r="CL121" s="89"/>
      <c r="CM121" s="89"/>
      <c r="CN121" s="89"/>
      <c r="CO121" s="89"/>
      <c r="CP121" s="89"/>
      <c r="CQ121" s="89"/>
      <c r="CR121" s="89"/>
      <c r="CS121" s="89"/>
      <c r="CT121" s="89"/>
      <c r="CU121" s="89"/>
    </row>
    <row r="122" spans="1:99" x14ac:dyDescent="0.25">
      <c r="A122" s="89"/>
      <c r="B122" s="89"/>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89"/>
      <c r="AJ122" s="89"/>
      <c r="AK122" s="89"/>
      <c r="AL122" s="89"/>
      <c r="AM122" s="89"/>
      <c r="AN122" s="89"/>
      <c r="AO122" s="89"/>
      <c r="AP122" s="89"/>
      <c r="AQ122" s="89"/>
      <c r="AR122" s="89"/>
      <c r="AS122" s="89"/>
      <c r="AT122" s="89"/>
      <c r="AU122" s="89"/>
      <c r="AV122" s="89"/>
      <c r="AW122" s="89"/>
      <c r="AX122" s="89"/>
      <c r="AY122" s="89"/>
      <c r="AZ122" s="89"/>
      <c r="BA122" s="89"/>
      <c r="BB122" s="89"/>
      <c r="BC122" s="89"/>
      <c r="BD122" s="89"/>
      <c r="BE122" s="89"/>
      <c r="BF122" s="89"/>
      <c r="BG122" s="89"/>
      <c r="BH122" s="89"/>
      <c r="BI122" s="89"/>
      <c r="BJ122" s="89"/>
      <c r="BK122" s="89"/>
      <c r="BL122" s="89"/>
      <c r="BM122" s="89"/>
      <c r="BN122" s="89"/>
      <c r="BO122" s="89"/>
      <c r="BP122" s="89"/>
      <c r="BQ122" s="89"/>
      <c r="BR122" s="89"/>
      <c r="BS122" s="89"/>
      <c r="BT122" s="89"/>
      <c r="BU122" s="89"/>
      <c r="BV122" s="89"/>
      <c r="BW122" s="89"/>
      <c r="BX122" s="89"/>
      <c r="BY122" s="89"/>
      <c r="BZ122" s="89"/>
      <c r="CA122" s="89"/>
      <c r="CB122" s="89"/>
      <c r="CC122" s="89"/>
      <c r="CD122" s="89"/>
      <c r="CE122" s="89"/>
      <c r="CF122" s="89"/>
      <c r="CG122" s="89"/>
      <c r="CH122" s="89"/>
      <c r="CI122" s="89"/>
      <c r="CJ122" s="89"/>
      <c r="CK122" s="89"/>
      <c r="CL122" s="89"/>
      <c r="CM122" s="89"/>
      <c r="CN122" s="89"/>
      <c r="CO122" s="89"/>
      <c r="CP122" s="89"/>
      <c r="CQ122" s="89"/>
      <c r="CR122" s="89"/>
      <c r="CS122" s="89"/>
      <c r="CT122" s="89"/>
      <c r="CU122" s="89"/>
    </row>
    <row r="123" spans="1:99" x14ac:dyDescent="0.25">
      <c r="A123" s="89"/>
      <c r="B123" s="89"/>
      <c r="C123" s="89"/>
      <c r="D123" s="89"/>
      <c r="E123" s="89"/>
      <c r="F123" s="89"/>
      <c r="G123" s="89"/>
      <c r="H123" s="89"/>
      <c r="I123" s="89"/>
      <c r="J123" s="89"/>
      <c r="K123" s="89"/>
      <c r="L123" s="89"/>
      <c r="M123" s="89"/>
      <c r="N123" s="89"/>
      <c r="O123" s="89"/>
      <c r="P123" s="89"/>
      <c r="Q123" s="89"/>
      <c r="R123" s="89"/>
      <c r="S123" s="89"/>
      <c r="T123" s="89"/>
      <c r="U123" s="89"/>
      <c r="V123" s="89"/>
      <c r="W123" s="89"/>
      <c r="X123" s="89"/>
      <c r="Y123" s="89"/>
      <c r="Z123" s="89"/>
      <c r="AA123" s="89"/>
      <c r="AB123" s="89"/>
      <c r="AC123" s="89"/>
      <c r="AD123" s="89"/>
      <c r="AE123" s="89"/>
      <c r="AF123" s="89"/>
      <c r="AG123" s="89"/>
      <c r="AH123" s="89"/>
      <c r="AI123" s="89"/>
      <c r="AJ123" s="89"/>
      <c r="AK123" s="89"/>
      <c r="AL123" s="89"/>
      <c r="AM123" s="89"/>
      <c r="AN123" s="89"/>
      <c r="AO123" s="89"/>
      <c r="AP123" s="89"/>
      <c r="AQ123" s="89"/>
      <c r="AR123" s="89"/>
      <c r="AS123" s="89"/>
      <c r="AT123" s="89"/>
      <c r="AU123" s="89"/>
      <c r="AV123" s="89"/>
      <c r="AW123" s="89"/>
      <c r="AX123" s="89"/>
      <c r="AY123" s="89"/>
      <c r="AZ123" s="89"/>
      <c r="BA123" s="89"/>
      <c r="BB123" s="89"/>
      <c r="BC123" s="89"/>
      <c r="BD123" s="89"/>
      <c r="BE123" s="89"/>
      <c r="BF123" s="89"/>
      <c r="BG123" s="89"/>
      <c r="BH123" s="89"/>
      <c r="BI123" s="89"/>
      <c r="BJ123" s="89"/>
      <c r="BK123" s="89"/>
      <c r="BL123" s="89"/>
      <c r="BM123" s="89"/>
      <c r="BN123" s="89"/>
      <c r="BO123" s="89"/>
      <c r="BP123" s="89"/>
      <c r="BQ123" s="89"/>
      <c r="BR123" s="89"/>
      <c r="BS123" s="89"/>
      <c r="BT123" s="89"/>
      <c r="BU123" s="89"/>
      <c r="BV123" s="89"/>
      <c r="BW123" s="89"/>
      <c r="BX123" s="89"/>
      <c r="BY123" s="89"/>
      <c r="BZ123" s="89"/>
      <c r="CA123" s="89"/>
      <c r="CB123" s="89"/>
      <c r="CC123" s="89"/>
      <c r="CD123" s="89"/>
      <c r="CE123" s="89"/>
      <c r="CF123" s="89"/>
      <c r="CG123" s="89"/>
      <c r="CH123" s="89"/>
      <c r="CI123" s="89"/>
      <c r="CJ123" s="89"/>
      <c r="CK123" s="89"/>
      <c r="CL123" s="89"/>
      <c r="CM123" s="89"/>
      <c r="CN123" s="89"/>
      <c r="CO123" s="89"/>
      <c r="CP123" s="89"/>
      <c r="CQ123" s="89"/>
      <c r="CR123" s="89"/>
      <c r="CS123" s="89"/>
      <c r="CT123" s="89"/>
      <c r="CU123" s="89"/>
    </row>
    <row r="124" spans="1:99" x14ac:dyDescent="0.25">
      <c r="A124" s="89"/>
      <c r="B124" s="89"/>
      <c r="C124" s="89"/>
      <c r="D124" s="89"/>
      <c r="E124" s="89"/>
      <c r="F124" s="89"/>
      <c r="G124" s="89"/>
      <c r="H124" s="89"/>
      <c r="I124" s="89"/>
      <c r="J124" s="89"/>
      <c r="K124" s="89"/>
      <c r="L124" s="89"/>
      <c r="M124" s="89"/>
      <c r="N124" s="89"/>
      <c r="O124" s="89"/>
      <c r="P124" s="89"/>
      <c r="Q124" s="89"/>
      <c r="R124" s="89"/>
      <c r="S124" s="89"/>
      <c r="T124" s="89"/>
      <c r="U124" s="89"/>
      <c r="V124" s="89"/>
      <c r="W124" s="89"/>
      <c r="X124" s="89"/>
      <c r="Y124" s="89"/>
      <c r="Z124" s="89"/>
      <c r="AA124" s="89"/>
      <c r="AB124" s="89"/>
      <c r="AC124" s="89"/>
      <c r="AD124" s="89"/>
      <c r="AE124" s="89"/>
      <c r="AF124" s="89"/>
      <c r="AG124" s="89"/>
      <c r="AH124" s="89"/>
      <c r="AI124" s="89"/>
      <c r="AJ124" s="89"/>
      <c r="AK124" s="89"/>
      <c r="AL124" s="89"/>
      <c r="AM124" s="89"/>
      <c r="AN124" s="89"/>
      <c r="AO124" s="89"/>
      <c r="AP124" s="89"/>
      <c r="AQ124" s="89"/>
      <c r="AR124" s="89"/>
      <c r="AS124" s="89"/>
      <c r="AT124" s="89"/>
      <c r="AU124" s="89"/>
      <c r="AV124" s="89"/>
      <c r="AW124" s="89"/>
      <c r="AX124" s="89"/>
      <c r="AY124" s="89"/>
      <c r="AZ124" s="89"/>
      <c r="BA124" s="89"/>
      <c r="BB124" s="89"/>
      <c r="BC124" s="89"/>
      <c r="BD124" s="89"/>
      <c r="BE124" s="89"/>
      <c r="BF124" s="89"/>
      <c r="BG124" s="89"/>
      <c r="BH124" s="89"/>
      <c r="BI124" s="89"/>
      <c r="BJ124" s="89"/>
      <c r="BK124" s="89"/>
      <c r="BL124" s="89"/>
      <c r="BM124" s="89"/>
      <c r="BN124" s="89"/>
      <c r="BO124" s="89"/>
      <c r="BP124" s="89"/>
      <c r="BQ124" s="89"/>
      <c r="BR124" s="89"/>
      <c r="BS124" s="89"/>
      <c r="BT124" s="89"/>
      <c r="BU124" s="89"/>
      <c r="BV124" s="89"/>
      <c r="BW124" s="89"/>
      <c r="BX124" s="89"/>
      <c r="BY124" s="89"/>
      <c r="BZ124" s="89"/>
      <c r="CA124" s="89"/>
      <c r="CB124" s="89"/>
      <c r="CC124" s="89"/>
      <c r="CD124" s="89"/>
      <c r="CE124" s="89"/>
      <c r="CF124" s="89"/>
      <c r="CG124" s="89"/>
      <c r="CH124" s="89"/>
      <c r="CI124" s="89"/>
      <c r="CJ124" s="89"/>
      <c r="CK124" s="89"/>
      <c r="CL124" s="89"/>
      <c r="CM124" s="89"/>
      <c r="CN124" s="89"/>
      <c r="CO124" s="89"/>
      <c r="CP124" s="89"/>
      <c r="CQ124" s="89"/>
      <c r="CR124" s="89"/>
      <c r="CS124" s="89"/>
      <c r="CT124" s="89"/>
      <c r="CU124" s="89"/>
    </row>
    <row r="125" spans="1:99" x14ac:dyDescent="0.25">
      <c r="A125" s="89"/>
      <c r="B125" s="89"/>
      <c r="C125" s="89"/>
      <c r="D125" s="89"/>
      <c r="E125" s="89"/>
      <c r="F125" s="89"/>
      <c r="G125" s="89"/>
      <c r="H125" s="89"/>
      <c r="I125" s="89"/>
      <c r="J125" s="89"/>
      <c r="K125" s="89"/>
      <c r="L125" s="89"/>
      <c r="M125" s="89"/>
      <c r="N125" s="89"/>
      <c r="O125" s="89"/>
      <c r="P125" s="89"/>
      <c r="Q125" s="89"/>
      <c r="R125" s="89"/>
      <c r="S125" s="89"/>
      <c r="T125" s="89"/>
      <c r="U125" s="89"/>
      <c r="V125" s="89"/>
      <c r="W125" s="89"/>
      <c r="X125" s="89"/>
      <c r="Y125" s="89"/>
      <c r="Z125" s="89"/>
      <c r="AA125" s="89"/>
      <c r="AB125" s="89"/>
      <c r="AC125" s="89"/>
      <c r="AD125" s="89"/>
      <c r="AE125" s="89"/>
      <c r="AF125" s="89"/>
      <c r="AG125" s="89"/>
      <c r="AH125" s="89"/>
      <c r="AI125" s="89"/>
      <c r="AJ125" s="89"/>
      <c r="AK125" s="89"/>
      <c r="AL125" s="89"/>
      <c r="AM125" s="89"/>
      <c r="AN125" s="89"/>
      <c r="AO125" s="89"/>
      <c r="AP125" s="89"/>
      <c r="AQ125" s="89"/>
      <c r="AR125" s="89"/>
      <c r="AS125" s="89"/>
      <c r="AT125" s="89"/>
      <c r="AU125" s="89"/>
      <c r="AV125" s="89"/>
      <c r="AW125" s="89"/>
      <c r="AX125" s="89"/>
      <c r="AY125" s="89"/>
      <c r="AZ125" s="89"/>
      <c r="BA125" s="89"/>
      <c r="BB125" s="89"/>
      <c r="BC125" s="89"/>
      <c r="BD125" s="89"/>
      <c r="BE125" s="89"/>
      <c r="BF125" s="89"/>
      <c r="BG125" s="89"/>
      <c r="BH125" s="89"/>
      <c r="BI125" s="89"/>
      <c r="BJ125" s="89"/>
      <c r="BK125" s="89"/>
      <c r="BL125" s="89"/>
      <c r="BM125" s="89"/>
      <c r="BN125" s="89"/>
      <c r="BO125" s="89"/>
      <c r="BP125" s="89"/>
      <c r="BQ125" s="89"/>
      <c r="BR125" s="89"/>
      <c r="BS125" s="89"/>
      <c r="BT125" s="89"/>
      <c r="BU125" s="89"/>
      <c r="BV125" s="89"/>
      <c r="BW125" s="89"/>
      <c r="BX125" s="89"/>
      <c r="BY125" s="89"/>
      <c r="BZ125" s="89"/>
      <c r="CA125" s="89"/>
      <c r="CB125" s="89"/>
      <c r="CC125" s="89"/>
      <c r="CD125" s="89"/>
      <c r="CE125" s="89"/>
      <c r="CF125" s="89"/>
      <c r="CG125" s="89"/>
      <c r="CH125" s="89"/>
      <c r="CI125" s="89"/>
      <c r="CJ125" s="89"/>
      <c r="CK125" s="89"/>
      <c r="CL125" s="89"/>
      <c r="CM125" s="89"/>
      <c r="CN125" s="89"/>
      <c r="CO125" s="89"/>
      <c r="CP125" s="89"/>
      <c r="CQ125" s="89"/>
      <c r="CR125" s="89"/>
      <c r="CS125" s="89"/>
      <c r="CT125" s="89"/>
      <c r="CU125" s="89"/>
    </row>
    <row r="126" spans="1:99" x14ac:dyDescent="0.25">
      <c r="A126" s="89"/>
      <c r="B126" s="89"/>
      <c r="C126" s="89"/>
      <c r="D126" s="89"/>
      <c r="E126" s="89"/>
      <c r="F126" s="89"/>
      <c r="G126" s="89"/>
      <c r="H126" s="89"/>
      <c r="I126" s="89"/>
      <c r="J126" s="89"/>
      <c r="K126" s="89"/>
      <c r="L126" s="89"/>
      <c r="M126" s="89"/>
      <c r="N126" s="89"/>
      <c r="O126" s="89"/>
      <c r="P126" s="89"/>
      <c r="Q126" s="89"/>
      <c r="R126" s="89"/>
      <c r="S126" s="89"/>
      <c r="T126" s="89"/>
      <c r="U126" s="89"/>
      <c r="V126" s="89"/>
      <c r="W126" s="89"/>
      <c r="X126" s="89"/>
      <c r="Y126" s="89"/>
      <c r="Z126" s="89"/>
      <c r="AA126" s="89"/>
      <c r="AB126" s="89"/>
      <c r="AC126" s="89"/>
      <c r="AD126" s="89"/>
      <c r="AE126" s="89"/>
      <c r="AF126" s="89"/>
      <c r="AG126" s="89"/>
      <c r="AH126" s="89"/>
      <c r="AI126" s="89"/>
      <c r="AJ126" s="89"/>
      <c r="AK126" s="89"/>
      <c r="AL126" s="89"/>
      <c r="AM126" s="89"/>
      <c r="AN126" s="89"/>
      <c r="AO126" s="89"/>
      <c r="AP126" s="89"/>
      <c r="AQ126" s="89"/>
      <c r="AR126" s="89"/>
      <c r="AS126" s="89"/>
      <c r="AT126" s="89"/>
      <c r="AU126" s="89"/>
      <c r="AV126" s="89"/>
      <c r="AW126" s="89"/>
      <c r="AX126" s="89"/>
      <c r="AY126" s="89"/>
      <c r="AZ126" s="89"/>
      <c r="BA126" s="89"/>
      <c r="BB126" s="89"/>
      <c r="BC126" s="89"/>
      <c r="BD126" s="89"/>
      <c r="BE126" s="89"/>
      <c r="BF126" s="89"/>
      <c r="BG126" s="89"/>
      <c r="BH126" s="89"/>
      <c r="BI126" s="89"/>
      <c r="BJ126" s="89"/>
      <c r="BK126" s="89"/>
      <c r="BL126" s="89"/>
      <c r="BM126" s="89"/>
      <c r="BN126" s="89"/>
      <c r="BO126" s="89"/>
      <c r="BP126" s="89"/>
      <c r="BQ126" s="89"/>
      <c r="BR126" s="89"/>
      <c r="BS126" s="89"/>
      <c r="BT126" s="89"/>
      <c r="BU126" s="89"/>
      <c r="BV126" s="89"/>
      <c r="BW126" s="89"/>
      <c r="BX126" s="89"/>
      <c r="BY126" s="89"/>
      <c r="BZ126" s="89"/>
      <c r="CA126" s="89"/>
      <c r="CB126" s="89"/>
      <c r="CC126" s="89"/>
      <c r="CD126" s="89"/>
      <c r="CE126" s="89"/>
      <c r="CF126" s="89"/>
      <c r="CG126" s="89"/>
      <c r="CH126" s="89"/>
      <c r="CI126" s="89"/>
      <c r="CJ126" s="89"/>
      <c r="CK126" s="89"/>
      <c r="CL126" s="89"/>
      <c r="CM126" s="89"/>
      <c r="CN126" s="89"/>
      <c r="CO126" s="89"/>
      <c r="CP126" s="89"/>
      <c r="CQ126" s="89"/>
      <c r="CR126" s="89"/>
      <c r="CS126" s="89"/>
      <c r="CT126" s="89"/>
      <c r="CU126" s="89"/>
    </row>
    <row r="127" spans="1:99" x14ac:dyDescent="0.25">
      <c r="A127" s="89"/>
      <c r="B127" s="89"/>
      <c r="C127" s="89"/>
      <c r="D127" s="89"/>
      <c r="E127" s="89"/>
      <c r="F127" s="89"/>
      <c r="G127" s="89"/>
      <c r="H127" s="89"/>
      <c r="I127" s="89"/>
      <c r="J127" s="89"/>
      <c r="K127" s="89"/>
      <c r="L127" s="89"/>
      <c r="M127" s="89"/>
      <c r="N127" s="89"/>
      <c r="O127" s="89"/>
      <c r="P127" s="89"/>
      <c r="Q127" s="89"/>
      <c r="R127" s="89"/>
      <c r="S127" s="89"/>
      <c r="T127" s="89"/>
      <c r="U127" s="89"/>
      <c r="V127" s="89"/>
      <c r="W127" s="89"/>
      <c r="X127" s="89"/>
      <c r="Y127" s="89"/>
      <c r="Z127" s="89"/>
      <c r="AA127" s="89"/>
      <c r="AB127" s="89"/>
      <c r="AC127" s="89"/>
      <c r="AD127" s="89"/>
      <c r="AE127" s="89"/>
      <c r="AF127" s="89"/>
      <c r="AG127" s="89"/>
      <c r="AH127" s="89"/>
      <c r="AI127" s="89"/>
      <c r="AJ127" s="89"/>
      <c r="AK127" s="89"/>
      <c r="AL127" s="89"/>
      <c r="AM127" s="89"/>
      <c r="AN127" s="89"/>
      <c r="AO127" s="89"/>
      <c r="AP127" s="89"/>
      <c r="AQ127" s="89"/>
      <c r="AR127" s="89"/>
      <c r="AS127" s="89"/>
      <c r="AT127" s="89"/>
      <c r="AU127" s="89"/>
      <c r="AV127" s="89"/>
      <c r="AW127" s="89"/>
      <c r="AX127" s="89"/>
      <c r="AY127" s="89"/>
      <c r="AZ127" s="89"/>
      <c r="BA127" s="89"/>
      <c r="BB127" s="89"/>
      <c r="BC127" s="89"/>
      <c r="BD127" s="89"/>
      <c r="BE127" s="89"/>
      <c r="BF127" s="89"/>
      <c r="BG127" s="89"/>
      <c r="BH127" s="89"/>
      <c r="BI127" s="89"/>
      <c r="BJ127" s="89"/>
      <c r="BK127" s="89"/>
      <c r="BL127" s="89"/>
      <c r="BM127" s="89"/>
      <c r="BN127" s="89"/>
      <c r="BO127" s="89"/>
      <c r="BP127" s="89"/>
      <c r="BQ127" s="89"/>
      <c r="BR127" s="89"/>
      <c r="BS127" s="89"/>
      <c r="BT127" s="89"/>
      <c r="BU127" s="89"/>
      <c r="BV127" s="89"/>
      <c r="BW127" s="89"/>
      <c r="BX127" s="89"/>
      <c r="BY127" s="89"/>
      <c r="BZ127" s="89"/>
      <c r="CA127" s="89"/>
      <c r="CB127" s="89"/>
      <c r="CC127" s="89"/>
      <c r="CD127" s="89"/>
      <c r="CE127" s="89"/>
      <c r="CF127" s="89"/>
      <c r="CG127" s="89"/>
      <c r="CH127" s="89"/>
      <c r="CI127" s="89"/>
      <c r="CJ127" s="89"/>
      <c r="CK127" s="89"/>
      <c r="CL127" s="89"/>
      <c r="CM127" s="89"/>
      <c r="CN127" s="89"/>
      <c r="CO127" s="89"/>
      <c r="CP127" s="89"/>
      <c r="CQ127" s="89"/>
      <c r="CR127" s="89"/>
      <c r="CS127" s="89"/>
      <c r="CT127" s="89"/>
      <c r="CU127" s="89"/>
    </row>
    <row r="128" spans="1:99" x14ac:dyDescent="0.25">
      <c r="A128" s="89"/>
      <c r="B128" s="89"/>
      <c r="C128" s="89"/>
      <c r="D128" s="89"/>
      <c r="E128" s="89"/>
      <c r="F128" s="89"/>
      <c r="G128" s="89"/>
      <c r="H128" s="89"/>
      <c r="I128" s="89"/>
      <c r="J128" s="89"/>
      <c r="K128" s="89"/>
      <c r="L128" s="89"/>
      <c r="M128" s="89"/>
      <c r="N128" s="89"/>
      <c r="O128" s="89"/>
      <c r="P128" s="89"/>
      <c r="Q128" s="89"/>
      <c r="R128" s="89"/>
      <c r="S128" s="89"/>
      <c r="T128" s="89"/>
      <c r="U128" s="89"/>
      <c r="V128" s="89"/>
      <c r="W128" s="89"/>
      <c r="X128" s="89"/>
      <c r="Y128" s="89"/>
      <c r="Z128" s="89"/>
      <c r="AA128" s="89"/>
      <c r="AB128" s="89"/>
      <c r="AC128" s="89"/>
      <c r="AD128" s="89"/>
      <c r="AE128" s="89"/>
      <c r="AF128" s="89"/>
      <c r="AG128" s="89"/>
      <c r="AH128" s="89"/>
      <c r="AI128" s="89"/>
      <c r="AJ128" s="89"/>
      <c r="AK128" s="89"/>
      <c r="AL128" s="89"/>
      <c r="AM128" s="89"/>
      <c r="AN128" s="89"/>
      <c r="AO128" s="89"/>
      <c r="AP128" s="89"/>
      <c r="AQ128" s="89"/>
      <c r="AR128" s="89"/>
      <c r="AS128" s="89"/>
      <c r="AT128" s="89"/>
      <c r="AU128" s="89"/>
      <c r="AV128" s="89"/>
      <c r="AW128" s="89"/>
      <c r="AX128" s="89"/>
      <c r="AY128" s="89"/>
      <c r="AZ128" s="89"/>
      <c r="BA128" s="89"/>
      <c r="BB128" s="89"/>
      <c r="BC128" s="89"/>
      <c r="BD128" s="89"/>
      <c r="BE128" s="89"/>
      <c r="BF128" s="89"/>
      <c r="BG128" s="89"/>
      <c r="BH128" s="89"/>
      <c r="BI128" s="89"/>
      <c r="BJ128" s="89"/>
      <c r="BK128" s="89"/>
      <c r="BL128" s="89"/>
      <c r="BM128" s="89"/>
      <c r="BN128" s="89"/>
      <c r="BO128" s="89"/>
      <c r="BP128" s="89"/>
      <c r="BQ128" s="89"/>
      <c r="BR128" s="89"/>
      <c r="BS128" s="89"/>
      <c r="BT128" s="89"/>
      <c r="BU128" s="89"/>
      <c r="BV128" s="89"/>
      <c r="BW128" s="89"/>
      <c r="BX128" s="89"/>
      <c r="BY128" s="89"/>
      <c r="BZ128" s="89"/>
      <c r="CA128" s="89"/>
      <c r="CB128" s="89"/>
      <c r="CC128" s="89"/>
      <c r="CD128" s="89"/>
      <c r="CE128" s="89"/>
      <c r="CF128" s="89"/>
      <c r="CG128" s="89"/>
      <c r="CH128" s="89"/>
      <c r="CI128" s="89"/>
      <c r="CJ128" s="89"/>
      <c r="CK128" s="89"/>
      <c r="CL128" s="89"/>
      <c r="CM128" s="89"/>
      <c r="CN128" s="89"/>
      <c r="CO128" s="89"/>
      <c r="CP128" s="89"/>
      <c r="CQ128" s="89"/>
      <c r="CR128" s="89"/>
      <c r="CS128" s="89"/>
      <c r="CT128" s="89"/>
      <c r="CU128" s="89"/>
    </row>
    <row r="129" spans="1:99" x14ac:dyDescent="0.25">
      <c r="A129" s="89"/>
      <c r="B129" s="89"/>
      <c r="C129" s="89"/>
      <c r="D129" s="89"/>
      <c r="E129" s="89"/>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c r="AK129" s="89"/>
      <c r="AL129" s="89"/>
      <c r="AM129" s="89"/>
      <c r="AN129" s="89"/>
      <c r="AO129" s="89"/>
      <c r="AP129" s="89"/>
      <c r="AQ129" s="89"/>
      <c r="AR129" s="89"/>
      <c r="AS129" s="89"/>
      <c r="AT129" s="89"/>
      <c r="AU129" s="89"/>
      <c r="AV129" s="89"/>
      <c r="AW129" s="89"/>
      <c r="AX129" s="89"/>
      <c r="AY129" s="89"/>
      <c r="AZ129" s="89"/>
      <c r="BA129" s="89"/>
      <c r="BB129" s="89"/>
      <c r="BC129" s="89"/>
      <c r="BD129" s="89"/>
      <c r="BE129" s="89"/>
      <c r="BF129" s="89"/>
      <c r="BG129" s="89"/>
      <c r="BH129" s="89"/>
      <c r="BI129" s="89"/>
      <c r="BJ129" s="89"/>
      <c r="BK129" s="89"/>
      <c r="BL129" s="89"/>
      <c r="BM129" s="89"/>
      <c r="BN129" s="89"/>
      <c r="BO129" s="89"/>
      <c r="BP129" s="89"/>
      <c r="BQ129" s="89"/>
      <c r="BR129" s="89"/>
      <c r="BS129" s="89"/>
      <c r="BT129" s="89"/>
      <c r="BU129" s="89"/>
      <c r="BV129" s="89"/>
      <c r="BW129" s="89"/>
      <c r="BX129" s="89"/>
      <c r="BY129" s="89"/>
      <c r="BZ129" s="89"/>
      <c r="CA129" s="89"/>
      <c r="CB129" s="89"/>
      <c r="CC129" s="89"/>
      <c r="CD129" s="89"/>
      <c r="CE129" s="89"/>
      <c r="CF129" s="89"/>
      <c r="CG129" s="89"/>
      <c r="CH129" s="89"/>
      <c r="CI129" s="89"/>
      <c r="CJ129" s="89"/>
      <c r="CK129" s="89"/>
      <c r="CL129" s="89"/>
      <c r="CM129" s="89"/>
      <c r="CN129" s="89"/>
      <c r="CO129" s="89"/>
      <c r="CP129" s="89"/>
      <c r="CQ129" s="89"/>
      <c r="CR129" s="89"/>
      <c r="CS129" s="89"/>
      <c r="CT129" s="89"/>
      <c r="CU129" s="89"/>
    </row>
    <row r="130" spans="1:99" x14ac:dyDescent="0.25">
      <c r="A130" s="89"/>
      <c r="B130" s="89"/>
      <c r="C130" s="89"/>
      <c r="D130" s="89"/>
      <c r="E130" s="89"/>
      <c r="F130" s="89"/>
      <c r="G130" s="89"/>
      <c r="H130" s="89"/>
      <c r="I130" s="89"/>
      <c r="J130" s="89"/>
      <c r="K130" s="89"/>
      <c r="L130" s="89"/>
      <c r="M130" s="89"/>
      <c r="N130" s="89"/>
      <c r="O130" s="89"/>
      <c r="P130" s="89"/>
      <c r="Q130" s="89"/>
      <c r="R130" s="89"/>
      <c r="S130" s="89"/>
      <c r="T130" s="89"/>
      <c r="U130" s="89"/>
      <c r="V130" s="89"/>
      <c r="W130" s="89"/>
      <c r="X130" s="89"/>
      <c r="Y130" s="89"/>
      <c r="Z130" s="89"/>
      <c r="AA130" s="89"/>
      <c r="AB130" s="89"/>
      <c r="AC130" s="89"/>
      <c r="AD130" s="89"/>
      <c r="AE130" s="89"/>
      <c r="AF130" s="89"/>
      <c r="AG130" s="89"/>
      <c r="AH130" s="89"/>
      <c r="AI130" s="89"/>
      <c r="AJ130" s="89"/>
      <c r="AK130" s="89"/>
      <c r="AL130" s="89"/>
      <c r="AM130" s="89"/>
      <c r="AN130" s="89"/>
      <c r="AO130" s="89"/>
      <c r="AP130" s="89"/>
      <c r="AQ130" s="89"/>
      <c r="AR130" s="89"/>
      <c r="AS130" s="89"/>
      <c r="AT130" s="89"/>
      <c r="AU130" s="89"/>
      <c r="AV130" s="89"/>
      <c r="AW130" s="89"/>
      <c r="AX130" s="89"/>
      <c r="AY130" s="89"/>
      <c r="AZ130" s="89"/>
      <c r="BA130" s="89"/>
      <c r="BB130" s="89"/>
      <c r="BC130" s="89"/>
      <c r="BD130" s="89"/>
      <c r="BE130" s="89"/>
      <c r="BF130" s="89"/>
      <c r="BG130" s="89"/>
      <c r="BH130" s="89"/>
      <c r="BI130" s="89"/>
      <c r="BJ130" s="89"/>
      <c r="BK130" s="89"/>
      <c r="BL130" s="89"/>
      <c r="BM130" s="89"/>
      <c r="BN130" s="89"/>
      <c r="BO130" s="89"/>
      <c r="BP130" s="89"/>
      <c r="BQ130" s="89"/>
      <c r="BR130" s="89"/>
      <c r="BS130" s="89"/>
      <c r="BT130" s="89"/>
      <c r="BU130" s="89"/>
      <c r="BV130" s="89"/>
      <c r="BW130" s="89"/>
      <c r="BX130" s="89"/>
      <c r="BY130" s="89"/>
      <c r="BZ130" s="89"/>
      <c r="CA130" s="89"/>
      <c r="CB130" s="89"/>
      <c r="CC130" s="89"/>
      <c r="CD130" s="89"/>
      <c r="CE130" s="89"/>
      <c r="CF130" s="89"/>
      <c r="CG130" s="89"/>
      <c r="CH130" s="89"/>
      <c r="CI130" s="89"/>
      <c r="CJ130" s="89"/>
      <c r="CK130" s="89"/>
      <c r="CL130" s="89"/>
      <c r="CM130" s="89"/>
      <c r="CN130" s="89"/>
      <c r="CO130" s="89"/>
      <c r="CP130" s="89"/>
      <c r="CQ130" s="89"/>
      <c r="CR130" s="89"/>
      <c r="CS130" s="89"/>
      <c r="CT130" s="89"/>
      <c r="CU130" s="89"/>
    </row>
    <row r="131" spans="1:99" x14ac:dyDescent="0.25">
      <c r="A131" s="89"/>
      <c r="B131" s="89"/>
      <c r="C131" s="89"/>
      <c r="D131" s="89"/>
      <c r="E131" s="89"/>
      <c r="F131" s="89"/>
      <c r="G131" s="89"/>
      <c r="H131" s="89"/>
      <c r="I131" s="89"/>
      <c r="J131" s="89"/>
      <c r="K131" s="89"/>
      <c r="L131" s="89"/>
      <c r="M131" s="89"/>
      <c r="N131" s="89"/>
      <c r="O131" s="89"/>
      <c r="P131" s="89"/>
      <c r="Q131" s="89"/>
      <c r="R131" s="89"/>
      <c r="S131" s="89"/>
      <c r="T131" s="89"/>
      <c r="U131" s="89"/>
      <c r="V131" s="89"/>
      <c r="W131" s="89"/>
      <c r="X131" s="89"/>
      <c r="Y131" s="89"/>
      <c r="Z131" s="89"/>
      <c r="AA131" s="89"/>
      <c r="AB131" s="89"/>
      <c r="AC131" s="89"/>
      <c r="AD131" s="89"/>
      <c r="AE131" s="89"/>
      <c r="AF131" s="89"/>
      <c r="AG131" s="89"/>
      <c r="AH131" s="89"/>
      <c r="AI131" s="89"/>
      <c r="AJ131" s="89"/>
      <c r="AK131" s="89"/>
      <c r="AL131" s="89"/>
      <c r="AM131" s="89"/>
      <c r="AN131" s="89"/>
      <c r="AO131" s="89"/>
      <c r="AP131" s="89"/>
      <c r="AQ131" s="89"/>
      <c r="AR131" s="89"/>
      <c r="AS131" s="89"/>
      <c r="AT131" s="89"/>
      <c r="AU131" s="89"/>
      <c r="AV131" s="89"/>
      <c r="AW131" s="89"/>
      <c r="AX131" s="89"/>
      <c r="AY131" s="89"/>
      <c r="AZ131" s="89"/>
      <c r="BA131" s="89"/>
      <c r="BB131" s="89"/>
      <c r="BC131" s="89"/>
      <c r="BD131" s="89"/>
      <c r="BE131" s="89"/>
      <c r="BF131" s="89"/>
      <c r="BG131" s="89"/>
      <c r="BH131" s="89"/>
      <c r="BI131" s="89"/>
      <c r="BJ131" s="89"/>
      <c r="BK131" s="89"/>
      <c r="BL131" s="89"/>
      <c r="BM131" s="89"/>
      <c r="BN131" s="89"/>
      <c r="BO131" s="89"/>
      <c r="BP131" s="89"/>
      <c r="BQ131" s="89"/>
      <c r="BR131" s="89"/>
      <c r="BS131" s="89"/>
      <c r="BT131" s="89"/>
      <c r="BU131" s="89"/>
      <c r="BV131" s="89"/>
      <c r="BW131" s="89"/>
      <c r="BX131" s="89"/>
      <c r="BY131" s="89"/>
      <c r="BZ131" s="89"/>
      <c r="CA131" s="89"/>
      <c r="CB131" s="89"/>
      <c r="CC131" s="89"/>
      <c r="CD131" s="89"/>
      <c r="CE131" s="89"/>
      <c r="CF131" s="89"/>
      <c r="CG131" s="89"/>
      <c r="CH131" s="89"/>
      <c r="CI131" s="89"/>
      <c r="CJ131" s="89"/>
      <c r="CK131" s="89"/>
      <c r="CL131" s="89"/>
      <c r="CM131" s="89"/>
      <c r="CN131" s="89"/>
      <c r="CO131" s="89"/>
      <c r="CP131" s="89"/>
      <c r="CQ131" s="89"/>
      <c r="CR131" s="89"/>
      <c r="CS131" s="89"/>
      <c r="CT131" s="89"/>
      <c r="CU131" s="89"/>
    </row>
    <row r="132" spans="1:99" x14ac:dyDescent="0.25">
      <c r="A132" s="89"/>
      <c r="B132" s="89"/>
      <c r="C132" s="89"/>
      <c r="D132" s="89"/>
      <c r="E132" s="89"/>
      <c r="F132" s="89"/>
      <c r="G132" s="89"/>
      <c r="H132" s="89"/>
      <c r="I132" s="89"/>
      <c r="J132" s="89"/>
      <c r="K132" s="89"/>
      <c r="L132" s="89"/>
      <c r="M132" s="89"/>
      <c r="N132" s="89"/>
      <c r="O132" s="89"/>
      <c r="P132" s="89"/>
      <c r="Q132" s="89"/>
      <c r="R132" s="89"/>
      <c r="S132" s="89"/>
      <c r="T132" s="89"/>
      <c r="U132" s="89"/>
      <c r="V132" s="89"/>
      <c r="W132" s="89"/>
      <c r="X132" s="89"/>
      <c r="Y132" s="89"/>
      <c r="Z132" s="89"/>
      <c r="AA132" s="89"/>
      <c r="AB132" s="89"/>
      <c r="AC132" s="89"/>
      <c r="AD132" s="89"/>
      <c r="AE132" s="89"/>
      <c r="AF132" s="89"/>
      <c r="AG132" s="89"/>
      <c r="AH132" s="89"/>
      <c r="AI132" s="89"/>
      <c r="AJ132" s="89"/>
      <c r="AK132" s="89"/>
      <c r="AL132" s="89"/>
      <c r="AM132" s="89"/>
      <c r="AN132" s="89"/>
      <c r="AO132" s="89"/>
      <c r="AP132" s="89"/>
      <c r="AQ132" s="89"/>
      <c r="AR132" s="89"/>
      <c r="AS132" s="89"/>
      <c r="AT132" s="89"/>
      <c r="AU132" s="89"/>
      <c r="AV132" s="89"/>
      <c r="AW132" s="89"/>
      <c r="AX132" s="89"/>
      <c r="AY132" s="89"/>
      <c r="AZ132" s="89"/>
      <c r="BA132" s="89"/>
      <c r="BB132" s="89"/>
      <c r="BC132" s="89"/>
      <c r="BD132" s="89"/>
      <c r="BE132" s="89"/>
      <c r="BF132" s="89"/>
      <c r="BG132" s="89"/>
      <c r="BH132" s="89"/>
      <c r="BI132" s="89"/>
      <c r="BJ132" s="89"/>
      <c r="BK132" s="89"/>
      <c r="BL132" s="89"/>
      <c r="BM132" s="89"/>
      <c r="BN132" s="89"/>
      <c r="BO132" s="89"/>
      <c r="BP132" s="89"/>
      <c r="BQ132" s="89"/>
      <c r="BR132" s="89"/>
      <c r="BS132" s="89"/>
      <c r="BT132" s="89"/>
      <c r="BU132" s="89"/>
      <c r="BV132" s="89"/>
      <c r="BW132" s="89"/>
      <c r="BX132" s="89"/>
      <c r="BY132" s="89"/>
      <c r="BZ132" s="89"/>
      <c r="CA132" s="89"/>
      <c r="CB132" s="89"/>
      <c r="CC132" s="89"/>
      <c r="CD132" s="89"/>
      <c r="CE132" s="89"/>
      <c r="CF132" s="89"/>
      <c r="CG132" s="89"/>
      <c r="CH132" s="89"/>
      <c r="CI132" s="89"/>
      <c r="CJ132" s="89"/>
      <c r="CK132" s="89"/>
      <c r="CL132" s="89"/>
      <c r="CM132" s="89"/>
      <c r="CN132" s="89"/>
      <c r="CO132" s="89"/>
      <c r="CP132" s="89"/>
      <c r="CQ132" s="89"/>
      <c r="CR132" s="89"/>
      <c r="CS132" s="89"/>
      <c r="CT132" s="89"/>
      <c r="CU132" s="89"/>
    </row>
    <row r="133" spans="1:99" x14ac:dyDescent="0.25">
      <c r="A133" s="89"/>
      <c r="B133" s="89"/>
      <c r="C133" s="89"/>
      <c r="D133" s="89"/>
      <c r="E133" s="89"/>
      <c r="F133" s="89"/>
      <c r="G133" s="89"/>
      <c r="H133" s="89"/>
      <c r="I133" s="89"/>
      <c r="J133" s="89"/>
      <c r="K133" s="89"/>
      <c r="L133" s="89"/>
      <c r="M133" s="89"/>
      <c r="N133" s="89"/>
      <c r="O133" s="89"/>
      <c r="P133" s="89"/>
      <c r="Q133" s="89"/>
      <c r="R133" s="89"/>
      <c r="S133" s="89"/>
      <c r="T133" s="89"/>
      <c r="U133" s="89"/>
      <c r="V133" s="89"/>
      <c r="W133" s="89"/>
      <c r="X133" s="89"/>
      <c r="Y133" s="89"/>
      <c r="Z133" s="89"/>
      <c r="AA133" s="89"/>
      <c r="AB133" s="89"/>
      <c r="AC133" s="89"/>
      <c r="AD133" s="89"/>
      <c r="AE133" s="89"/>
      <c r="AF133" s="89"/>
      <c r="AG133" s="89"/>
      <c r="AH133" s="89"/>
      <c r="AI133" s="89"/>
      <c r="AJ133" s="89"/>
      <c r="AK133" s="89"/>
      <c r="AL133" s="89"/>
      <c r="AM133" s="89"/>
      <c r="AN133" s="89"/>
      <c r="AO133" s="89"/>
      <c r="AP133" s="89"/>
      <c r="AQ133" s="89"/>
      <c r="AR133" s="89"/>
      <c r="AS133" s="89"/>
      <c r="AT133" s="89"/>
      <c r="AU133" s="89"/>
      <c r="AV133" s="89"/>
      <c r="AW133" s="89"/>
      <c r="AX133" s="89"/>
      <c r="AY133" s="89"/>
      <c r="AZ133" s="89"/>
      <c r="BA133" s="89"/>
      <c r="BB133" s="89"/>
      <c r="BC133" s="89"/>
      <c r="BD133" s="89"/>
      <c r="BE133" s="89"/>
      <c r="BF133" s="89"/>
      <c r="BG133" s="89"/>
      <c r="BH133" s="89"/>
      <c r="BI133" s="89"/>
      <c r="BJ133" s="89"/>
      <c r="BK133" s="89"/>
      <c r="BL133" s="89"/>
      <c r="BM133" s="89"/>
      <c r="BN133" s="89"/>
      <c r="BO133" s="89"/>
      <c r="BP133" s="89"/>
      <c r="BQ133" s="89"/>
      <c r="BR133" s="89"/>
      <c r="BS133" s="89"/>
      <c r="BT133" s="89"/>
      <c r="BU133" s="89"/>
      <c r="BV133" s="89"/>
      <c r="BW133" s="89"/>
      <c r="BX133" s="89"/>
      <c r="BY133" s="89"/>
      <c r="BZ133" s="89"/>
      <c r="CA133" s="89"/>
      <c r="CB133" s="89"/>
      <c r="CC133" s="89"/>
      <c r="CD133" s="89"/>
      <c r="CE133" s="89"/>
      <c r="CF133" s="89"/>
      <c r="CG133" s="89"/>
      <c r="CH133" s="89"/>
      <c r="CI133" s="89"/>
      <c r="CJ133" s="89"/>
      <c r="CK133" s="89"/>
      <c r="CL133" s="89"/>
      <c r="CM133" s="89"/>
      <c r="CN133" s="89"/>
      <c r="CO133" s="89"/>
      <c r="CP133" s="89"/>
      <c r="CQ133" s="89"/>
      <c r="CR133" s="89"/>
      <c r="CS133" s="89"/>
      <c r="CT133" s="89"/>
      <c r="CU133" s="89"/>
    </row>
    <row r="134" spans="1:99" x14ac:dyDescent="0.25">
      <c r="A134" s="89"/>
      <c r="B134" s="89"/>
      <c r="C134" s="89"/>
      <c r="D134" s="89"/>
      <c r="E134" s="89"/>
      <c r="F134" s="89"/>
      <c r="G134" s="89"/>
      <c r="H134" s="89"/>
      <c r="I134" s="89"/>
      <c r="J134" s="89"/>
      <c r="K134" s="89"/>
      <c r="L134" s="89"/>
      <c r="M134" s="89"/>
      <c r="N134" s="89"/>
      <c r="O134" s="89"/>
      <c r="P134" s="89"/>
      <c r="Q134" s="89"/>
      <c r="R134" s="89"/>
      <c r="S134" s="89"/>
      <c r="T134" s="89"/>
      <c r="U134" s="89"/>
      <c r="V134" s="89"/>
      <c r="W134" s="89"/>
      <c r="X134" s="89"/>
      <c r="Y134" s="89"/>
      <c r="Z134" s="89"/>
      <c r="AA134" s="89"/>
      <c r="AB134" s="89"/>
      <c r="AC134" s="89"/>
      <c r="AD134" s="89"/>
      <c r="AE134" s="89"/>
      <c r="AF134" s="89"/>
      <c r="AG134" s="89"/>
      <c r="AH134" s="89"/>
      <c r="AI134" s="89"/>
      <c r="AJ134" s="89"/>
      <c r="AK134" s="89"/>
      <c r="AL134" s="89"/>
      <c r="AM134" s="89"/>
      <c r="AN134" s="89"/>
      <c r="AO134" s="89"/>
      <c r="AP134" s="89"/>
      <c r="AQ134" s="89"/>
      <c r="AR134" s="89"/>
      <c r="AS134" s="89"/>
      <c r="AT134" s="89"/>
      <c r="AU134" s="89"/>
      <c r="AV134" s="89"/>
      <c r="AW134" s="89"/>
      <c r="AX134" s="89"/>
      <c r="AY134" s="89"/>
      <c r="AZ134" s="89"/>
      <c r="BA134" s="89"/>
      <c r="BB134" s="89"/>
      <c r="BC134" s="89"/>
      <c r="BD134" s="89"/>
      <c r="BE134" s="89"/>
      <c r="BF134" s="89"/>
      <c r="BG134" s="89"/>
      <c r="BH134" s="89"/>
      <c r="BI134" s="89"/>
      <c r="BJ134" s="89"/>
      <c r="BK134" s="89"/>
      <c r="BL134" s="89"/>
      <c r="BM134" s="89"/>
      <c r="BN134" s="89"/>
      <c r="BO134" s="89"/>
      <c r="BP134" s="89"/>
      <c r="BQ134" s="89"/>
      <c r="BR134" s="89"/>
      <c r="BS134" s="89"/>
      <c r="BT134" s="89"/>
      <c r="BU134" s="89"/>
      <c r="BV134" s="89"/>
      <c r="BW134" s="89"/>
      <c r="BX134" s="89"/>
      <c r="BY134" s="89"/>
      <c r="BZ134" s="89"/>
      <c r="CA134" s="89"/>
      <c r="CB134" s="89"/>
      <c r="CC134" s="89"/>
      <c r="CD134" s="89"/>
      <c r="CE134" s="89"/>
      <c r="CF134" s="89"/>
      <c r="CG134" s="89"/>
      <c r="CH134" s="89"/>
      <c r="CI134" s="89"/>
      <c r="CJ134" s="89"/>
      <c r="CK134" s="89"/>
      <c r="CL134" s="89"/>
      <c r="CM134" s="89"/>
      <c r="CN134" s="89"/>
      <c r="CO134" s="89"/>
      <c r="CP134" s="89"/>
      <c r="CQ134" s="89"/>
      <c r="CR134" s="89"/>
      <c r="CS134" s="89"/>
      <c r="CT134" s="89"/>
      <c r="CU134" s="89"/>
    </row>
    <row r="135" spans="1:99" x14ac:dyDescent="0.25">
      <c r="A135" s="89"/>
      <c r="B135" s="89"/>
      <c r="C135" s="89"/>
      <c r="D135" s="89"/>
      <c r="E135" s="89"/>
      <c r="F135" s="89"/>
      <c r="G135" s="89"/>
      <c r="H135" s="89"/>
      <c r="I135" s="89"/>
      <c r="J135" s="89"/>
      <c r="K135" s="89"/>
      <c r="L135" s="89"/>
      <c r="M135" s="89"/>
      <c r="N135" s="89"/>
      <c r="O135" s="89"/>
      <c r="P135" s="89"/>
      <c r="Q135" s="89"/>
      <c r="R135" s="89"/>
      <c r="S135" s="89"/>
      <c r="T135" s="89"/>
      <c r="U135" s="89"/>
      <c r="V135" s="89"/>
      <c r="W135" s="89"/>
      <c r="X135" s="89"/>
      <c r="Y135" s="89"/>
      <c r="Z135" s="89"/>
      <c r="AA135" s="89"/>
      <c r="AB135" s="89"/>
      <c r="AC135" s="89"/>
      <c r="AD135" s="89"/>
      <c r="AE135" s="89"/>
      <c r="AF135" s="89"/>
      <c r="AG135" s="89"/>
      <c r="AH135" s="89"/>
      <c r="AI135" s="89"/>
      <c r="AJ135" s="89"/>
      <c r="AK135" s="89"/>
      <c r="AL135" s="89"/>
      <c r="AM135" s="89"/>
      <c r="AN135" s="89"/>
      <c r="AO135" s="89"/>
      <c r="AP135" s="89"/>
      <c r="AQ135" s="89"/>
      <c r="AR135" s="89"/>
      <c r="AS135" s="89"/>
      <c r="AT135" s="89"/>
      <c r="AU135" s="89"/>
      <c r="AV135" s="89"/>
      <c r="AW135" s="89"/>
      <c r="AX135" s="89"/>
      <c r="AY135" s="89"/>
      <c r="AZ135" s="89"/>
      <c r="BA135" s="89"/>
      <c r="BB135" s="89"/>
      <c r="BC135" s="89"/>
      <c r="BD135" s="89"/>
      <c r="BE135" s="89"/>
      <c r="BF135" s="89"/>
      <c r="BG135" s="89"/>
      <c r="BH135" s="89"/>
      <c r="BI135" s="89"/>
      <c r="BJ135" s="89"/>
      <c r="BK135" s="89"/>
      <c r="BL135" s="89"/>
      <c r="BM135" s="89"/>
      <c r="BN135" s="89"/>
      <c r="BO135" s="89"/>
      <c r="BP135" s="89"/>
      <c r="BQ135" s="89"/>
      <c r="BR135" s="89"/>
      <c r="BS135" s="89"/>
      <c r="BT135" s="89"/>
      <c r="BU135" s="89"/>
      <c r="BV135" s="89"/>
      <c r="BW135" s="89"/>
      <c r="BX135" s="89"/>
      <c r="BY135" s="89"/>
      <c r="BZ135" s="89"/>
      <c r="CA135" s="89"/>
      <c r="CB135" s="89"/>
      <c r="CC135" s="89"/>
      <c r="CD135" s="89"/>
      <c r="CE135" s="89"/>
      <c r="CF135" s="89"/>
      <c r="CG135" s="89"/>
      <c r="CH135" s="89"/>
      <c r="CI135" s="89"/>
      <c r="CJ135" s="89"/>
      <c r="CK135" s="89"/>
      <c r="CL135" s="89"/>
      <c r="CM135" s="89"/>
      <c r="CN135" s="89"/>
      <c r="CO135" s="89"/>
      <c r="CP135" s="89"/>
      <c r="CQ135" s="89"/>
      <c r="CR135" s="89"/>
      <c r="CS135" s="89"/>
      <c r="CT135" s="89"/>
      <c r="CU135" s="89"/>
    </row>
    <row r="136" spans="1:99" x14ac:dyDescent="0.25">
      <c r="A136" s="89"/>
      <c r="B136" s="89"/>
      <c r="C136" s="89"/>
      <c r="D136" s="89"/>
      <c r="E136" s="89"/>
      <c r="F136" s="89"/>
      <c r="G136" s="89"/>
      <c r="H136" s="89"/>
      <c r="I136" s="89"/>
      <c r="J136" s="89"/>
      <c r="K136" s="89"/>
      <c r="L136" s="89"/>
      <c r="M136" s="89"/>
      <c r="N136" s="89"/>
      <c r="O136" s="89"/>
      <c r="P136" s="89"/>
      <c r="Q136" s="89"/>
      <c r="R136" s="89"/>
      <c r="S136" s="89"/>
      <c r="T136" s="89"/>
      <c r="U136" s="89"/>
      <c r="V136" s="89"/>
      <c r="W136" s="89"/>
      <c r="X136" s="89"/>
      <c r="Y136" s="89"/>
      <c r="Z136" s="89"/>
      <c r="AA136" s="89"/>
      <c r="AB136" s="89"/>
      <c r="AC136" s="89"/>
      <c r="AD136" s="89"/>
      <c r="AE136" s="89"/>
      <c r="AF136" s="89"/>
      <c r="AG136" s="89"/>
      <c r="AH136" s="89"/>
      <c r="AI136" s="89"/>
      <c r="AJ136" s="89"/>
      <c r="AK136" s="89"/>
      <c r="AL136" s="89"/>
      <c r="AM136" s="89"/>
      <c r="AN136" s="89"/>
      <c r="AO136" s="89"/>
      <c r="AP136" s="89"/>
      <c r="AQ136" s="89"/>
      <c r="AR136" s="89"/>
      <c r="AS136" s="89"/>
      <c r="AT136" s="89"/>
      <c r="AU136" s="89"/>
      <c r="AV136" s="89"/>
      <c r="AW136" s="89"/>
      <c r="AX136" s="89"/>
      <c r="AY136" s="89"/>
      <c r="AZ136" s="89"/>
      <c r="BA136" s="89"/>
      <c r="BB136" s="89"/>
      <c r="BC136" s="89"/>
      <c r="BD136" s="89"/>
      <c r="BE136" s="89"/>
      <c r="BF136" s="89"/>
      <c r="BG136" s="89"/>
      <c r="BH136" s="89"/>
      <c r="BI136" s="89"/>
      <c r="BJ136" s="89"/>
      <c r="BK136" s="89"/>
      <c r="BL136" s="89"/>
      <c r="BM136" s="89"/>
      <c r="BN136" s="89"/>
      <c r="BO136" s="89"/>
      <c r="BP136" s="89"/>
      <c r="BQ136" s="89"/>
      <c r="BR136" s="89"/>
      <c r="BS136" s="89"/>
      <c r="BT136" s="89"/>
      <c r="BU136" s="89"/>
      <c r="BV136" s="89"/>
      <c r="BW136" s="89"/>
      <c r="BX136" s="89"/>
      <c r="BY136" s="89"/>
      <c r="BZ136" s="89"/>
      <c r="CA136" s="89"/>
      <c r="CB136" s="89"/>
      <c r="CC136" s="89"/>
      <c r="CD136" s="89"/>
      <c r="CE136" s="89"/>
      <c r="CF136" s="89"/>
      <c r="CG136" s="89"/>
      <c r="CH136" s="89"/>
      <c r="CI136" s="89"/>
      <c r="CJ136" s="89"/>
      <c r="CK136" s="89"/>
      <c r="CL136" s="89"/>
      <c r="CM136" s="89"/>
      <c r="CN136" s="89"/>
      <c r="CO136" s="89"/>
      <c r="CP136" s="89"/>
      <c r="CQ136" s="89"/>
      <c r="CR136" s="89"/>
      <c r="CS136" s="89"/>
      <c r="CT136" s="89"/>
      <c r="CU136" s="89"/>
    </row>
    <row r="137" spans="1:99" x14ac:dyDescent="0.25">
      <c r="A137" s="89"/>
      <c r="B137" s="89"/>
      <c r="C137" s="89"/>
      <c r="D137" s="89"/>
      <c r="E137" s="89"/>
      <c r="F137" s="89"/>
      <c r="G137" s="89"/>
      <c r="H137" s="89"/>
      <c r="I137" s="89"/>
      <c r="J137" s="89"/>
      <c r="K137" s="89"/>
      <c r="L137" s="89"/>
      <c r="M137" s="89"/>
      <c r="N137" s="89"/>
      <c r="O137" s="89"/>
      <c r="P137" s="89"/>
      <c r="Q137" s="89"/>
      <c r="R137" s="89"/>
      <c r="S137" s="89"/>
      <c r="T137" s="89"/>
      <c r="U137" s="89"/>
      <c r="V137" s="89"/>
      <c r="W137" s="89"/>
      <c r="X137" s="89"/>
      <c r="Y137" s="89"/>
      <c r="Z137" s="89"/>
      <c r="AA137" s="89"/>
      <c r="AB137" s="89"/>
      <c r="AC137" s="89"/>
      <c r="AD137" s="89"/>
      <c r="AE137" s="89"/>
      <c r="AF137" s="89"/>
      <c r="AG137" s="89"/>
      <c r="AH137" s="89"/>
      <c r="AI137" s="89"/>
      <c r="AJ137" s="89"/>
      <c r="AK137" s="89"/>
      <c r="AL137" s="89"/>
      <c r="AM137" s="89"/>
      <c r="AN137" s="89"/>
      <c r="AO137" s="89"/>
      <c r="AP137" s="89"/>
      <c r="AQ137" s="89"/>
      <c r="AR137" s="89"/>
      <c r="AS137" s="89"/>
      <c r="AT137" s="89"/>
      <c r="AU137" s="89"/>
      <c r="AV137" s="89"/>
      <c r="AW137" s="89"/>
      <c r="AX137" s="89"/>
      <c r="AY137" s="89"/>
      <c r="AZ137" s="89"/>
      <c r="BA137" s="89"/>
      <c r="BB137" s="89"/>
      <c r="BC137" s="89"/>
      <c r="BD137" s="89"/>
      <c r="BE137" s="89"/>
      <c r="BF137" s="89"/>
      <c r="BG137" s="89"/>
      <c r="BH137" s="89"/>
      <c r="BI137" s="89"/>
      <c r="BJ137" s="89"/>
      <c r="BK137" s="89"/>
      <c r="BL137" s="89"/>
      <c r="BM137" s="89"/>
      <c r="BN137" s="89"/>
      <c r="BO137" s="89"/>
      <c r="BP137" s="89"/>
      <c r="BQ137" s="89"/>
      <c r="BR137" s="89"/>
      <c r="BS137" s="89"/>
      <c r="BT137" s="89"/>
      <c r="BU137" s="89"/>
      <c r="BV137" s="89"/>
      <c r="BW137" s="89"/>
      <c r="BX137" s="89"/>
      <c r="BY137" s="89"/>
      <c r="BZ137" s="89"/>
      <c r="CA137" s="89"/>
      <c r="CB137" s="89"/>
      <c r="CC137" s="89"/>
      <c r="CD137" s="89"/>
      <c r="CE137" s="89"/>
      <c r="CF137" s="89"/>
      <c r="CG137" s="89"/>
      <c r="CH137" s="89"/>
      <c r="CI137" s="89"/>
      <c r="CJ137" s="89"/>
      <c r="CK137" s="89"/>
      <c r="CL137" s="89"/>
      <c r="CM137" s="89"/>
      <c r="CN137" s="89"/>
      <c r="CO137" s="89"/>
      <c r="CP137" s="89"/>
      <c r="CQ137" s="89"/>
      <c r="CR137" s="89"/>
      <c r="CS137" s="89"/>
      <c r="CT137" s="89"/>
      <c r="CU137" s="89"/>
    </row>
    <row r="138" spans="1:99" x14ac:dyDescent="0.25">
      <c r="A138" s="89"/>
      <c r="B138" s="89"/>
      <c r="C138" s="89"/>
      <c r="D138" s="89"/>
      <c r="E138" s="89"/>
      <c r="F138" s="89"/>
      <c r="G138" s="89"/>
      <c r="H138" s="89"/>
      <c r="I138" s="89"/>
      <c r="J138" s="89"/>
      <c r="K138" s="89"/>
      <c r="L138" s="89"/>
      <c r="M138" s="89"/>
      <c r="N138" s="89"/>
      <c r="O138" s="89"/>
      <c r="P138" s="89"/>
      <c r="Q138" s="89"/>
      <c r="R138" s="89"/>
      <c r="S138" s="89"/>
      <c r="T138" s="89"/>
      <c r="U138" s="89"/>
      <c r="V138" s="89"/>
      <c r="W138" s="89"/>
      <c r="X138" s="89"/>
      <c r="Y138" s="89"/>
      <c r="Z138" s="89"/>
      <c r="AA138" s="89"/>
      <c r="AB138" s="89"/>
      <c r="AC138" s="89"/>
      <c r="AD138" s="89"/>
      <c r="AE138" s="89"/>
      <c r="AF138" s="89"/>
      <c r="AG138" s="89"/>
      <c r="AH138" s="89"/>
      <c r="AI138" s="89"/>
      <c r="AJ138" s="89"/>
      <c r="AK138" s="89"/>
      <c r="AL138" s="89"/>
      <c r="AM138" s="89"/>
      <c r="AN138" s="89"/>
      <c r="AO138" s="89"/>
      <c r="AP138" s="89"/>
      <c r="AQ138" s="89"/>
      <c r="AR138" s="89"/>
      <c r="AS138" s="89"/>
      <c r="AT138" s="89"/>
      <c r="AU138" s="89"/>
      <c r="AV138" s="89"/>
      <c r="AW138" s="89"/>
      <c r="AX138" s="89"/>
      <c r="AY138" s="89"/>
      <c r="AZ138" s="89"/>
      <c r="BA138" s="89"/>
      <c r="BB138" s="89"/>
      <c r="BC138" s="89"/>
      <c r="BD138" s="89"/>
      <c r="BE138" s="89"/>
      <c r="BF138" s="89"/>
      <c r="BG138" s="89"/>
      <c r="BH138" s="89"/>
      <c r="BI138" s="89"/>
      <c r="BJ138" s="89"/>
      <c r="BK138" s="89"/>
      <c r="BL138" s="89"/>
      <c r="BM138" s="89"/>
      <c r="BN138" s="89"/>
      <c r="BO138" s="89"/>
      <c r="BP138" s="89"/>
      <c r="BQ138" s="89"/>
      <c r="BR138" s="89"/>
      <c r="BS138" s="89"/>
      <c r="BT138" s="89"/>
      <c r="BU138" s="89"/>
      <c r="BV138" s="89"/>
      <c r="BW138" s="89"/>
      <c r="BX138" s="89"/>
      <c r="BY138" s="89"/>
      <c r="BZ138" s="89"/>
      <c r="CA138" s="89"/>
      <c r="CB138" s="89"/>
      <c r="CC138" s="89"/>
      <c r="CD138" s="89"/>
      <c r="CE138" s="89"/>
      <c r="CF138" s="89"/>
      <c r="CG138" s="89"/>
      <c r="CH138" s="89"/>
      <c r="CI138" s="89"/>
      <c r="CJ138" s="89"/>
      <c r="CK138" s="89"/>
      <c r="CL138" s="89"/>
      <c r="CM138" s="89"/>
      <c r="CN138" s="89"/>
      <c r="CO138" s="89"/>
      <c r="CP138" s="89"/>
      <c r="CQ138" s="89"/>
      <c r="CR138" s="89"/>
      <c r="CS138" s="89"/>
      <c r="CT138" s="89"/>
      <c r="CU138" s="89"/>
    </row>
    <row r="139" spans="1:99" x14ac:dyDescent="0.25">
      <c r="A139" s="89"/>
      <c r="B139" s="89"/>
      <c r="C139" s="89"/>
      <c r="D139" s="89"/>
      <c r="E139" s="89"/>
      <c r="F139" s="89"/>
      <c r="G139" s="89"/>
      <c r="H139" s="89"/>
      <c r="I139" s="89"/>
      <c r="J139" s="89"/>
      <c r="K139" s="89"/>
      <c r="L139" s="89"/>
      <c r="M139" s="89"/>
      <c r="N139" s="89"/>
      <c r="O139" s="89"/>
      <c r="P139" s="89"/>
      <c r="Q139" s="89"/>
      <c r="R139" s="89"/>
      <c r="S139" s="89"/>
      <c r="T139" s="89"/>
      <c r="U139" s="89"/>
      <c r="V139" s="89"/>
      <c r="W139" s="89"/>
      <c r="X139" s="89"/>
      <c r="Y139" s="89"/>
      <c r="Z139" s="89"/>
      <c r="AA139" s="89"/>
      <c r="AB139" s="89"/>
      <c r="AC139" s="89"/>
      <c r="AD139" s="89"/>
      <c r="AE139" s="89"/>
      <c r="AF139" s="89"/>
      <c r="AG139" s="89"/>
      <c r="AH139" s="89"/>
      <c r="AI139" s="89"/>
      <c r="AJ139" s="89"/>
      <c r="AK139" s="89"/>
      <c r="AL139" s="89"/>
      <c r="AM139" s="89"/>
      <c r="AN139" s="89"/>
      <c r="AO139" s="89"/>
      <c r="AP139" s="89"/>
      <c r="AQ139" s="89"/>
      <c r="AR139" s="89"/>
      <c r="AS139" s="89"/>
      <c r="AT139" s="89"/>
      <c r="AU139" s="89"/>
      <c r="AV139" s="89"/>
      <c r="AW139" s="89"/>
      <c r="AX139" s="89"/>
      <c r="AY139" s="89"/>
      <c r="AZ139" s="89"/>
      <c r="BA139" s="89"/>
      <c r="BB139" s="89"/>
      <c r="BC139" s="89"/>
      <c r="BD139" s="89"/>
      <c r="BE139" s="89"/>
      <c r="BF139" s="89"/>
      <c r="BG139" s="89"/>
      <c r="BH139" s="89"/>
      <c r="BI139" s="89"/>
      <c r="BJ139" s="89"/>
      <c r="BK139" s="89"/>
      <c r="BL139" s="89"/>
      <c r="BM139" s="89"/>
      <c r="BN139" s="89"/>
      <c r="BO139" s="89"/>
      <c r="BP139" s="89"/>
      <c r="BQ139" s="89"/>
      <c r="BR139" s="89"/>
      <c r="BS139" s="89"/>
      <c r="BT139" s="89"/>
      <c r="BU139" s="89"/>
      <c r="BV139" s="89"/>
      <c r="BW139" s="89"/>
      <c r="BX139" s="89"/>
      <c r="BY139" s="89"/>
      <c r="BZ139" s="89"/>
      <c r="CA139" s="89"/>
      <c r="CB139" s="89"/>
      <c r="CC139" s="89"/>
      <c r="CD139" s="89"/>
      <c r="CE139" s="89"/>
      <c r="CF139" s="89"/>
      <c r="CG139" s="89"/>
      <c r="CH139" s="89"/>
      <c r="CI139" s="89"/>
      <c r="CJ139" s="89"/>
      <c r="CK139" s="89"/>
      <c r="CL139" s="89"/>
      <c r="CM139" s="89"/>
      <c r="CN139" s="89"/>
      <c r="CO139" s="89"/>
      <c r="CP139" s="89"/>
      <c r="CQ139" s="89"/>
      <c r="CR139" s="89"/>
      <c r="CS139" s="89"/>
      <c r="CT139" s="89"/>
      <c r="CU139" s="89"/>
    </row>
    <row r="140" spans="1:99" x14ac:dyDescent="0.25">
      <c r="A140" s="89"/>
      <c r="B140" s="89"/>
      <c r="C140" s="89"/>
      <c r="D140" s="89"/>
      <c r="E140" s="89"/>
      <c r="F140" s="89"/>
      <c r="G140" s="89"/>
      <c r="H140" s="89"/>
      <c r="I140" s="89"/>
      <c r="J140" s="89"/>
      <c r="K140" s="89"/>
      <c r="L140" s="89"/>
      <c r="M140" s="89"/>
      <c r="N140" s="89"/>
      <c r="O140" s="89"/>
      <c r="P140" s="89"/>
      <c r="Q140" s="89"/>
      <c r="R140" s="89"/>
      <c r="S140" s="89"/>
      <c r="T140" s="89"/>
      <c r="U140" s="89"/>
      <c r="V140" s="89"/>
      <c r="W140" s="89"/>
      <c r="X140" s="89"/>
      <c r="Y140" s="89"/>
      <c r="Z140" s="89"/>
      <c r="AA140" s="89"/>
      <c r="AB140" s="89"/>
      <c r="AC140" s="89"/>
      <c r="AD140" s="89"/>
      <c r="AE140" s="89"/>
      <c r="AF140" s="89"/>
      <c r="AG140" s="89"/>
      <c r="AH140" s="89"/>
      <c r="AI140" s="89"/>
      <c r="AJ140" s="89"/>
      <c r="AK140" s="89"/>
      <c r="AL140" s="89"/>
      <c r="AM140" s="89"/>
      <c r="AN140" s="89"/>
      <c r="AO140" s="89"/>
      <c r="AP140" s="89"/>
      <c r="AQ140" s="89"/>
      <c r="AR140" s="89"/>
      <c r="AS140" s="89"/>
      <c r="AT140" s="89"/>
      <c r="AU140" s="89"/>
      <c r="AV140" s="89"/>
      <c r="AW140" s="89"/>
      <c r="AX140" s="89"/>
      <c r="AY140" s="89"/>
      <c r="AZ140" s="89"/>
      <c r="BA140" s="89"/>
      <c r="BB140" s="89"/>
      <c r="BC140" s="89"/>
      <c r="BD140" s="89"/>
      <c r="BE140" s="89"/>
      <c r="BF140" s="89"/>
      <c r="BG140" s="89"/>
      <c r="BH140" s="89"/>
      <c r="BI140" s="89"/>
      <c r="BJ140" s="89"/>
      <c r="BK140" s="89"/>
      <c r="BL140" s="89"/>
      <c r="BM140" s="89"/>
      <c r="BN140" s="89"/>
      <c r="BO140" s="89"/>
      <c r="BP140" s="89"/>
      <c r="BQ140" s="89"/>
      <c r="BR140" s="89"/>
      <c r="BS140" s="89"/>
      <c r="BT140" s="89"/>
      <c r="BU140" s="89"/>
      <c r="BV140" s="89"/>
      <c r="BW140" s="89"/>
      <c r="BX140" s="89"/>
      <c r="BY140" s="89"/>
      <c r="BZ140" s="89"/>
      <c r="CA140" s="89"/>
      <c r="CB140" s="89"/>
      <c r="CC140" s="89"/>
      <c r="CD140" s="89"/>
      <c r="CE140" s="89"/>
      <c r="CF140" s="89"/>
      <c r="CG140" s="89"/>
      <c r="CH140" s="89"/>
      <c r="CI140" s="89"/>
      <c r="CJ140" s="89"/>
      <c r="CK140" s="89"/>
      <c r="CL140" s="89"/>
      <c r="CM140" s="89"/>
      <c r="CN140" s="89"/>
      <c r="CO140" s="89"/>
      <c r="CP140" s="89"/>
      <c r="CQ140" s="89"/>
      <c r="CR140" s="89"/>
      <c r="CS140" s="89"/>
      <c r="CT140" s="89"/>
      <c r="CU140" s="89"/>
    </row>
    <row r="141" spans="1:99" x14ac:dyDescent="0.25">
      <c r="A141" s="89"/>
      <c r="B141" s="89"/>
      <c r="C141" s="89"/>
      <c r="D141" s="89"/>
      <c r="E141" s="89"/>
      <c r="F141" s="89"/>
      <c r="G141" s="89"/>
      <c r="H141" s="89"/>
      <c r="I141" s="89"/>
      <c r="J141" s="89"/>
      <c r="K141" s="89"/>
      <c r="L141" s="89"/>
      <c r="M141" s="89"/>
      <c r="N141" s="89"/>
      <c r="O141" s="89"/>
      <c r="P141" s="89"/>
      <c r="Q141" s="89"/>
      <c r="R141" s="89"/>
      <c r="S141" s="89"/>
      <c r="T141" s="89"/>
      <c r="U141" s="89"/>
      <c r="V141" s="89"/>
      <c r="W141" s="89"/>
      <c r="X141" s="89"/>
      <c r="Y141" s="89"/>
      <c r="Z141" s="89"/>
      <c r="AA141" s="89"/>
      <c r="AB141" s="89"/>
      <c r="AC141" s="89"/>
      <c r="AD141" s="89"/>
      <c r="AE141" s="89"/>
      <c r="AF141" s="89"/>
      <c r="AG141" s="89"/>
      <c r="AH141" s="89"/>
      <c r="AI141" s="89"/>
      <c r="AJ141" s="89"/>
      <c r="AK141" s="89"/>
      <c r="AL141" s="89"/>
      <c r="AM141" s="89"/>
      <c r="AN141" s="89"/>
      <c r="AO141" s="89"/>
      <c r="AP141" s="89"/>
      <c r="AQ141" s="89"/>
      <c r="AR141" s="89"/>
      <c r="AS141" s="89"/>
      <c r="AT141" s="89"/>
      <c r="AU141" s="89"/>
      <c r="AV141" s="89"/>
      <c r="AW141" s="89"/>
      <c r="AX141" s="89"/>
      <c r="AY141" s="89"/>
      <c r="AZ141" s="89"/>
      <c r="BA141" s="89"/>
      <c r="BB141" s="89"/>
      <c r="BC141" s="89"/>
      <c r="BD141" s="89"/>
      <c r="BE141" s="89"/>
      <c r="BF141" s="89"/>
      <c r="BG141" s="89"/>
      <c r="BH141" s="89"/>
      <c r="BI141" s="89"/>
      <c r="BJ141" s="89"/>
      <c r="BK141" s="89"/>
      <c r="BL141" s="89"/>
      <c r="BM141" s="89"/>
      <c r="BN141" s="89"/>
      <c r="BO141" s="89"/>
      <c r="BP141" s="89"/>
      <c r="BQ141" s="89"/>
      <c r="BR141" s="89"/>
      <c r="BS141" s="89"/>
      <c r="BT141" s="89"/>
      <c r="BU141" s="89"/>
      <c r="BV141" s="89"/>
      <c r="BW141" s="89"/>
      <c r="BX141" s="89"/>
      <c r="BY141" s="89"/>
      <c r="BZ141" s="89"/>
      <c r="CA141" s="89"/>
      <c r="CB141" s="89"/>
      <c r="CC141" s="89"/>
      <c r="CD141" s="89"/>
      <c r="CE141" s="89"/>
      <c r="CF141" s="89"/>
      <c r="CG141" s="89"/>
      <c r="CH141" s="89"/>
      <c r="CI141" s="89"/>
      <c r="CJ141" s="89"/>
      <c r="CK141" s="89"/>
      <c r="CL141" s="89"/>
      <c r="CM141" s="89"/>
      <c r="CN141" s="89"/>
      <c r="CO141" s="89"/>
      <c r="CP141" s="89"/>
      <c r="CQ141" s="89"/>
      <c r="CR141" s="89"/>
      <c r="CS141" s="89"/>
      <c r="CT141" s="89"/>
      <c r="CU141" s="89"/>
    </row>
    <row r="142" spans="1:99" x14ac:dyDescent="0.25">
      <c r="A142" s="89"/>
      <c r="B142" s="89"/>
      <c r="C142" s="89"/>
      <c r="D142" s="89"/>
      <c r="E142" s="89"/>
      <c r="F142" s="89"/>
      <c r="G142" s="89"/>
      <c r="H142" s="89"/>
      <c r="I142" s="89"/>
      <c r="J142" s="89"/>
      <c r="K142" s="89"/>
      <c r="L142" s="89"/>
      <c r="M142" s="89"/>
      <c r="N142" s="89"/>
      <c r="O142" s="89"/>
      <c r="P142" s="89"/>
      <c r="Q142" s="89"/>
      <c r="R142" s="89"/>
      <c r="S142" s="89"/>
      <c r="T142" s="89"/>
      <c r="U142" s="89"/>
      <c r="V142" s="89"/>
      <c r="W142" s="89"/>
      <c r="X142" s="89"/>
      <c r="Y142" s="89"/>
      <c r="Z142" s="89"/>
      <c r="AA142" s="89"/>
      <c r="AB142" s="89"/>
      <c r="AC142" s="89"/>
      <c r="AD142" s="89"/>
      <c r="AE142" s="89"/>
      <c r="AF142" s="89"/>
      <c r="AG142" s="89"/>
      <c r="AH142" s="89"/>
      <c r="AI142" s="89"/>
      <c r="AJ142" s="89"/>
      <c r="AK142" s="89"/>
      <c r="AL142" s="89"/>
      <c r="AM142" s="89"/>
      <c r="AN142" s="89"/>
      <c r="AO142" s="89"/>
      <c r="AP142" s="89"/>
      <c r="AQ142" s="89"/>
      <c r="AR142" s="89"/>
      <c r="AS142" s="89"/>
      <c r="AT142" s="89"/>
      <c r="AU142" s="89"/>
      <c r="AV142" s="89"/>
      <c r="AW142" s="89"/>
      <c r="AX142" s="89"/>
      <c r="AY142" s="89"/>
      <c r="AZ142" s="89"/>
      <c r="BA142" s="89"/>
      <c r="BB142" s="89"/>
      <c r="BC142" s="89"/>
      <c r="BD142" s="89"/>
      <c r="BE142" s="89"/>
      <c r="BF142" s="89"/>
      <c r="BG142" s="89"/>
      <c r="BH142" s="89"/>
      <c r="BI142" s="89"/>
      <c r="BJ142" s="89"/>
      <c r="BK142" s="89"/>
      <c r="BL142" s="89"/>
      <c r="BM142" s="89"/>
      <c r="BN142" s="89"/>
      <c r="BO142" s="89"/>
      <c r="BP142" s="89"/>
      <c r="BQ142" s="89"/>
      <c r="BR142" s="89"/>
      <c r="BS142" s="89"/>
      <c r="BT142" s="89"/>
      <c r="BU142" s="89"/>
      <c r="BV142" s="89"/>
      <c r="BW142" s="89"/>
      <c r="BX142" s="89"/>
      <c r="BY142" s="89"/>
      <c r="BZ142" s="89"/>
      <c r="CA142" s="89"/>
      <c r="CB142" s="89"/>
      <c r="CC142" s="89"/>
      <c r="CD142" s="89"/>
      <c r="CE142" s="89"/>
      <c r="CF142" s="89"/>
      <c r="CG142" s="89"/>
      <c r="CH142" s="89"/>
      <c r="CI142" s="89"/>
      <c r="CJ142" s="89"/>
      <c r="CK142" s="89"/>
      <c r="CL142" s="89"/>
      <c r="CM142" s="89"/>
      <c r="CN142" s="89"/>
      <c r="CO142" s="89"/>
      <c r="CP142" s="89"/>
      <c r="CQ142" s="89"/>
      <c r="CR142" s="89"/>
      <c r="CS142" s="89"/>
      <c r="CT142" s="89"/>
      <c r="CU142" s="89"/>
    </row>
    <row r="143" spans="1:99" x14ac:dyDescent="0.25">
      <c r="A143" s="89"/>
      <c r="B143" s="89"/>
      <c r="C143" s="89"/>
      <c r="D143" s="89"/>
      <c r="E143" s="89"/>
      <c r="F143" s="89"/>
      <c r="G143" s="89"/>
      <c r="H143" s="89"/>
      <c r="I143" s="89"/>
      <c r="J143" s="89"/>
      <c r="K143" s="89"/>
      <c r="L143" s="89"/>
      <c r="M143" s="89"/>
      <c r="N143" s="89"/>
      <c r="O143" s="89"/>
      <c r="P143" s="89"/>
      <c r="Q143" s="89"/>
      <c r="R143" s="89"/>
      <c r="S143" s="89"/>
      <c r="T143" s="89"/>
      <c r="U143" s="89"/>
      <c r="V143" s="89"/>
      <c r="W143" s="89"/>
      <c r="X143" s="89"/>
      <c r="Y143" s="89"/>
      <c r="Z143" s="89"/>
      <c r="AA143" s="89"/>
      <c r="AB143" s="89"/>
      <c r="AC143" s="89"/>
      <c r="AD143" s="89"/>
      <c r="AE143" s="89"/>
      <c r="AF143" s="89"/>
      <c r="AG143" s="89"/>
      <c r="AH143" s="89"/>
      <c r="AI143" s="89"/>
      <c r="AJ143" s="89"/>
      <c r="AK143" s="89"/>
      <c r="AL143" s="89"/>
      <c r="AM143" s="89"/>
      <c r="AN143" s="89"/>
      <c r="AO143" s="89"/>
      <c r="AP143" s="89"/>
      <c r="AQ143" s="89"/>
      <c r="AR143" s="89"/>
      <c r="AS143" s="89"/>
      <c r="AT143" s="89"/>
      <c r="AU143" s="89"/>
      <c r="AV143" s="89"/>
      <c r="AW143" s="89"/>
      <c r="AX143" s="89"/>
      <c r="AY143" s="89"/>
      <c r="AZ143" s="89"/>
      <c r="BA143" s="89"/>
      <c r="BB143" s="89"/>
      <c r="BC143" s="89"/>
      <c r="BD143" s="89"/>
      <c r="BE143" s="89"/>
      <c r="BF143" s="89"/>
      <c r="BG143" s="89"/>
      <c r="BH143" s="89"/>
      <c r="BI143" s="89"/>
      <c r="BJ143" s="89"/>
      <c r="BK143" s="89"/>
      <c r="BL143" s="89"/>
      <c r="BM143" s="89"/>
      <c r="BN143" s="89"/>
      <c r="BO143" s="89"/>
      <c r="BP143" s="89"/>
      <c r="BQ143" s="89"/>
      <c r="BR143" s="89"/>
      <c r="BS143" s="89"/>
      <c r="BT143" s="89"/>
      <c r="BU143" s="89"/>
      <c r="BV143" s="89"/>
      <c r="BW143" s="89"/>
      <c r="BX143" s="89"/>
      <c r="BY143" s="89"/>
      <c r="BZ143" s="89"/>
      <c r="CA143" s="89"/>
      <c r="CB143" s="89"/>
      <c r="CC143" s="89"/>
      <c r="CD143" s="89"/>
      <c r="CE143" s="89"/>
      <c r="CF143" s="89"/>
      <c r="CG143" s="89"/>
      <c r="CH143" s="89"/>
      <c r="CI143" s="89"/>
      <c r="CJ143" s="89"/>
      <c r="CK143" s="89"/>
      <c r="CL143" s="89"/>
      <c r="CM143" s="89"/>
      <c r="CN143" s="89"/>
      <c r="CO143" s="89"/>
      <c r="CP143" s="89"/>
      <c r="CQ143" s="89"/>
      <c r="CR143" s="89"/>
      <c r="CS143" s="89"/>
      <c r="CT143" s="89"/>
      <c r="CU143" s="89"/>
    </row>
    <row r="144" spans="1:99" x14ac:dyDescent="0.25">
      <c r="A144" s="89"/>
      <c r="B144" s="89"/>
      <c r="C144" s="89"/>
      <c r="D144" s="89"/>
      <c r="E144" s="89"/>
      <c r="F144" s="89"/>
      <c r="G144" s="89"/>
      <c r="H144" s="89"/>
      <c r="I144" s="89"/>
      <c r="J144" s="89"/>
      <c r="K144" s="89"/>
      <c r="L144" s="89"/>
      <c r="M144" s="89"/>
      <c r="N144" s="89"/>
      <c r="O144" s="89"/>
      <c r="P144" s="89"/>
      <c r="Q144" s="89"/>
      <c r="R144" s="89"/>
      <c r="S144" s="89"/>
      <c r="T144" s="89"/>
      <c r="U144" s="89"/>
      <c r="V144" s="89"/>
      <c r="W144" s="89"/>
      <c r="X144" s="89"/>
      <c r="Y144" s="89"/>
      <c r="Z144" s="89"/>
      <c r="AA144" s="89"/>
      <c r="AB144" s="89"/>
      <c r="AC144" s="89"/>
      <c r="AD144" s="89"/>
      <c r="AE144" s="89"/>
      <c r="AF144" s="89"/>
      <c r="AG144" s="89"/>
      <c r="AH144" s="89"/>
      <c r="AI144" s="89"/>
      <c r="AJ144" s="89"/>
      <c r="AK144" s="89"/>
      <c r="AL144" s="89"/>
      <c r="AM144" s="89"/>
      <c r="AN144" s="89"/>
      <c r="AO144" s="89"/>
      <c r="AP144" s="89"/>
      <c r="AQ144" s="89"/>
      <c r="AR144" s="89"/>
      <c r="AS144" s="89"/>
      <c r="AT144" s="89"/>
      <c r="AU144" s="89"/>
      <c r="AV144" s="89"/>
      <c r="AW144" s="89"/>
      <c r="AX144" s="89"/>
      <c r="AY144" s="89"/>
      <c r="AZ144" s="89"/>
      <c r="BA144" s="89"/>
      <c r="BB144" s="89"/>
      <c r="BC144" s="89"/>
      <c r="BD144" s="89"/>
      <c r="BE144" s="89"/>
      <c r="BF144" s="89"/>
      <c r="BG144" s="89"/>
      <c r="BH144" s="89"/>
      <c r="BI144" s="89"/>
      <c r="BJ144" s="89"/>
      <c r="BK144" s="89"/>
      <c r="BL144" s="89"/>
      <c r="BM144" s="89"/>
      <c r="BN144" s="89"/>
      <c r="BO144" s="89"/>
      <c r="BP144" s="89"/>
      <c r="BQ144" s="89"/>
      <c r="BR144" s="89"/>
      <c r="BS144" s="89"/>
      <c r="BT144" s="89"/>
      <c r="BU144" s="89"/>
      <c r="BV144" s="89"/>
      <c r="BW144" s="89"/>
      <c r="BX144" s="89"/>
      <c r="BY144" s="89"/>
      <c r="BZ144" s="89"/>
      <c r="CA144" s="89"/>
      <c r="CB144" s="89"/>
      <c r="CC144" s="89"/>
      <c r="CD144" s="89"/>
      <c r="CE144" s="89"/>
      <c r="CF144" s="89"/>
      <c r="CG144" s="89"/>
      <c r="CH144" s="89"/>
      <c r="CI144" s="89"/>
      <c r="CJ144" s="89"/>
      <c r="CK144" s="89"/>
      <c r="CL144" s="89"/>
      <c r="CM144" s="89"/>
      <c r="CN144" s="89"/>
      <c r="CO144" s="89"/>
      <c r="CP144" s="89"/>
      <c r="CQ144" s="89"/>
      <c r="CR144" s="89"/>
      <c r="CS144" s="89"/>
      <c r="CT144" s="89"/>
      <c r="CU144" s="89"/>
    </row>
    <row r="145" spans="1:99" x14ac:dyDescent="0.25">
      <c r="A145" s="89"/>
      <c r="B145" s="88"/>
      <c r="C145" s="89"/>
      <c r="D145" s="89"/>
      <c r="E145" s="89"/>
      <c r="F145" s="89"/>
      <c r="G145" s="89"/>
      <c r="H145" s="89"/>
      <c r="I145" s="89"/>
      <c r="J145" s="89"/>
      <c r="K145" s="89"/>
      <c r="L145" s="89"/>
      <c r="M145" s="89"/>
      <c r="N145" s="89"/>
      <c r="O145" s="89"/>
      <c r="P145" s="89"/>
      <c r="Q145" s="89"/>
      <c r="R145" s="89"/>
      <c r="S145" s="89"/>
      <c r="T145" s="89"/>
      <c r="U145" s="89"/>
      <c r="V145" s="89"/>
      <c r="W145" s="89"/>
      <c r="X145" s="89"/>
      <c r="Y145" s="89"/>
      <c r="Z145" s="89"/>
      <c r="AA145" s="89"/>
      <c r="AB145" s="89"/>
      <c r="AC145" s="89"/>
      <c r="AD145" s="89"/>
      <c r="AE145" s="89"/>
      <c r="AF145" s="89"/>
      <c r="AG145" s="89"/>
      <c r="AH145" s="89"/>
      <c r="AI145" s="89"/>
      <c r="AJ145" s="89"/>
      <c r="AK145" s="89"/>
      <c r="AL145" s="89"/>
      <c r="AM145" s="89"/>
      <c r="AN145" s="89"/>
      <c r="AO145" s="89"/>
      <c r="AP145" s="89"/>
      <c r="AQ145" s="89"/>
      <c r="AR145" s="89"/>
      <c r="AS145" s="89"/>
      <c r="AT145" s="89"/>
      <c r="AU145" s="89"/>
      <c r="AV145" s="89"/>
      <c r="AW145" s="89"/>
      <c r="AX145" s="89"/>
      <c r="AY145" s="89"/>
      <c r="AZ145" s="89"/>
      <c r="BA145" s="89"/>
      <c r="BB145" s="89"/>
      <c r="BC145" s="89"/>
      <c r="BD145" s="89"/>
      <c r="BE145" s="89"/>
      <c r="BF145" s="89"/>
      <c r="BG145" s="89"/>
      <c r="BH145" s="89"/>
      <c r="BI145" s="89"/>
      <c r="BJ145" s="89"/>
      <c r="BK145" s="89"/>
      <c r="BL145" s="89"/>
      <c r="BM145" s="89"/>
      <c r="BN145" s="89"/>
      <c r="BO145" s="89"/>
      <c r="BP145" s="89"/>
      <c r="BQ145" s="89"/>
      <c r="BR145" s="89"/>
      <c r="BS145" s="89"/>
      <c r="BT145" s="89"/>
      <c r="BU145" s="89"/>
      <c r="BV145" s="89"/>
      <c r="BW145" s="89"/>
      <c r="BX145" s="89"/>
      <c r="BY145" s="89"/>
      <c r="BZ145" s="89"/>
      <c r="CA145" s="89"/>
      <c r="CB145" s="89"/>
      <c r="CC145" s="89"/>
      <c r="CD145" s="89"/>
      <c r="CE145" s="89"/>
      <c r="CF145" s="89"/>
      <c r="CG145" s="89"/>
      <c r="CH145" s="89"/>
      <c r="CI145" s="89"/>
      <c r="CJ145" s="89"/>
      <c r="CK145" s="89"/>
      <c r="CL145" s="89"/>
      <c r="CM145" s="89"/>
      <c r="CN145" s="89"/>
      <c r="CO145" s="89"/>
      <c r="CP145" s="89"/>
      <c r="CQ145" s="89"/>
      <c r="CR145" s="89"/>
      <c r="CS145" s="89"/>
      <c r="CT145" s="89"/>
      <c r="CU145" s="89"/>
    </row>
    <row r="146" spans="1:99" x14ac:dyDescent="0.25">
      <c r="A146" s="89"/>
      <c r="B146" s="88"/>
      <c r="C146" s="89"/>
      <c r="D146" s="89"/>
      <c r="E146" s="89"/>
      <c r="F146" s="89"/>
      <c r="G146" s="89"/>
      <c r="H146" s="89"/>
      <c r="I146" s="89"/>
      <c r="J146" s="89"/>
      <c r="K146" s="89"/>
      <c r="L146" s="89"/>
      <c r="M146" s="89"/>
      <c r="N146" s="89"/>
      <c r="O146" s="89"/>
      <c r="P146" s="89"/>
      <c r="Q146" s="89"/>
      <c r="R146" s="89"/>
      <c r="S146" s="89"/>
      <c r="T146" s="89"/>
      <c r="U146" s="89"/>
      <c r="V146" s="89"/>
      <c r="W146" s="89"/>
      <c r="X146" s="89"/>
      <c r="Y146" s="89"/>
      <c r="Z146" s="89"/>
      <c r="AA146" s="89"/>
      <c r="AB146" s="89"/>
      <c r="AC146" s="89"/>
      <c r="AD146" s="89"/>
      <c r="AE146" s="89"/>
      <c r="AF146" s="89"/>
      <c r="AG146" s="89"/>
      <c r="AH146" s="89"/>
      <c r="AI146" s="89"/>
      <c r="AJ146" s="89"/>
      <c r="AK146" s="89"/>
      <c r="AL146" s="89"/>
      <c r="AM146" s="89"/>
      <c r="AN146" s="89"/>
      <c r="AO146" s="89"/>
      <c r="AP146" s="89"/>
      <c r="AQ146" s="89"/>
      <c r="AR146" s="89"/>
      <c r="AS146" s="89"/>
      <c r="AT146" s="89"/>
      <c r="AU146" s="89"/>
      <c r="AV146" s="89"/>
      <c r="AW146" s="89"/>
      <c r="AX146" s="89"/>
      <c r="AY146" s="89"/>
      <c r="AZ146" s="89"/>
      <c r="BA146" s="89"/>
      <c r="BB146" s="89"/>
      <c r="BC146" s="89"/>
      <c r="BD146" s="89"/>
      <c r="BE146" s="89"/>
      <c r="BF146" s="89"/>
      <c r="BG146" s="89"/>
      <c r="BH146" s="89"/>
      <c r="BI146" s="89"/>
      <c r="BJ146" s="89"/>
      <c r="BK146" s="89"/>
      <c r="BL146" s="89"/>
      <c r="BM146" s="89"/>
      <c r="BN146" s="89"/>
      <c r="BO146" s="89"/>
      <c r="BP146" s="89"/>
      <c r="BQ146" s="89"/>
      <c r="BR146" s="89"/>
      <c r="BS146" s="89"/>
      <c r="BT146" s="89"/>
      <c r="BU146" s="89"/>
      <c r="BV146" s="89"/>
      <c r="BW146" s="89"/>
      <c r="BX146" s="89"/>
      <c r="BY146" s="89"/>
      <c r="BZ146" s="89"/>
      <c r="CA146" s="89"/>
      <c r="CB146" s="89"/>
      <c r="CC146" s="89"/>
      <c r="CD146" s="89"/>
      <c r="CE146" s="89"/>
      <c r="CF146" s="89"/>
      <c r="CG146" s="89"/>
      <c r="CH146" s="89"/>
      <c r="CI146" s="89"/>
      <c r="CJ146" s="89"/>
      <c r="CK146" s="89"/>
      <c r="CL146" s="89"/>
      <c r="CM146" s="89"/>
      <c r="CN146" s="89"/>
      <c r="CO146" s="89"/>
      <c r="CP146" s="89"/>
      <c r="CQ146" s="89"/>
      <c r="CR146" s="89"/>
      <c r="CS146" s="89"/>
      <c r="CT146" s="89"/>
      <c r="CU146" s="89"/>
    </row>
    <row r="147" spans="1:99" x14ac:dyDescent="0.25">
      <c r="A147" s="89"/>
      <c r="B147" s="88"/>
      <c r="C147" s="89"/>
      <c r="D147" s="89"/>
      <c r="E147" s="89"/>
      <c r="F147" s="89"/>
      <c r="G147" s="89"/>
      <c r="H147" s="89"/>
      <c r="I147" s="89"/>
      <c r="J147" s="89"/>
      <c r="K147" s="89"/>
      <c r="L147" s="89"/>
      <c r="M147" s="89"/>
      <c r="N147" s="89"/>
      <c r="O147" s="89"/>
      <c r="P147" s="89"/>
      <c r="Q147" s="89"/>
      <c r="R147" s="89"/>
      <c r="S147" s="89"/>
      <c r="T147" s="89"/>
      <c r="U147" s="89"/>
      <c r="V147" s="89"/>
      <c r="W147" s="89"/>
      <c r="X147" s="89"/>
      <c r="Y147" s="89"/>
      <c r="Z147" s="89"/>
      <c r="AA147" s="89"/>
      <c r="AB147" s="89"/>
      <c r="AC147" s="89"/>
      <c r="AD147" s="89"/>
      <c r="AE147" s="89"/>
      <c r="AF147" s="89"/>
      <c r="AG147" s="89"/>
      <c r="AH147" s="89"/>
      <c r="AI147" s="89"/>
      <c r="AJ147" s="89"/>
      <c r="AK147" s="89"/>
      <c r="AL147" s="89"/>
      <c r="AM147" s="89"/>
      <c r="AN147" s="89"/>
      <c r="AO147" s="89"/>
      <c r="AP147" s="89"/>
      <c r="AQ147" s="89"/>
      <c r="AR147" s="89"/>
      <c r="AS147" s="89"/>
      <c r="AT147" s="89"/>
      <c r="AU147" s="89"/>
      <c r="AV147" s="89"/>
      <c r="AW147" s="89"/>
      <c r="AX147" s="89"/>
      <c r="AY147" s="89"/>
      <c r="AZ147" s="89"/>
      <c r="BA147" s="89"/>
      <c r="BB147" s="89"/>
      <c r="BC147" s="89"/>
      <c r="BD147" s="89"/>
      <c r="BE147" s="89"/>
      <c r="BF147" s="89"/>
      <c r="BG147" s="89"/>
      <c r="BH147" s="89"/>
      <c r="BI147" s="89"/>
      <c r="BJ147" s="89"/>
      <c r="BK147" s="89"/>
      <c r="BL147" s="89"/>
      <c r="BM147" s="89"/>
      <c r="BN147" s="89"/>
      <c r="BO147" s="89"/>
      <c r="BP147" s="89"/>
      <c r="BQ147" s="89"/>
      <c r="BR147" s="89"/>
      <c r="BS147" s="89"/>
      <c r="BT147" s="89"/>
      <c r="BU147" s="89"/>
      <c r="BV147" s="89"/>
      <c r="BW147" s="89"/>
      <c r="BX147" s="89"/>
      <c r="BY147" s="89"/>
      <c r="BZ147" s="89"/>
      <c r="CA147" s="89"/>
      <c r="CB147" s="89"/>
      <c r="CC147" s="89"/>
      <c r="CD147" s="89"/>
      <c r="CE147" s="89"/>
      <c r="CF147" s="89"/>
      <c r="CG147" s="89"/>
      <c r="CH147" s="89"/>
      <c r="CI147" s="89"/>
      <c r="CJ147" s="89"/>
      <c r="CK147" s="89"/>
      <c r="CL147" s="89"/>
      <c r="CM147" s="89"/>
      <c r="CN147" s="89"/>
      <c r="CO147" s="89"/>
      <c r="CP147" s="89"/>
      <c r="CQ147" s="89"/>
      <c r="CR147" s="89"/>
      <c r="CS147" s="89"/>
      <c r="CT147" s="89"/>
      <c r="CU147" s="89"/>
    </row>
    <row r="148" spans="1:99" x14ac:dyDescent="0.25">
      <c r="A148" s="89"/>
      <c r="B148" s="88"/>
      <c r="C148" s="89"/>
      <c r="D148" s="89"/>
      <c r="E148" s="89"/>
      <c r="F148" s="89"/>
      <c r="G148" s="89"/>
      <c r="H148" s="89"/>
      <c r="I148" s="89"/>
      <c r="J148" s="89"/>
      <c r="K148" s="89"/>
      <c r="L148" s="89"/>
      <c r="M148" s="89"/>
      <c r="N148" s="89"/>
      <c r="O148" s="89"/>
      <c r="P148" s="89"/>
      <c r="Q148" s="89"/>
      <c r="R148" s="89"/>
      <c r="S148" s="89"/>
      <c r="T148" s="89"/>
      <c r="U148" s="89"/>
      <c r="V148" s="89"/>
      <c r="W148" s="89"/>
      <c r="X148" s="89"/>
      <c r="Y148" s="89"/>
      <c r="Z148" s="89"/>
      <c r="AA148" s="89"/>
      <c r="AB148" s="89"/>
      <c r="AC148" s="89"/>
      <c r="AD148" s="89"/>
      <c r="AE148" s="89"/>
      <c r="AF148" s="89"/>
      <c r="AG148" s="89"/>
      <c r="AH148" s="89"/>
      <c r="AI148" s="89"/>
      <c r="AJ148" s="89"/>
      <c r="AK148" s="89"/>
      <c r="AL148" s="89"/>
      <c r="AM148" s="89"/>
      <c r="AN148" s="89"/>
      <c r="AO148" s="89"/>
      <c r="AP148" s="89"/>
      <c r="AQ148" s="89"/>
      <c r="AR148" s="89"/>
      <c r="AS148" s="89"/>
      <c r="AT148" s="89"/>
      <c r="AU148" s="89"/>
      <c r="AV148" s="89"/>
      <c r="AW148" s="89"/>
      <c r="AX148" s="89"/>
      <c r="AY148" s="89"/>
      <c r="AZ148" s="89"/>
      <c r="BA148" s="89"/>
      <c r="BB148" s="89"/>
      <c r="BC148" s="89"/>
      <c r="BD148" s="89"/>
      <c r="BE148" s="89"/>
      <c r="BF148" s="89"/>
      <c r="BG148" s="89"/>
      <c r="BH148" s="89"/>
      <c r="BI148" s="89"/>
      <c r="BJ148" s="89"/>
      <c r="BK148" s="89"/>
      <c r="BL148" s="89"/>
      <c r="BM148" s="89"/>
      <c r="BN148" s="89"/>
      <c r="BO148" s="89"/>
      <c r="BP148" s="89"/>
      <c r="BQ148" s="89"/>
      <c r="BR148" s="89"/>
      <c r="BS148" s="89"/>
      <c r="BT148" s="89"/>
      <c r="BU148" s="89"/>
      <c r="BV148" s="89"/>
      <c r="BW148" s="89"/>
      <c r="BX148" s="89"/>
      <c r="BY148" s="89"/>
      <c r="BZ148" s="89"/>
      <c r="CA148" s="89"/>
      <c r="CB148" s="89"/>
      <c r="CC148" s="89"/>
      <c r="CD148" s="89"/>
      <c r="CE148" s="89"/>
      <c r="CF148" s="89"/>
      <c r="CG148" s="89"/>
      <c r="CH148" s="89"/>
      <c r="CI148" s="89"/>
      <c r="CJ148" s="89"/>
      <c r="CK148" s="89"/>
      <c r="CL148" s="89"/>
      <c r="CM148" s="89"/>
      <c r="CN148" s="89"/>
      <c r="CO148" s="89"/>
      <c r="CP148" s="89"/>
      <c r="CQ148" s="89"/>
      <c r="CR148" s="89"/>
      <c r="CS148" s="89"/>
      <c r="CT148" s="89"/>
      <c r="CU148" s="89"/>
    </row>
    <row r="149" spans="1:99" x14ac:dyDescent="0.25">
      <c r="A149" s="89"/>
      <c r="B149" s="88"/>
      <c r="C149" s="89"/>
      <c r="D149" s="89"/>
      <c r="E149" s="89"/>
      <c r="F149" s="89"/>
      <c r="G149" s="89"/>
      <c r="H149" s="89"/>
      <c r="I149" s="89"/>
      <c r="J149" s="89"/>
      <c r="K149" s="89"/>
      <c r="L149" s="89"/>
      <c r="M149" s="89"/>
      <c r="N149" s="89"/>
      <c r="O149" s="89"/>
      <c r="P149" s="89"/>
      <c r="Q149" s="89"/>
      <c r="R149" s="89"/>
      <c r="S149" s="89"/>
      <c r="T149" s="89"/>
      <c r="U149" s="89"/>
      <c r="V149" s="89"/>
      <c r="W149" s="89"/>
      <c r="X149" s="89"/>
      <c r="Y149" s="89"/>
      <c r="Z149" s="89"/>
      <c r="AA149" s="89"/>
      <c r="AB149" s="89"/>
      <c r="AC149" s="89"/>
      <c r="AD149" s="89"/>
      <c r="AE149" s="89"/>
      <c r="AF149" s="89"/>
      <c r="AG149" s="89"/>
      <c r="AH149" s="89"/>
      <c r="AI149" s="89"/>
      <c r="AJ149" s="89"/>
      <c r="AK149" s="89"/>
      <c r="AL149" s="89"/>
      <c r="AM149" s="89"/>
      <c r="AN149" s="89"/>
      <c r="AO149" s="89"/>
      <c r="AP149" s="89"/>
      <c r="AQ149" s="89"/>
      <c r="AR149" s="89"/>
      <c r="AS149" s="89"/>
      <c r="AT149" s="89"/>
      <c r="AU149" s="89"/>
      <c r="AV149" s="89"/>
      <c r="AW149" s="89"/>
      <c r="AX149" s="89"/>
      <c r="AY149" s="89"/>
      <c r="AZ149" s="89"/>
      <c r="BA149" s="89"/>
      <c r="BB149" s="89"/>
      <c r="BC149" s="89"/>
      <c r="BD149" s="89"/>
      <c r="BE149" s="89"/>
      <c r="BF149" s="89"/>
      <c r="BG149" s="89"/>
      <c r="BH149" s="89"/>
      <c r="BI149" s="89"/>
      <c r="BJ149" s="89"/>
      <c r="BK149" s="89"/>
      <c r="BL149" s="89"/>
      <c r="BM149" s="89"/>
      <c r="BN149" s="89"/>
      <c r="BO149" s="89"/>
      <c r="BP149" s="89"/>
      <c r="BQ149" s="89"/>
      <c r="BR149" s="89"/>
      <c r="BS149" s="89"/>
      <c r="BT149" s="89"/>
      <c r="BU149" s="89"/>
      <c r="BV149" s="89"/>
      <c r="BW149" s="89"/>
      <c r="BX149" s="89"/>
      <c r="BY149" s="89"/>
      <c r="BZ149" s="89"/>
      <c r="CA149" s="89"/>
      <c r="CB149" s="89"/>
      <c r="CC149" s="89"/>
      <c r="CD149" s="89"/>
      <c r="CE149" s="89"/>
      <c r="CF149" s="89"/>
      <c r="CG149" s="89"/>
      <c r="CH149" s="89"/>
      <c r="CI149" s="89"/>
      <c r="CJ149" s="89"/>
      <c r="CK149" s="89"/>
      <c r="CL149" s="89"/>
      <c r="CM149" s="89"/>
      <c r="CN149" s="89"/>
      <c r="CO149" s="89"/>
      <c r="CP149" s="89"/>
      <c r="CQ149" s="89"/>
      <c r="CR149" s="89"/>
      <c r="CS149" s="89"/>
      <c r="CT149" s="89"/>
      <c r="CU149" s="89"/>
    </row>
    <row r="150" spans="1:99" x14ac:dyDescent="0.25">
      <c r="A150" s="89"/>
      <c r="B150" s="88"/>
      <c r="C150" s="89"/>
      <c r="D150" s="89"/>
      <c r="E150" s="89"/>
      <c r="F150" s="89"/>
      <c r="G150" s="89"/>
      <c r="H150" s="89"/>
      <c r="I150" s="89"/>
      <c r="J150" s="89"/>
      <c r="K150" s="89"/>
      <c r="L150" s="89"/>
      <c r="M150" s="89"/>
      <c r="N150" s="89"/>
      <c r="O150" s="89"/>
      <c r="P150" s="89"/>
      <c r="Q150" s="89"/>
      <c r="R150" s="89"/>
      <c r="S150" s="89"/>
      <c r="T150" s="89"/>
      <c r="U150" s="89"/>
      <c r="V150" s="89"/>
      <c r="W150" s="89"/>
      <c r="X150" s="89"/>
      <c r="Y150" s="89"/>
      <c r="Z150" s="89"/>
      <c r="AA150" s="89"/>
      <c r="AB150" s="89"/>
      <c r="AC150" s="89"/>
      <c r="AD150" s="89"/>
      <c r="AE150" s="89"/>
      <c r="AF150" s="89"/>
      <c r="AG150" s="89"/>
      <c r="AH150" s="89"/>
      <c r="AI150" s="89"/>
      <c r="AJ150" s="89"/>
      <c r="AK150" s="89"/>
      <c r="AL150" s="89"/>
      <c r="AM150" s="89"/>
      <c r="AN150" s="89"/>
      <c r="AO150" s="89"/>
      <c r="AP150" s="89"/>
      <c r="AQ150" s="89"/>
      <c r="AR150" s="89"/>
      <c r="AS150" s="89"/>
      <c r="AT150" s="89"/>
      <c r="AU150" s="89"/>
      <c r="AV150" s="89"/>
      <c r="AW150" s="89"/>
      <c r="AX150" s="89"/>
      <c r="AY150" s="89"/>
      <c r="AZ150" s="89"/>
      <c r="BA150" s="89"/>
      <c r="BB150" s="89"/>
      <c r="BC150" s="89"/>
      <c r="BD150" s="89"/>
      <c r="BE150" s="89"/>
      <c r="BF150" s="89"/>
      <c r="BG150" s="89"/>
      <c r="BH150" s="89"/>
      <c r="BI150" s="89"/>
      <c r="BJ150" s="89"/>
      <c r="BK150" s="89"/>
      <c r="BL150" s="89"/>
      <c r="BM150" s="89"/>
      <c r="BN150" s="89"/>
      <c r="BO150" s="89"/>
      <c r="BP150" s="89"/>
      <c r="BQ150" s="89"/>
      <c r="BR150" s="89"/>
      <c r="BS150" s="89"/>
      <c r="BT150" s="89"/>
      <c r="BU150" s="89"/>
      <c r="BV150" s="89"/>
      <c r="BW150" s="89"/>
      <c r="BX150" s="89"/>
      <c r="BY150" s="89"/>
      <c r="BZ150" s="89"/>
      <c r="CA150" s="89"/>
      <c r="CB150" s="89"/>
      <c r="CC150" s="89"/>
      <c r="CD150" s="89"/>
      <c r="CE150" s="89"/>
      <c r="CF150" s="89"/>
      <c r="CG150" s="89"/>
      <c r="CH150" s="89"/>
      <c r="CI150" s="89"/>
      <c r="CJ150" s="89"/>
      <c r="CK150" s="89"/>
      <c r="CL150" s="89"/>
      <c r="CM150" s="89"/>
      <c r="CN150" s="89"/>
      <c r="CO150" s="89"/>
      <c r="CP150" s="89"/>
      <c r="CQ150" s="89"/>
      <c r="CR150" s="89"/>
      <c r="CS150" s="89"/>
      <c r="CT150" s="89"/>
      <c r="CU150" s="89"/>
    </row>
    <row r="151" spans="1:99" x14ac:dyDescent="0.25">
      <c r="A151" s="89"/>
      <c r="B151" s="88"/>
      <c r="C151" s="89"/>
      <c r="D151" s="89"/>
      <c r="E151" s="89"/>
      <c r="F151" s="89"/>
      <c r="G151" s="89"/>
      <c r="H151" s="89"/>
      <c r="I151" s="89"/>
      <c r="J151" s="89"/>
      <c r="K151" s="89"/>
      <c r="L151" s="89"/>
      <c r="M151" s="89"/>
      <c r="N151" s="89"/>
      <c r="O151" s="89"/>
      <c r="P151" s="89"/>
      <c r="Q151" s="89"/>
      <c r="R151" s="89"/>
      <c r="S151" s="89"/>
      <c r="T151" s="89"/>
      <c r="U151" s="89"/>
      <c r="V151" s="89"/>
      <c r="W151" s="89"/>
      <c r="X151" s="89"/>
      <c r="Y151" s="89"/>
      <c r="Z151" s="89"/>
      <c r="AA151" s="89"/>
      <c r="AB151" s="89"/>
      <c r="AC151" s="89"/>
      <c r="AD151" s="89"/>
      <c r="AE151" s="89"/>
      <c r="AF151" s="89"/>
      <c r="AG151" s="89"/>
      <c r="AH151" s="89"/>
      <c r="AI151" s="89"/>
      <c r="AJ151" s="89"/>
      <c r="AK151" s="89"/>
      <c r="AL151" s="89"/>
      <c r="AM151" s="89"/>
      <c r="AN151" s="89"/>
      <c r="AO151" s="89"/>
      <c r="AP151" s="89"/>
      <c r="AQ151" s="89"/>
      <c r="AR151" s="89"/>
      <c r="AS151" s="89"/>
      <c r="AT151" s="89"/>
      <c r="AU151" s="89"/>
      <c r="AV151" s="89"/>
      <c r="AW151" s="89"/>
      <c r="AX151" s="89"/>
      <c r="AY151" s="89"/>
      <c r="AZ151" s="89"/>
      <c r="BA151" s="89"/>
      <c r="BB151" s="89"/>
      <c r="BC151" s="89"/>
      <c r="BD151" s="89"/>
      <c r="BE151" s="89"/>
      <c r="BF151" s="89"/>
      <c r="BG151" s="89"/>
      <c r="BH151" s="89"/>
      <c r="BI151" s="89"/>
      <c r="BJ151" s="89"/>
      <c r="BK151" s="89"/>
      <c r="BL151" s="89"/>
      <c r="BM151" s="89"/>
      <c r="BN151" s="89"/>
      <c r="BO151" s="89"/>
      <c r="BP151" s="89"/>
      <c r="BQ151" s="89"/>
      <c r="BR151" s="89"/>
      <c r="BS151" s="89"/>
      <c r="BT151" s="89"/>
      <c r="BU151" s="89"/>
      <c r="BV151" s="89"/>
      <c r="BW151" s="89"/>
      <c r="BX151" s="89"/>
      <c r="BY151" s="89"/>
      <c r="BZ151" s="89"/>
      <c r="CA151" s="89"/>
      <c r="CB151" s="89"/>
      <c r="CC151" s="89"/>
      <c r="CD151" s="89"/>
      <c r="CE151" s="89"/>
      <c r="CF151" s="89"/>
      <c r="CG151" s="89"/>
      <c r="CH151" s="89"/>
      <c r="CI151" s="89"/>
      <c r="CJ151" s="89"/>
      <c r="CK151" s="89"/>
      <c r="CL151" s="89"/>
      <c r="CM151" s="89"/>
      <c r="CN151" s="89"/>
      <c r="CO151" s="89"/>
      <c r="CP151" s="89"/>
      <c r="CQ151" s="89"/>
      <c r="CR151" s="89"/>
      <c r="CS151" s="89"/>
      <c r="CT151" s="89"/>
      <c r="CU151" s="89"/>
    </row>
    <row r="152" spans="1:99" x14ac:dyDescent="0.25">
      <c r="A152" s="89"/>
      <c r="B152" s="88"/>
      <c r="C152" s="89"/>
      <c r="D152" s="89"/>
      <c r="E152" s="89"/>
      <c r="F152" s="89"/>
      <c r="G152" s="89"/>
      <c r="H152" s="89"/>
      <c r="I152" s="89"/>
      <c r="J152" s="89"/>
      <c r="K152" s="89"/>
      <c r="L152" s="89"/>
      <c r="M152" s="89"/>
      <c r="N152" s="89"/>
      <c r="O152" s="89"/>
      <c r="P152" s="89"/>
      <c r="Q152" s="89"/>
      <c r="R152" s="89"/>
      <c r="S152" s="89"/>
      <c r="T152" s="89"/>
      <c r="U152" s="89"/>
      <c r="V152" s="89"/>
      <c r="W152" s="89"/>
      <c r="X152" s="89"/>
      <c r="Y152" s="89"/>
      <c r="Z152" s="89"/>
      <c r="AA152" s="89"/>
      <c r="AB152" s="89"/>
      <c r="AC152" s="89"/>
      <c r="AD152" s="89"/>
      <c r="AE152" s="89"/>
      <c r="AF152" s="89"/>
      <c r="AG152" s="89"/>
      <c r="AH152" s="89"/>
      <c r="AI152" s="89"/>
      <c r="AJ152" s="89"/>
      <c r="AK152" s="89"/>
      <c r="AL152" s="89"/>
      <c r="AM152" s="89"/>
      <c r="AN152" s="89"/>
      <c r="AO152" s="89"/>
      <c r="AP152" s="89"/>
      <c r="AQ152" s="89"/>
      <c r="AR152" s="89"/>
      <c r="AS152" s="89"/>
      <c r="AT152" s="89"/>
      <c r="AU152" s="89"/>
      <c r="AV152" s="89"/>
      <c r="AW152" s="89"/>
      <c r="AX152" s="89"/>
      <c r="AY152" s="89"/>
      <c r="AZ152" s="89"/>
      <c r="BA152" s="89"/>
      <c r="BB152" s="89"/>
      <c r="BC152" s="89"/>
      <c r="BD152" s="89"/>
      <c r="BE152" s="89"/>
      <c r="BF152" s="89"/>
      <c r="BG152" s="89"/>
      <c r="BH152" s="89"/>
      <c r="BI152" s="89"/>
      <c r="BJ152" s="89"/>
      <c r="BK152" s="89"/>
      <c r="BL152" s="89"/>
      <c r="BM152" s="89"/>
      <c r="BN152" s="89"/>
      <c r="BO152" s="89"/>
      <c r="BP152" s="89"/>
      <c r="BQ152" s="89"/>
      <c r="BR152" s="89"/>
      <c r="BS152" s="89"/>
      <c r="BT152" s="89"/>
      <c r="BU152" s="89"/>
      <c r="BV152" s="89"/>
      <c r="BW152" s="89"/>
      <c r="BX152" s="89"/>
      <c r="BY152" s="89"/>
      <c r="BZ152" s="89"/>
      <c r="CA152" s="89"/>
      <c r="CB152" s="89"/>
      <c r="CC152" s="89"/>
      <c r="CD152" s="89"/>
      <c r="CE152" s="89"/>
      <c r="CF152" s="89"/>
      <c r="CG152" s="89"/>
      <c r="CH152" s="89"/>
      <c r="CI152" s="89"/>
      <c r="CJ152" s="89"/>
      <c r="CK152" s="89"/>
      <c r="CL152" s="89"/>
      <c r="CM152" s="89"/>
      <c r="CN152" s="89"/>
      <c r="CO152" s="89"/>
      <c r="CP152" s="89"/>
      <c r="CQ152" s="89"/>
      <c r="CR152" s="89"/>
      <c r="CS152" s="89"/>
      <c r="CT152" s="89"/>
      <c r="CU152" s="89"/>
    </row>
    <row r="153" spans="1:99" x14ac:dyDescent="0.25">
      <c r="A153" s="89"/>
      <c r="B153" s="88"/>
      <c r="C153" s="89"/>
      <c r="D153" s="89"/>
      <c r="E153" s="89"/>
      <c r="F153" s="89"/>
      <c r="G153" s="89"/>
      <c r="H153" s="89"/>
      <c r="I153" s="89"/>
      <c r="J153" s="89"/>
      <c r="K153" s="89"/>
      <c r="L153" s="89"/>
      <c r="M153" s="89"/>
      <c r="N153" s="89"/>
      <c r="O153" s="89"/>
      <c r="P153" s="89"/>
      <c r="Q153" s="89"/>
      <c r="R153" s="89"/>
      <c r="S153" s="89"/>
      <c r="T153" s="89"/>
      <c r="U153" s="89"/>
      <c r="V153" s="89"/>
      <c r="W153" s="89"/>
      <c r="X153" s="89"/>
      <c r="Y153" s="89"/>
      <c r="Z153" s="89"/>
      <c r="AA153" s="89"/>
      <c r="AB153" s="89"/>
      <c r="AC153" s="89"/>
      <c r="AD153" s="89"/>
      <c r="AE153" s="89"/>
      <c r="AF153" s="89"/>
      <c r="AG153" s="89"/>
      <c r="AH153" s="89"/>
      <c r="AI153" s="89"/>
      <c r="AJ153" s="89"/>
      <c r="AK153" s="89"/>
      <c r="AL153" s="89"/>
      <c r="AM153" s="89"/>
      <c r="AN153" s="89"/>
      <c r="AO153" s="89"/>
      <c r="AP153" s="89"/>
      <c r="AQ153" s="89"/>
      <c r="AR153" s="89"/>
      <c r="AS153" s="89"/>
      <c r="AT153" s="89"/>
      <c r="AU153" s="89"/>
      <c r="AV153" s="89"/>
      <c r="AW153" s="89"/>
      <c r="AX153" s="89"/>
      <c r="AY153" s="89"/>
      <c r="AZ153" s="89"/>
      <c r="BA153" s="89"/>
      <c r="BB153" s="89"/>
      <c r="BC153" s="89"/>
      <c r="BD153" s="89"/>
      <c r="BE153" s="89"/>
      <c r="BF153" s="89"/>
      <c r="BG153" s="89"/>
      <c r="BH153" s="89"/>
      <c r="BI153" s="89"/>
      <c r="BJ153" s="89"/>
      <c r="BK153" s="89"/>
      <c r="BL153" s="89"/>
      <c r="BM153" s="89"/>
      <c r="BN153" s="89"/>
      <c r="BO153" s="89"/>
      <c r="BP153" s="89"/>
      <c r="BQ153" s="89"/>
      <c r="BR153" s="89"/>
      <c r="BS153" s="89"/>
      <c r="BT153" s="89"/>
      <c r="BU153" s="89"/>
      <c r="BV153" s="89"/>
      <c r="BW153" s="89"/>
      <c r="BX153" s="89"/>
      <c r="BY153" s="89"/>
      <c r="BZ153" s="89"/>
      <c r="CA153" s="89"/>
      <c r="CB153" s="89"/>
      <c r="CC153" s="89"/>
      <c r="CD153" s="89"/>
      <c r="CE153" s="89"/>
      <c r="CF153" s="89"/>
      <c r="CG153" s="89"/>
      <c r="CH153" s="89"/>
      <c r="CI153" s="89"/>
      <c r="CJ153" s="89"/>
      <c r="CK153" s="89"/>
      <c r="CL153" s="89"/>
      <c r="CM153" s="89"/>
      <c r="CN153" s="89"/>
      <c r="CO153" s="89"/>
      <c r="CP153" s="89"/>
      <c r="CQ153" s="89"/>
      <c r="CR153" s="89"/>
      <c r="CS153" s="89"/>
      <c r="CT153" s="89"/>
      <c r="CU153" s="89"/>
    </row>
    <row r="154" spans="1:99" x14ac:dyDescent="0.25">
      <c r="A154" s="89"/>
      <c r="B154" s="88"/>
      <c r="C154" s="89"/>
      <c r="D154" s="89"/>
      <c r="E154" s="89"/>
      <c r="F154" s="89"/>
      <c r="G154" s="89"/>
      <c r="H154" s="89"/>
      <c r="I154" s="89"/>
      <c r="J154" s="89"/>
      <c r="K154" s="89"/>
      <c r="L154" s="89"/>
      <c r="M154" s="89"/>
      <c r="N154" s="89"/>
      <c r="O154" s="89"/>
      <c r="P154" s="89"/>
      <c r="Q154" s="89"/>
      <c r="R154" s="89"/>
      <c r="S154" s="89"/>
      <c r="T154" s="89"/>
      <c r="U154" s="89"/>
      <c r="V154" s="89"/>
      <c r="W154" s="89"/>
      <c r="X154" s="89"/>
      <c r="Y154" s="89"/>
      <c r="Z154" s="89"/>
      <c r="AA154" s="89"/>
      <c r="AB154" s="89"/>
      <c r="AC154" s="89"/>
      <c r="AD154" s="89"/>
      <c r="AE154" s="89"/>
      <c r="AF154" s="89"/>
      <c r="AG154" s="89"/>
      <c r="AH154" s="89"/>
      <c r="AI154" s="89"/>
      <c r="AJ154" s="89"/>
      <c r="AK154" s="89"/>
      <c r="AL154" s="89"/>
      <c r="AM154" s="89"/>
      <c r="AN154" s="89"/>
      <c r="AO154" s="89"/>
      <c r="AP154" s="89"/>
      <c r="AQ154" s="89"/>
      <c r="AR154" s="89"/>
      <c r="AS154" s="89"/>
      <c r="AT154" s="89"/>
      <c r="AU154" s="89"/>
      <c r="AV154" s="89"/>
      <c r="AW154" s="89"/>
      <c r="AX154" s="89"/>
      <c r="AY154" s="89"/>
      <c r="AZ154" s="89"/>
      <c r="BA154" s="89"/>
      <c r="BB154" s="89"/>
      <c r="BC154" s="89"/>
      <c r="BD154" s="89"/>
      <c r="BE154" s="89"/>
      <c r="BF154" s="89"/>
      <c r="BG154" s="89"/>
      <c r="BH154" s="89"/>
      <c r="BI154" s="89"/>
      <c r="BJ154" s="89"/>
      <c r="BK154" s="89"/>
      <c r="BL154" s="89"/>
      <c r="BM154" s="89"/>
      <c r="BN154" s="89"/>
      <c r="BO154" s="89"/>
      <c r="BP154" s="89"/>
      <c r="BQ154" s="89"/>
      <c r="BR154" s="89"/>
      <c r="BS154" s="89"/>
      <c r="BT154" s="89"/>
      <c r="BU154" s="89"/>
      <c r="BV154" s="89"/>
      <c r="BW154" s="89"/>
      <c r="BX154" s="89"/>
      <c r="BY154" s="89"/>
      <c r="BZ154" s="89"/>
      <c r="CA154" s="89"/>
      <c r="CB154" s="89"/>
      <c r="CC154" s="89"/>
      <c r="CD154" s="89"/>
      <c r="CE154" s="89"/>
      <c r="CF154" s="89"/>
      <c r="CG154" s="89"/>
      <c r="CH154" s="89"/>
      <c r="CI154" s="89"/>
      <c r="CJ154" s="89"/>
      <c r="CK154" s="89"/>
      <c r="CL154" s="89"/>
      <c r="CM154" s="89"/>
      <c r="CN154" s="89"/>
      <c r="CO154" s="89"/>
      <c r="CP154" s="89"/>
      <c r="CQ154" s="89"/>
      <c r="CR154" s="89"/>
      <c r="CS154" s="89"/>
      <c r="CT154" s="89"/>
      <c r="CU154" s="89"/>
    </row>
    <row r="155" spans="1:99" x14ac:dyDescent="0.25">
      <c r="A155" s="89"/>
      <c r="B155" s="88"/>
      <c r="C155" s="89"/>
      <c r="D155" s="89"/>
      <c r="E155" s="89"/>
      <c r="F155" s="89"/>
      <c r="G155" s="89"/>
      <c r="H155" s="89"/>
      <c r="I155" s="89"/>
      <c r="J155" s="89"/>
      <c r="K155" s="89"/>
      <c r="L155" s="89"/>
      <c r="M155" s="89"/>
      <c r="N155" s="89"/>
      <c r="O155" s="89"/>
      <c r="P155" s="89"/>
      <c r="Q155" s="89"/>
      <c r="R155" s="89"/>
      <c r="S155" s="89"/>
      <c r="T155" s="89"/>
      <c r="U155" s="89"/>
      <c r="V155" s="89"/>
      <c r="W155" s="89"/>
      <c r="X155" s="89"/>
      <c r="Y155" s="89"/>
      <c r="Z155" s="89"/>
      <c r="AA155" s="89"/>
      <c r="AB155" s="89"/>
      <c r="AC155" s="89"/>
      <c r="AD155" s="89"/>
      <c r="AE155" s="89"/>
      <c r="AF155" s="89"/>
      <c r="AG155" s="89"/>
      <c r="AH155" s="89"/>
      <c r="AI155" s="89"/>
      <c r="AJ155" s="89"/>
      <c r="AK155" s="89"/>
      <c r="AL155" s="89"/>
      <c r="AM155" s="89"/>
      <c r="AN155" s="89"/>
      <c r="AO155" s="89"/>
      <c r="AP155" s="89"/>
      <c r="AQ155" s="89"/>
      <c r="AR155" s="89"/>
      <c r="AS155" s="89"/>
      <c r="AT155" s="89"/>
      <c r="AU155" s="89"/>
      <c r="AV155" s="89"/>
      <c r="AW155" s="89"/>
      <c r="AX155" s="89"/>
      <c r="AY155" s="89"/>
      <c r="AZ155" s="89"/>
      <c r="BA155" s="89"/>
      <c r="BB155" s="89"/>
      <c r="BC155" s="89"/>
      <c r="BD155" s="89"/>
      <c r="BE155" s="89"/>
      <c r="BF155" s="89"/>
      <c r="BG155" s="89"/>
      <c r="BH155" s="89"/>
      <c r="BI155" s="89"/>
      <c r="BJ155" s="89"/>
      <c r="BK155" s="89"/>
      <c r="BL155" s="89"/>
      <c r="BM155" s="89"/>
      <c r="BN155" s="89"/>
      <c r="BO155" s="89"/>
      <c r="BP155" s="89"/>
      <c r="BQ155" s="89"/>
      <c r="BR155" s="89"/>
      <c r="BS155" s="89"/>
      <c r="BT155" s="89"/>
      <c r="BU155" s="89"/>
      <c r="BV155" s="89"/>
      <c r="BW155" s="89"/>
      <c r="BX155" s="89"/>
      <c r="BY155" s="89"/>
      <c r="BZ155" s="89"/>
      <c r="CA155" s="89"/>
      <c r="CB155" s="89"/>
      <c r="CC155" s="89"/>
      <c r="CD155" s="89"/>
      <c r="CE155" s="89"/>
      <c r="CF155" s="89"/>
      <c r="CG155" s="89"/>
      <c r="CH155" s="89"/>
      <c r="CI155" s="89"/>
      <c r="CJ155" s="89"/>
      <c r="CK155" s="89"/>
      <c r="CL155" s="89"/>
      <c r="CM155" s="89"/>
      <c r="CN155" s="89"/>
      <c r="CO155" s="89"/>
      <c r="CP155" s="89"/>
      <c r="CQ155" s="89"/>
      <c r="CR155" s="89"/>
      <c r="CS155" s="89"/>
      <c r="CT155" s="89"/>
      <c r="CU155" s="89"/>
    </row>
    <row r="156" spans="1:99" x14ac:dyDescent="0.25">
      <c r="A156" s="89"/>
      <c r="B156" s="88"/>
      <c r="C156" s="89"/>
      <c r="D156" s="89"/>
      <c r="E156" s="89"/>
      <c r="F156" s="89"/>
      <c r="G156" s="89"/>
      <c r="H156" s="89"/>
      <c r="I156" s="89"/>
      <c r="J156" s="89"/>
      <c r="K156" s="89"/>
      <c r="L156" s="89"/>
      <c r="M156" s="89"/>
      <c r="N156" s="89"/>
      <c r="O156" s="89"/>
      <c r="P156" s="89"/>
      <c r="Q156" s="89"/>
      <c r="R156" s="89"/>
      <c r="S156" s="89"/>
      <c r="T156" s="89"/>
      <c r="U156" s="89"/>
      <c r="V156" s="89"/>
      <c r="W156" s="89"/>
      <c r="X156" s="89"/>
      <c r="Y156" s="89"/>
      <c r="Z156" s="89"/>
      <c r="AA156" s="89"/>
      <c r="AB156" s="89"/>
      <c r="AC156" s="89"/>
      <c r="AD156" s="89"/>
      <c r="AE156" s="89"/>
      <c r="AF156" s="89"/>
      <c r="AG156" s="89"/>
      <c r="AH156" s="89"/>
      <c r="AI156" s="89"/>
      <c r="AJ156" s="89"/>
      <c r="AK156" s="89"/>
      <c r="AL156" s="89"/>
      <c r="AM156" s="89"/>
      <c r="AN156" s="89"/>
      <c r="AO156" s="89"/>
      <c r="AP156" s="89"/>
      <c r="AQ156" s="89"/>
      <c r="AR156" s="89"/>
      <c r="AS156" s="89"/>
      <c r="AT156" s="89"/>
      <c r="AU156" s="89"/>
      <c r="AV156" s="89"/>
      <c r="AW156" s="89"/>
      <c r="AX156" s="89"/>
      <c r="AY156" s="89"/>
      <c r="AZ156" s="89"/>
      <c r="BA156" s="89"/>
      <c r="BB156" s="89"/>
      <c r="BC156" s="89"/>
      <c r="BD156" s="89"/>
      <c r="BE156" s="89"/>
      <c r="BF156" s="89"/>
      <c r="BG156" s="89"/>
      <c r="BH156" s="89"/>
      <c r="BI156" s="89"/>
      <c r="BJ156" s="89"/>
      <c r="BK156" s="89"/>
      <c r="BL156" s="89"/>
      <c r="BM156" s="89"/>
      <c r="BN156" s="89"/>
      <c r="BO156" s="89"/>
      <c r="BP156" s="89"/>
      <c r="BQ156" s="89"/>
      <c r="BR156" s="89"/>
      <c r="BS156" s="89"/>
      <c r="BT156" s="89"/>
      <c r="BU156" s="89"/>
      <c r="BV156" s="89"/>
      <c r="BW156" s="89"/>
      <c r="BX156" s="89"/>
      <c r="BY156" s="89"/>
      <c r="BZ156" s="89"/>
      <c r="CA156" s="89"/>
      <c r="CB156" s="89"/>
      <c r="CC156" s="89"/>
      <c r="CD156" s="89"/>
      <c r="CE156" s="89"/>
      <c r="CF156" s="89"/>
      <c r="CG156" s="89"/>
      <c r="CH156" s="89"/>
      <c r="CI156" s="89"/>
      <c r="CJ156" s="89"/>
      <c r="CK156" s="89"/>
      <c r="CL156" s="89"/>
      <c r="CM156" s="89"/>
      <c r="CN156" s="89"/>
      <c r="CO156" s="89"/>
      <c r="CP156" s="89"/>
      <c r="CQ156" s="89"/>
      <c r="CR156" s="89"/>
      <c r="CS156" s="89"/>
      <c r="CT156" s="89"/>
      <c r="CU156" s="89"/>
    </row>
    <row r="157" spans="1:99" x14ac:dyDescent="0.25">
      <c r="A157" s="89"/>
      <c r="B157" s="88"/>
      <c r="C157" s="89"/>
      <c r="D157" s="89"/>
      <c r="E157" s="89"/>
      <c r="F157" s="89"/>
      <c r="G157" s="89"/>
      <c r="H157" s="89"/>
      <c r="I157" s="89"/>
      <c r="J157" s="89"/>
      <c r="K157" s="89"/>
      <c r="L157" s="89"/>
      <c r="M157" s="89"/>
      <c r="N157" s="89"/>
      <c r="O157" s="89"/>
      <c r="P157" s="89"/>
      <c r="Q157" s="89"/>
      <c r="R157" s="89"/>
      <c r="S157" s="89"/>
      <c r="T157" s="89"/>
      <c r="U157" s="89"/>
      <c r="V157" s="89"/>
      <c r="W157" s="89"/>
      <c r="X157" s="89"/>
      <c r="Y157" s="89"/>
      <c r="Z157" s="89"/>
      <c r="AA157" s="89"/>
      <c r="AB157" s="89"/>
      <c r="AC157" s="89"/>
      <c r="AD157" s="89"/>
      <c r="AE157" s="89"/>
      <c r="AF157" s="89"/>
      <c r="AG157" s="89"/>
      <c r="AH157" s="89"/>
      <c r="AI157" s="89"/>
      <c r="AJ157" s="89"/>
      <c r="AK157" s="89"/>
      <c r="AL157" s="89"/>
      <c r="AM157" s="89"/>
      <c r="AN157" s="89"/>
      <c r="AO157" s="89"/>
      <c r="AP157" s="89"/>
      <c r="AQ157" s="89"/>
      <c r="AR157" s="89"/>
      <c r="AS157" s="89"/>
      <c r="AT157" s="89"/>
      <c r="AU157" s="89"/>
      <c r="AV157" s="89"/>
      <c r="AW157" s="89"/>
      <c r="AX157" s="89"/>
      <c r="AY157" s="89"/>
      <c r="AZ157" s="89"/>
      <c r="BA157" s="89"/>
      <c r="BB157" s="89"/>
      <c r="BC157" s="89"/>
      <c r="BD157" s="89"/>
      <c r="BE157" s="89"/>
      <c r="BF157" s="89"/>
      <c r="BG157" s="89"/>
      <c r="BH157" s="89"/>
      <c r="BI157" s="89"/>
      <c r="BJ157" s="89"/>
      <c r="BK157" s="89"/>
      <c r="BL157" s="89"/>
      <c r="BM157" s="89"/>
      <c r="BN157" s="89"/>
      <c r="BO157" s="89"/>
      <c r="BP157" s="89"/>
      <c r="BQ157" s="89"/>
      <c r="BR157" s="89"/>
      <c r="BS157" s="89"/>
      <c r="BT157" s="89"/>
      <c r="BU157" s="89"/>
      <c r="BV157" s="89"/>
      <c r="BW157" s="89"/>
      <c r="BX157" s="89"/>
      <c r="BY157" s="89"/>
      <c r="BZ157" s="89"/>
      <c r="CA157" s="89"/>
      <c r="CB157" s="89"/>
      <c r="CC157" s="89"/>
      <c r="CD157" s="89"/>
      <c r="CE157" s="89"/>
      <c r="CF157" s="89"/>
      <c r="CG157" s="89"/>
      <c r="CH157" s="89"/>
      <c r="CI157" s="89"/>
      <c r="CJ157" s="89"/>
      <c r="CK157" s="89"/>
      <c r="CL157" s="89"/>
      <c r="CM157" s="89"/>
      <c r="CN157" s="89"/>
      <c r="CO157" s="89"/>
      <c r="CP157" s="89"/>
      <c r="CQ157" s="89"/>
      <c r="CR157" s="89"/>
      <c r="CS157" s="89"/>
      <c r="CT157" s="89"/>
      <c r="CU157" s="89"/>
    </row>
    <row r="158" spans="1:99" x14ac:dyDescent="0.25">
      <c r="A158" s="89"/>
      <c r="B158" s="88"/>
      <c r="C158" s="89"/>
      <c r="D158" s="89"/>
      <c r="E158" s="89"/>
      <c r="F158" s="89"/>
      <c r="G158" s="89"/>
      <c r="H158" s="89"/>
      <c r="I158" s="89"/>
      <c r="J158" s="89"/>
      <c r="K158" s="89"/>
      <c r="L158" s="89"/>
      <c r="M158" s="89"/>
      <c r="N158" s="89"/>
      <c r="O158" s="89"/>
      <c r="P158" s="89"/>
      <c r="Q158" s="89"/>
      <c r="R158" s="89"/>
      <c r="S158" s="89"/>
      <c r="T158" s="89"/>
      <c r="U158" s="89"/>
      <c r="V158" s="89"/>
      <c r="W158" s="89"/>
      <c r="X158" s="89"/>
      <c r="Y158" s="89"/>
      <c r="Z158" s="89"/>
      <c r="AA158" s="89"/>
      <c r="AB158" s="89"/>
      <c r="AC158" s="89"/>
      <c r="AD158" s="89"/>
      <c r="AE158" s="89"/>
      <c r="AF158" s="89"/>
      <c r="AG158" s="89"/>
      <c r="AH158" s="89"/>
      <c r="AI158" s="89"/>
      <c r="AJ158" s="89"/>
      <c r="AK158" s="89"/>
      <c r="AL158" s="89"/>
      <c r="AM158" s="89"/>
      <c r="AN158" s="89"/>
      <c r="AO158" s="89"/>
      <c r="AP158" s="89"/>
      <c r="AQ158" s="89"/>
      <c r="AR158" s="89"/>
      <c r="AS158" s="89"/>
      <c r="AT158" s="89"/>
      <c r="AU158" s="89"/>
      <c r="AV158" s="89"/>
      <c r="AW158" s="89"/>
      <c r="AX158" s="89"/>
      <c r="AY158" s="89"/>
      <c r="AZ158" s="89"/>
      <c r="BA158" s="89"/>
      <c r="BB158" s="89"/>
      <c r="BC158" s="89"/>
      <c r="BD158" s="89"/>
      <c r="BE158" s="89"/>
      <c r="BF158" s="89"/>
      <c r="BG158" s="89"/>
      <c r="BH158" s="89"/>
      <c r="BI158" s="89"/>
      <c r="BJ158" s="89"/>
      <c r="BK158" s="89"/>
      <c r="BL158" s="89"/>
      <c r="BM158" s="89"/>
      <c r="BN158" s="89"/>
      <c r="BO158" s="89"/>
      <c r="BP158" s="89"/>
      <c r="BQ158" s="89"/>
      <c r="BR158" s="89"/>
      <c r="BS158" s="89"/>
      <c r="BT158" s="89"/>
      <c r="BU158" s="89"/>
      <c r="BV158" s="89"/>
      <c r="BW158" s="89"/>
      <c r="BX158" s="89"/>
      <c r="BY158" s="89"/>
      <c r="BZ158" s="89"/>
      <c r="CA158" s="89"/>
      <c r="CB158" s="89"/>
      <c r="CC158" s="89"/>
      <c r="CD158" s="89"/>
      <c r="CE158" s="89"/>
      <c r="CF158" s="89"/>
      <c r="CG158" s="89"/>
      <c r="CH158" s="89"/>
      <c r="CI158" s="89"/>
      <c r="CJ158" s="89"/>
      <c r="CK158" s="89"/>
      <c r="CL158" s="89"/>
      <c r="CM158" s="89"/>
      <c r="CN158" s="89"/>
      <c r="CO158" s="89"/>
      <c r="CP158" s="89"/>
      <c r="CQ158" s="89"/>
      <c r="CR158" s="89"/>
      <c r="CS158" s="89"/>
      <c r="CT158" s="89"/>
      <c r="CU158" s="89"/>
    </row>
    <row r="159" spans="1:99" x14ac:dyDescent="0.25">
      <c r="A159" s="89"/>
      <c r="B159" s="88"/>
      <c r="C159" s="89"/>
      <c r="D159" s="89"/>
      <c r="E159" s="89"/>
      <c r="F159" s="89"/>
      <c r="G159" s="89"/>
      <c r="H159" s="89"/>
      <c r="I159" s="89"/>
      <c r="J159" s="89"/>
      <c r="K159" s="89"/>
      <c r="L159" s="89"/>
      <c r="M159" s="89"/>
      <c r="N159" s="89"/>
      <c r="O159" s="89"/>
      <c r="P159" s="89"/>
      <c r="Q159" s="89"/>
      <c r="R159" s="89"/>
      <c r="S159" s="89"/>
      <c r="T159" s="89"/>
      <c r="U159" s="89"/>
      <c r="V159" s="89"/>
      <c r="W159" s="89"/>
      <c r="X159" s="89"/>
      <c r="Y159" s="89"/>
      <c r="Z159" s="89"/>
      <c r="AA159" s="89"/>
      <c r="AB159" s="89"/>
      <c r="AC159" s="89"/>
      <c r="AD159" s="89"/>
      <c r="AE159" s="89"/>
      <c r="AF159" s="89"/>
      <c r="AG159" s="89"/>
      <c r="AH159" s="89"/>
      <c r="AI159" s="89"/>
      <c r="AJ159" s="89"/>
      <c r="AK159" s="89"/>
      <c r="AL159" s="89"/>
      <c r="AM159" s="89"/>
      <c r="AN159" s="89"/>
      <c r="AO159" s="89"/>
      <c r="AP159" s="89"/>
      <c r="AQ159" s="89"/>
      <c r="AR159" s="89"/>
      <c r="AS159" s="89"/>
      <c r="AT159" s="89"/>
      <c r="AU159" s="89"/>
      <c r="AV159" s="89"/>
      <c r="AW159" s="89"/>
      <c r="AX159" s="89"/>
      <c r="AY159" s="89"/>
      <c r="AZ159" s="89"/>
      <c r="BA159" s="89"/>
      <c r="BB159" s="89"/>
      <c r="BC159" s="89"/>
      <c r="BD159" s="89"/>
      <c r="BE159" s="89"/>
      <c r="BF159" s="89"/>
      <c r="BG159" s="89"/>
      <c r="BH159" s="89"/>
      <c r="BI159" s="89"/>
      <c r="BJ159" s="89"/>
      <c r="BK159" s="89"/>
      <c r="BL159" s="89"/>
      <c r="BM159" s="89"/>
      <c r="BN159" s="89"/>
      <c r="BO159" s="89"/>
      <c r="BP159" s="89"/>
      <c r="BQ159" s="89"/>
      <c r="BR159" s="89"/>
      <c r="BS159" s="89"/>
      <c r="BT159" s="89"/>
      <c r="BU159" s="89"/>
      <c r="BV159" s="89"/>
      <c r="BW159" s="89"/>
      <c r="BX159" s="89"/>
      <c r="BY159" s="89"/>
      <c r="BZ159" s="89"/>
      <c r="CA159" s="89"/>
      <c r="CB159" s="89"/>
      <c r="CC159" s="89"/>
      <c r="CD159" s="89"/>
      <c r="CE159" s="89"/>
      <c r="CF159" s="89"/>
      <c r="CG159" s="89"/>
      <c r="CH159" s="89"/>
      <c r="CI159" s="89"/>
      <c r="CJ159" s="89"/>
      <c r="CK159" s="89"/>
      <c r="CL159" s="89"/>
      <c r="CM159" s="89"/>
      <c r="CN159" s="89"/>
      <c r="CO159" s="89"/>
      <c r="CP159" s="89"/>
      <c r="CQ159" s="89"/>
      <c r="CR159" s="89"/>
      <c r="CS159" s="89"/>
      <c r="CT159" s="89"/>
      <c r="CU159" s="89"/>
    </row>
    <row r="160" spans="1:99" x14ac:dyDescent="0.25">
      <c r="A160" s="89"/>
      <c r="B160" s="88"/>
      <c r="C160" s="89"/>
      <c r="D160" s="89"/>
      <c r="E160" s="89"/>
      <c r="F160" s="89"/>
      <c r="G160" s="89"/>
      <c r="H160" s="89"/>
      <c r="I160" s="89"/>
      <c r="J160" s="89"/>
      <c r="K160" s="89"/>
      <c r="L160" s="89"/>
      <c r="M160" s="89"/>
      <c r="N160" s="89"/>
      <c r="O160" s="89"/>
      <c r="P160" s="89"/>
      <c r="Q160" s="89"/>
      <c r="R160" s="89"/>
      <c r="S160" s="89"/>
      <c r="T160" s="89"/>
      <c r="U160" s="89"/>
      <c r="V160" s="89"/>
      <c r="W160" s="89"/>
      <c r="X160" s="89"/>
      <c r="Y160" s="89"/>
      <c r="Z160" s="89"/>
      <c r="AA160" s="89"/>
      <c r="AB160" s="89"/>
      <c r="AC160" s="89"/>
      <c r="AD160" s="89"/>
      <c r="AE160" s="89"/>
      <c r="AF160" s="89"/>
      <c r="AG160" s="89"/>
      <c r="AH160" s="89"/>
      <c r="AI160" s="89"/>
      <c r="AJ160" s="89"/>
      <c r="AK160" s="89"/>
      <c r="AL160" s="89"/>
      <c r="AM160" s="89"/>
      <c r="AN160" s="89"/>
      <c r="AO160" s="89"/>
      <c r="AP160" s="89"/>
      <c r="AQ160" s="89"/>
      <c r="AR160" s="89"/>
      <c r="AS160" s="89"/>
      <c r="AT160" s="89"/>
      <c r="AU160" s="89"/>
      <c r="AV160" s="89"/>
      <c r="AW160" s="89"/>
      <c r="AX160" s="89"/>
      <c r="AY160" s="89"/>
      <c r="AZ160" s="89"/>
      <c r="BA160" s="89"/>
      <c r="BB160" s="89"/>
      <c r="BC160" s="89"/>
      <c r="BD160" s="89"/>
      <c r="BE160" s="89"/>
      <c r="BF160" s="89"/>
      <c r="BG160" s="89"/>
      <c r="BH160" s="89"/>
      <c r="BI160" s="89"/>
      <c r="BJ160" s="89"/>
      <c r="BK160" s="89"/>
      <c r="BL160" s="89"/>
      <c r="BM160" s="89"/>
      <c r="BN160" s="89"/>
      <c r="BO160" s="89"/>
      <c r="BP160" s="89"/>
      <c r="BQ160" s="89"/>
      <c r="BR160" s="89"/>
      <c r="BS160" s="89"/>
      <c r="BT160" s="89"/>
      <c r="BU160" s="89"/>
      <c r="BV160" s="89"/>
      <c r="BW160" s="89"/>
      <c r="BX160" s="89"/>
      <c r="BY160" s="89"/>
      <c r="BZ160" s="89"/>
      <c r="CA160" s="89"/>
      <c r="CB160" s="89"/>
      <c r="CC160" s="89"/>
      <c r="CD160" s="89"/>
      <c r="CE160" s="89"/>
      <c r="CF160" s="89"/>
      <c r="CG160" s="89"/>
      <c r="CH160" s="89"/>
      <c r="CI160" s="89"/>
      <c r="CJ160" s="89"/>
      <c r="CK160" s="89"/>
      <c r="CL160" s="89"/>
      <c r="CM160" s="89"/>
      <c r="CN160" s="89"/>
      <c r="CO160" s="89"/>
      <c r="CP160" s="89"/>
      <c r="CQ160" s="89"/>
      <c r="CR160" s="89"/>
      <c r="CS160" s="89"/>
      <c r="CT160" s="89"/>
      <c r="CU160" s="89"/>
    </row>
    <row r="161" spans="1:99" x14ac:dyDescent="0.25">
      <c r="A161" s="89"/>
      <c r="B161" s="88"/>
      <c r="C161" s="89"/>
      <c r="D161" s="89"/>
      <c r="E161" s="89"/>
      <c r="F161" s="89"/>
      <c r="G161" s="89"/>
      <c r="H161" s="89"/>
      <c r="I161" s="89"/>
      <c r="J161" s="89"/>
      <c r="K161" s="89"/>
      <c r="L161" s="89"/>
      <c r="M161" s="89"/>
      <c r="N161" s="89"/>
      <c r="O161" s="89"/>
      <c r="P161" s="89"/>
      <c r="Q161" s="89"/>
      <c r="R161" s="89"/>
      <c r="S161" s="89"/>
      <c r="T161" s="89"/>
      <c r="U161" s="89"/>
      <c r="V161" s="89"/>
      <c r="W161" s="89"/>
      <c r="X161" s="89"/>
      <c r="Y161" s="89"/>
      <c r="Z161" s="89"/>
      <c r="AA161" s="89"/>
      <c r="AB161" s="89"/>
      <c r="AC161" s="89"/>
      <c r="AD161" s="89"/>
      <c r="AE161" s="89"/>
      <c r="AF161" s="89"/>
      <c r="AG161" s="89"/>
      <c r="AH161" s="89"/>
      <c r="AI161" s="89"/>
      <c r="AJ161" s="89"/>
      <c r="AK161" s="89"/>
      <c r="AL161" s="89"/>
      <c r="AM161" s="89"/>
      <c r="AN161" s="89"/>
      <c r="AO161" s="89"/>
      <c r="AP161" s="89"/>
      <c r="AQ161" s="89"/>
      <c r="AR161" s="89"/>
      <c r="AS161" s="89"/>
      <c r="AT161" s="89"/>
      <c r="AU161" s="89"/>
      <c r="AV161" s="89"/>
      <c r="AW161" s="89"/>
      <c r="AX161" s="89"/>
      <c r="AY161" s="89"/>
      <c r="AZ161" s="89"/>
      <c r="BA161" s="89"/>
      <c r="BB161" s="89"/>
      <c r="BC161" s="89"/>
      <c r="BD161" s="89"/>
      <c r="BE161" s="89"/>
      <c r="BF161" s="89"/>
      <c r="BG161" s="89"/>
      <c r="BH161" s="89"/>
      <c r="BI161" s="89"/>
      <c r="BJ161" s="89"/>
      <c r="BK161" s="89"/>
      <c r="BL161" s="89"/>
      <c r="BM161" s="89"/>
      <c r="BN161" s="89"/>
      <c r="BO161" s="89"/>
      <c r="BP161" s="89"/>
      <c r="BQ161" s="89"/>
      <c r="BR161" s="89"/>
      <c r="BS161" s="89"/>
      <c r="BT161" s="89"/>
      <c r="BU161" s="89"/>
      <c r="BV161" s="89"/>
      <c r="BW161" s="89"/>
      <c r="BX161" s="89"/>
      <c r="BY161" s="89"/>
      <c r="BZ161" s="89"/>
      <c r="CA161" s="89"/>
      <c r="CB161" s="89"/>
      <c r="CC161" s="89"/>
      <c r="CD161" s="89"/>
      <c r="CE161" s="89"/>
      <c r="CF161" s="89"/>
      <c r="CG161" s="89"/>
      <c r="CH161" s="89"/>
      <c r="CI161" s="89"/>
      <c r="CJ161" s="89"/>
      <c r="CK161" s="89"/>
      <c r="CL161" s="89"/>
      <c r="CM161" s="89"/>
      <c r="CN161" s="89"/>
      <c r="CO161" s="89"/>
      <c r="CP161" s="89"/>
      <c r="CQ161" s="89"/>
      <c r="CR161" s="89"/>
      <c r="CS161" s="89"/>
      <c r="CT161" s="89"/>
      <c r="CU161" s="89"/>
    </row>
    <row r="162" spans="1:99" x14ac:dyDescent="0.25">
      <c r="A162" s="89"/>
      <c r="B162" s="88"/>
      <c r="C162" s="89"/>
      <c r="D162" s="89"/>
      <c r="E162" s="89"/>
      <c r="F162" s="89"/>
      <c r="G162" s="89"/>
      <c r="H162" s="89"/>
      <c r="I162" s="89"/>
      <c r="J162" s="89"/>
      <c r="K162" s="89"/>
      <c r="L162" s="89"/>
      <c r="M162" s="89"/>
      <c r="N162" s="89"/>
      <c r="O162" s="89"/>
      <c r="P162" s="89"/>
      <c r="Q162" s="89"/>
      <c r="R162" s="89"/>
      <c r="S162" s="89"/>
      <c r="T162" s="89"/>
      <c r="U162" s="89"/>
      <c r="V162" s="89"/>
      <c r="W162" s="89"/>
      <c r="X162" s="89"/>
      <c r="Y162" s="89"/>
      <c r="Z162" s="89"/>
      <c r="AA162" s="89"/>
      <c r="AB162" s="89"/>
      <c r="AC162" s="89"/>
      <c r="AD162" s="89"/>
      <c r="AE162" s="89"/>
      <c r="AF162" s="89"/>
      <c r="AG162" s="89"/>
      <c r="AH162" s="89"/>
      <c r="AI162" s="89"/>
      <c r="AJ162" s="89"/>
      <c r="AK162" s="89"/>
      <c r="AL162" s="89"/>
      <c r="AM162" s="89"/>
      <c r="AN162" s="89"/>
      <c r="AO162" s="89"/>
      <c r="AP162" s="89"/>
      <c r="AQ162" s="89"/>
      <c r="AR162" s="89"/>
      <c r="AS162" s="89"/>
      <c r="AT162" s="89"/>
      <c r="AU162" s="89"/>
      <c r="AV162" s="89"/>
      <c r="AW162" s="89"/>
      <c r="AX162" s="89"/>
      <c r="AY162" s="89"/>
      <c r="AZ162" s="89"/>
      <c r="BA162" s="89"/>
      <c r="BB162" s="89"/>
      <c r="BC162" s="89"/>
      <c r="BD162" s="89"/>
      <c r="BE162" s="89"/>
      <c r="BF162" s="89"/>
      <c r="BG162" s="89"/>
      <c r="BH162" s="89"/>
      <c r="BI162" s="89"/>
      <c r="BJ162" s="89"/>
      <c r="BK162" s="89"/>
      <c r="BL162" s="89"/>
      <c r="BM162" s="89"/>
      <c r="BN162" s="89"/>
      <c r="BO162" s="89"/>
      <c r="BP162" s="89"/>
      <c r="BQ162" s="89"/>
      <c r="BR162" s="89"/>
      <c r="BS162" s="89"/>
      <c r="BT162" s="89"/>
      <c r="BU162" s="89"/>
      <c r="BV162" s="89"/>
      <c r="BW162" s="89"/>
      <c r="BX162" s="89"/>
      <c r="BY162" s="89"/>
      <c r="BZ162" s="89"/>
      <c r="CA162" s="89"/>
      <c r="CB162" s="89"/>
      <c r="CC162" s="89"/>
      <c r="CD162" s="89"/>
      <c r="CE162" s="89"/>
      <c r="CF162" s="89"/>
      <c r="CG162" s="89"/>
      <c r="CH162" s="89"/>
      <c r="CI162" s="89"/>
      <c r="CJ162" s="89"/>
      <c r="CK162" s="89"/>
      <c r="CL162" s="89"/>
      <c r="CM162" s="89"/>
      <c r="CN162" s="89"/>
      <c r="CO162" s="89"/>
      <c r="CP162" s="89"/>
      <c r="CQ162" s="89"/>
      <c r="CR162" s="89"/>
      <c r="CS162" s="89"/>
      <c r="CT162" s="89"/>
      <c r="CU162" s="89"/>
    </row>
    <row r="163" spans="1:99" x14ac:dyDescent="0.25">
      <c r="A163" s="89"/>
      <c r="B163" s="88"/>
      <c r="C163" s="89"/>
      <c r="D163" s="89"/>
      <c r="E163" s="89"/>
      <c r="F163" s="89"/>
      <c r="G163" s="89"/>
      <c r="H163" s="89"/>
      <c r="I163" s="89"/>
      <c r="J163" s="89"/>
      <c r="K163" s="89"/>
      <c r="L163" s="89"/>
      <c r="M163" s="89"/>
      <c r="N163" s="89"/>
      <c r="O163" s="89"/>
      <c r="P163" s="89"/>
      <c r="Q163" s="89"/>
      <c r="R163" s="89"/>
      <c r="S163" s="89"/>
      <c r="T163" s="89"/>
      <c r="U163" s="89"/>
      <c r="V163" s="89"/>
      <c r="W163" s="89"/>
      <c r="X163" s="89"/>
      <c r="Y163" s="89"/>
      <c r="Z163" s="89"/>
      <c r="AA163" s="89"/>
      <c r="AB163" s="89"/>
      <c r="AC163" s="89"/>
      <c r="AD163" s="89"/>
      <c r="AE163" s="89"/>
      <c r="AF163" s="89"/>
      <c r="AG163" s="89"/>
      <c r="AH163" s="89"/>
      <c r="AI163" s="89"/>
      <c r="AJ163" s="89"/>
      <c r="AK163" s="89"/>
      <c r="AL163" s="89"/>
      <c r="AM163" s="89"/>
      <c r="AN163" s="89"/>
      <c r="AO163" s="89"/>
      <c r="AP163" s="89"/>
      <c r="AQ163" s="89"/>
      <c r="AR163" s="89"/>
      <c r="AS163" s="89"/>
      <c r="AT163" s="89"/>
      <c r="AU163" s="89"/>
      <c r="AV163" s="89"/>
      <c r="AW163" s="89"/>
      <c r="AX163" s="89"/>
      <c r="AY163" s="89"/>
      <c r="AZ163" s="89"/>
      <c r="BA163" s="89"/>
      <c r="BB163" s="89"/>
      <c r="BC163" s="89"/>
      <c r="BD163" s="89"/>
      <c r="BE163" s="89"/>
      <c r="BF163" s="89"/>
      <c r="BG163" s="89"/>
      <c r="BH163" s="89"/>
      <c r="BI163" s="89"/>
      <c r="BJ163" s="89"/>
      <c r="BK163" s="89"/>
      <c r="BL163" s="89"/>
      <c r="BM163" s="89"/>
      <c r="BN163" s="89"/>
      <c r="BO163" s="89"/>
      <c r="BP163" s="89"/>
      <c r="BQ163" s="89"/>
      <c r="BR163" s="89"/>
      <c r="BS163" s="89"/>
      <c r="BT163" s="89"/>
      <c r="BU163" s="89"/>
      <c r="BV163" s="89"/>
      <c r="BW163" s="89"/>
      <c r="BX163" s="89"/>
      <c r="BY163" s="89"/>
      <c r="BZ163" s="89"/>
      <c r="CA163" s="89"/>
      <c r="CB163" s="89"/>
      <c r="CC163" s="89"/>
      <c r="CD163" s="89"/>
      <c r="CE163" s="89"/>
      <c r="CF163" s="89"/>
      <c r="CG163" s="89"/>
      <c r="CH163" s="89"/>
      <c r="CI163" s="89"/>
      <c r="CJ163" s="89"/>
      <c r="CK163" s="89"/>
      <c r="CL163" s="89"/>
      <c r="CM163" s="89"/>
      <c r="CN163" s="89"/>
      <c r="CO163" s="89"/>
      <c r="CP163" s="89"/>
      <c r="CQ163" s="89"/>
      <c r="CR163" s="89"/>
      <c r="CS163" s="89"/>
      <c r="CT163" s="89"/>
      <c r="CU163" s="89"/>
    </row>
    <row r="164" spans="1:99" x14ac:dyDescent="0.25">
      <c r="A164" s="89"/>
      <c r="B164" s="88"/>
      <c r="C164" s="89"/>
      <c r="D164" s="89"/>
      <c r="E164" s="89"/>
      <c r="F164" s="89"/>
      <c r="G164" s="89"/>
      <c r="H164" s="89"/>
      <c r="I164" s="89"/>
      <c r="J164" s="89"/>
      <c r="K164" s="89"/>
      <c r="L164" s="89"/>
      <c r="M164" s="89"/>
      <c r="N164" s="89"/>
      <c r="O164" s="89"/>
      <c r="P164" s="89"/>
      <c r="Q164" s="89"/>
      <c r="R164" s="89"/>
      <c r="S164" s="89"/>
      <c r="T164" s="89"/>
      <c r="U164" s="89"/>
      <c r="V164" s="89"/>
      <c r="W164" s="89"/>
      <c r="X164" s="89"/>
      <c r="Y164" s="89"/>
      <c r="Z164" s="89"/>
      <c r="AA164" s="89"/>
      <c r="AB164" s="89"/>
      <c r="AC164" s="89"/>
      <c r="AD164" s="89"/>
      <c r="AE164" s="89"/>
      <c r="AF164" s="89"/>
      <c r="AG164" s="89"/>
      <c r="AH164" s="89"/>
      <c r="AI164" s="89"/>
      <c r="AJ164" s="89"/>
      <c r="AK164" s="89"/>
      <c r="AL164" s="89"/>
      <c r="AM164" s="89"/>
      <c r="AN164" s="89"/>
      <c r="AO164" s="89"/>
      <c r="AP164" s="89"/>
      <c r="AQ164" s="89"/>
      <c r="AR164" s="89"/>
      <c r="AS164" s="89"/>
      <c r="AT164" s="89"/>
      <c r="AU164" s="89"/>
      <c r="AV164" s="89"/>
      <c r="AW164" s="89"/>
      <c r="AX164" s="89"/>
      <c r="AY164" s="89"/>
      <c r="AZ164" s="89"/>
      <c r="BA164" s="89"/>
      <c r="BB164" s="89"/>
      <c r="BC164" s="89"/>
      <c r="BD164" s="89"/>
      <c r="BE164" s="89"/>
      <c r="BF164" s="89"/>
      <c r="BG164" s="89"/>
      <c r="BH164" s="89"/>
      <c r="BI164" s="89"/>
      <c r="BJ164" s="89"/>
      <c r="BK164" s="89"/>
      <c r="BL164" s="89"/>
      <c r="BM164" s="89"/>
      <c r="BN164" s="89"/>
      <c r="BO164" s="89"/>
      <c r="BP164" s="89"/>
      <c r="BQ164" s="89"/>
      <c r="BR164" s="89"/>
      <c r="BS164" s="89"/>
      <c r="BT164" s="89"/>
      <c r="BU164" s="89"/>
      <c r="BV164" s="89"/>
      <c r="BW164" s="89"/>
      <c r="BX164" s="89"/>
      <c r="BY164" s="89"/>
      <c r="BZ164" s="89"/>
      <c r="CA164" s="89"/>
      <c r="CB164" s="89"/>
      <c r="CC164" s="89"/>
      <c r="CD164" s="89"/>
      <c r="CE164" s="89"/>
      <c r="CF164" s="89"/>
      <c r="CG164" s="89"/>
      <c r="CH164" s="89"/>
      <c r="CI164" s="89"/>
      <c r="CJ164" s="89"/>
      <c r="CK164" s="89"/>
      <c r="CL164" s="89"/>
      <c r="CM164" s="89"/>
      <c r="CN164" s="89"/>
      <c r="CO164" s="89"/>
      <c r="CP164" s="89"/>
      <c r="CQ164" s="89"/>
      <c r="CR164" s="89"/>
      <c r="CS164" s="89"/>
      <c r="CT164" s="89"/>
      <c r="CU164" s="89"/>
    </row>
    <row r="165" spans="1:99" x14ac:dyDescent="0.25">
      <c r="A165" s="89"/>
      <c r="B165" s="88"/>
      <c r="C165" s="89"/>
      <c r="D165" s="89"/>
      <c r="E165" s="89"/>
      <c r="F165" s="89"/>
      <c r="G165" s="89"/>
      <c r="H165" s="89"/>
      <c r="I165" s="89"/>
      <c r="J165" s="89"/>
      <c r="K165" s="89"/>
      <c r="L165" s="89"/>
      <c r="M165" s="89"/>
      <c r="N165" s="89"/>
      <c r="O165" s="89"/>
      <c r="P165" s="89"/>
      <c r="Q165" s="89"/>
      <c r="R165" s="89"/>
      <c r="S165" s="89"/>
      <c r="T165" s="89"/>
      <c r="U165" s="89"/>
      <c r="V165" s="89"/>
      <c r="W165" s="89"/>
      <c r="X165" s="89"/>
      <c r="Y165" s="89"/>
      <c r="Z165" s="89"/>
      <c r="AA165" s="89"/>
      <c r="AB165" s="89"/>
      <c r="AC165" s="89"/>
      <c r="AD165" s="89"/>
      <c r="AE165" s="89"/>
      <c r="AF165" s="89"/>
      <c r="AG165" s="89"/>
      <c r="AH165" s="89"/>
      <c r="AI165" s="89"/>
      <c r="AJ165" s="89"/>
      <c r="AK165" s="89"/>
      <c r="AL165" s="89"/>
      <c r="AM165" s="89"/>
      <c r="AN165" s="89"/>
      <c r="AO165" s="89"/>
      <c r="AP165" s="89"/>
      <c r="AQ165" s="89"/>
      <c r="AR165" s="89"/>
      <c r="AS165" s="89"/>
      <c r="AT165" s="89"/>
      <c r="AU165" s="89"/>
      <c r="AV165" s="89"/>
      <c r="AW165" s="89"/>
      <c r="AX165" s="89"/>
      <c r="AY165" s="89"/>
      <c r="AZ165" s="89"/>
      <c r="BA165" s="89"/>
      <c r="BB165" s="89"/>
      <c r="BC165" s="89"/>
      <c r="BD165" s="89"/>
      <c r="BE165" s="89"/>
      <c r="BF165" s="89"/>
      <c r="BG165" s="89"/>
      <c r="BH165" s="89"/>
      <c r="BI165" s="89"/>
      <c r="BJ165" s="89"/>
      <c r="BK165" s="89"/>
      <c r="BL165" s="89"/>
      <c r="BM165" s="89"/>
      <c r="BN165" s="89"/>
      <c r="BO165" s="89"/>
      <c r="BP165" s="89"/>
      <c r="BQ165" s="89"/>
      <c r="BR165" s="89"/>
      <c r="BS165" s="89"/>
      <c r="BT165" s="89"/>
      <c r="BU165" s="89"/>
      <c r="BV165" s="89"/>
      <c r="BW165" s="89"/>
      <c r="BX165" s="89"/>
      <c r="BY165" s="89"/>
      <c r="BZ165" s="89"/>
      <c r="CA165" s="89"/>
      <c r="CB165" s="89"/>
      <c r="CC165" s="89"/>
      <c r="CD165" s="89"/>
      <c r="CE165" s="89"/>
      <c r="CF165" s="89"/>
      <c r="CG165" s="89"/>
      <c r="CH165" s="89"/>
      <c r="CI165" s="89"/>
      <c r="CJ165" s="89"/>
      <c r="CK165" s="89"/>
      <c r="CL165" s="89"/>
      <c r="CM165" s="89"/>
      <c r="CN165" s="89"/>
      <c r="CO165" s="89"/>
      <c r="CP165" s="89"/>
      <c r="CQ165" s="89"/>
      <c r="CR165" s="89"/>
      <c r="CS165" s="89"/>
      <c r="CT165" s="89"/>
      <c r="CU165" s="89"/>
    </row>
    <row r="166" spans="1:99" x14ac:dyDescent="0.25">
      <c r="A166" s="89"/>
      <c r="B166" s="88"/>
      <c r="C166" s="89"/>
      <c r="D166" s="89"/>
      <c r="E166" s="89"/>
      <c r="F166" s="89"/>
      <c r="G166" s="89"/>
      <c r="H166" s="89"/>
      <c r="I166" s="89"/>
      <c r="J166" s="89"/>
      <c r="K166" s="89"/>
      <c r="L166" s="89"/>
      <c r="M166" s="89"/>
      <c r="N166" s="89"/>
      <c r="O166" s="89"/>
      <c r="P166" s="89"/>
      <c r="Q166" s="89"/>
      <c r="R166" s="89"/>
      <c r="S166" s="89"/>
      <c r="T166" s="89"/>
      <c r="U166" s="89"/>
      <c r="V166" s="89"/>
      <c r="W166" s="89"/>
      <c r="X166" s="89"/>
      <c r="Y166" s="89"/>
      <c r="Z166" s="89"/>
      <c r="AA166" s="89"/>
      <c r="AB166" s="89"/>
      <c r="AC166" s="89"/>
      <c r="AD166" s="89"/>
      <c r="AE166" s="89"/>
      <c r="AF166" s="89"/>
      <c r="AG166" s="89"/>
      <c r="AH166" s="89"/>
      <c r="AI166" s="89"/>
      <c r="AJ166" s="89"/>
      <c r="AK166" s="89"/>
      <c r="AL166" s="89"/>
      <c r="AM166" s="89"/>
      <c r="AN166" s="89"/>
      <c r="AO166" s="89"/>
      <c r="AP166" s="89"/>
      <c r="AQ166" s="89"/>
      <c r="AR166" s="89"/>
      <c r="AS166" s="89"/>
      <c r="AT166" s="89"/>
      <c r="AU166" s="89"/>
      <c r="AV166" s="89"/>
      <c r="AW166" s="89"/>
      <c r="AX166" s="89"/>
      <c r="AY166" s="89"/>
      <c r="AZ166" s="89"/>
      <c r="BA166" s="89"/>
      <c r="BB166" s="89"/>
      <c r="BC166" s="89"/>
      <c r="BD166" s="89"/>
      <c r="BE166" s="89"/>
      <c r="BF166" s="89"/>
      <c r="BG166" s="89"/>
      <c r="BH166" s="89"/>
      <c r="BI166" s="89"/>
      <c r="BJ166" s="89"/>
      <c r="BK166" s="89"/>
      <c r="BL166" s="89"/>
      <c r="BM166" s="89"/>
      <c r="BN166" s="89"/>
      <c r="BO166" s="89"/>
      <c r="BP166" s="89"/>
      <c r="BQ166" s="89"/>
      <c r="BR166" s="89"/>
      <c r="BS166" s="89"/>
      <c r="BT166" s="89"/>
      <c r="BU166" s="89"/>
      <c r="BV166" s="89"/>
      <c r="BW166" s="89"/>
      <c r="BX166" s="89"/>
      <c r="BY166" s="89"/>
      <c r="BZ166" s="89"/>
      <c r="CA166" s="89"/>
      <c r="CB166" s="89"/>
      <c r="CC166" s="89"/>
      <c r="CD166" s="89"/>
      <c r="CE166" s="89"/>
      <c r="CF166" s="89"/>
      <c r="CG166" s="89"/>
      <c r="CH166" s="89"/>
      <c r="CI166" s="89"/>
      <c r="CJ166" s="89"/>
      <c r="CK166" s="89"/>
      <c r="CL166" s="89"/>
      <c r="CM166" s="89"/>
      <c r="CN166" s="89"/>
      <c r="CO166" s="89"/>
      <c r="CP166" s="89"/>
      <c r="CQ166" s="89"/>
      <c r="CR166" s="89"/>
      <c r="CS166" s="89"/>
      <c r="CT166" s="89"/>
      <c r="CU166" s="89"/>
    </row>
    <row r="167" spans="1:99" x14ac:dyDescent="0.25">
      <c r="A167" s="89"/>
      <c r="B167" s="88"/>
      <c r="C167" s="89"/>
      <c r="D167" s="89"/>
      <c r="E167" s="89"/>
      <c r="F167" s="89"/>
      <c r="G167" s="89"/>
      <c r="H167" s="89"/>
      <c r="I167" s="89"/>
      <c r="J167" s="89"/>
      <c r="K167" s="89"/>
      <c r="L167" s="89"/>
      <c r="M167" s="89"/>
      <c r="N167" s="89"/>
      <c r="O167" s="89"/>
      <c r="P167" s="89"/>
      <c r="Q167" s="89"/>
      <c r="R167" s="89"/>
      <c r="S167" s="89"/>
      <c r="T167" s="89"/>
      <c r="U167" s="89"/>
      <c r="V167" s="89"/>
      <c r="W167" s="89"/>
      <c r="X167" s="89"/>
      <c r="Y167" s="89"/>
      <c r="Z167" s="89"/>
      <c r="AA167" s="89"/>
      <c r="AB167" s="89"/>
      <c r="AC167" s="89"/>
      <c r="AD167" s="89"/>
      <c r="AE167" s="89"/>
      <c r="AF167" s="89"/>
      <c r="AG167" s="89"/>
      <c r="AH167" s="89"/>
      <c r="AI167" s="89"/>
      <c r="AJ167" s="89"/>
      <c r="AK167" s="89"/>
      <c r="AL167" s="89"/>
      <c r="AM167" s="89"/>
      <c r="AN167" s="89"/>
      <c r="AO167" s="89"/>
      <c r="AP167" s="89"/>
      <c r="AQ167" s="89"/>
      <c r="AR167" s="89"/>
      <c r="AS167" s="89"/>
      <c r="AT167" s="89"/>
      <c r="AU167" s="89"/>
      <c r="AV167" s="89"/>
      <c r="AW167" s="89"/>
      <c r="AX167" s="89"/>
      <c r="AY167" s="89"/>
      <c r="AZ167" s="89"/>
      <c r="BA167" s="89"/>
      <c r="BB167" s="89"/>
      <c r="BC167" s="89"/>
      <c r="BD167" s="89"/>
      <c r="BE167" s="89"/>
      <c r="BF167" s="89"/>
      <c r="BG167" s="89"/>
      <c r="BH167" s="89"/>
      <c r="BI167" s="89"/>
      <c r="BJ167" s="89"/>
      <c r="BK167" s="89"/>
      <c r="BL167" s="89"/>
      <c r="BM167" s="89"/>
      <c r="BN167" s="89"/>
      <c r="BO167" s="89"/>
      <c r="BP167" s="89"/>
      <c r="BQ167" s="89"/>
      <c r="BR167" s="89"/>
      <c r="BS167" s="89"/>
      <c r="BT167" s="89"/>
      <c r="BU167" s="89"/>
      <c r="BV167" s="89"/>
      <c r="BW167" s="89"/>
      <c r="BX167" s="89"/>
      <c r="BY167" s="89"/>
      <c r="BZ167" s="89"/>
      <c r="CA167" s="89"/>
      <c r="CB167" s="89"/>
      <c r="CC167" s="89"/>
      <c r="CD167" s="89"/>
      <c r="CE167" s="89"/>
      <c r="CF167" s="89"/>
      <c r="CG167" s="89"/>
      <c r="CH167" s="89"/>
      <c r="CI167" s="89"/>
      <c r="CJ167" s="89"/>
      <c r="CK167" s="89"/>
      <c r="CL167" s="89"/>
      <c r="CM167" s="89"/>
      <c r="CN167" s="89"/>
      <c r="CO167" s="89"/>
      <c r="CP167" s="89"/>
      <c r="CQ167" s="89"/>
      <c r="CR167" s="89"/>
      <c r="CS167" s="89"/>
      <c r="CT167" s="89"/>
      <c r="CU167" s="89"/>
    </row>
    <row r="168" spans="1:99" x14ac:dyDescent="0.25">
      <c r="A168" s="89"/>
      <c r="B168" s="88"/>
      <c r="C168" s="89"/>
      <c r="D168" s="89"/>
      <c r="E168" s="89"/>
      <c r="F168" s="89"/>
      <c r="G168" s="89"/>
      <c r="H168" s="89"/>
      <c r="I168" s="89"/>
      <c r="J168" s="89"/>
      <c r="K168" s="89"/>
      <c r="L168" s="89"/>
      <c r="M168" s="89"/>
      <c r="N168" s="89"/>
      <c r="O168" s="89"/>
      <c r="P168" s="89"/>
      <c r="Q168" s="89"/>
      <c r="R168" s="89"/>
      <c r="S168" s="89"/>
      <c r="T168" s="89"/>
      <c r="U168" s="89"/>
      <c r="V168" s="89"/>
      <c r="W168" s="89"/>
      <c r="X168" s="89"/>
      <c r="Y168" s="89"/>
      <c r="Z168" s="89"/>
      <c r="AA168" s="89"/>
      <c r="AB168" s="89"/>
      <c r="AC168" s="89"/>
      <c r="AD168" s="89"/>
      <c r="AE168" s="89"/>
      <c r="AF168" s="89"/>
      <c r="AG168" s="89"/>
      <c r="AH168" s="89"/>
      <c r="AI168" s="89"/>
      <c r="AJ168" s="89"/>
      <c r="AK168" s="89"/>
      <c r="AL168" s="89"/>
      <c r="AM168" s="89"/>
      <c r="AN168" s="89"/>
      <c r="AO168" s="89"/>
      <c r="AP168" s="89"/>
      <c r="AQ168" s="89"/>
      <c r="AR168" s="89"/>
      <c r="AS168" s="89"/>
      <c r="AT168" s="89"/>
      <c r="AU168" s="89"/>
      <c r="AV168" s="89"/>
      <c r="AW168" s="89"/>
      <c r="AX168" s="89"/>
      <c r="AY168" s="89"/>
      <c r="AZ168" s="89"/>
      <c r="BA168" s="89"/>
      <c r="BB168" s="89"/>
      <c r="BC168" s="89"/>
      <c r="BD168" s="89"/>
      <c r="BE168" s="89"/>
      <c r="BF168" s="89"/>
      <c r="BG168" s="89"/>
      <c r="BH168" s="89"/>
      <c r="BI168" s="89"/>
      <c r="BJ168" s="89"/>
      <c r="BK168" s="89"/>
      <c r="BL168" s="89"/>
      <c r="BM168" s="89"/>
      <c r="BN168" s="89"/>
      <c r="BO168" s="89"/>
      <c r="BP168" s="89"/>
      <c r="BQ168" s="89"/>
      <c r="BR168" s="89"/>
      <c r="BS168" s="89"/>
      <c r="BT168" s="89"/>
      <c r="BU168" s="89"/>
      <c r="BV168" s="89"/>
      <c r="BW168" s="89"/>
      <c r="BX168" s="89"/>
      <c r="BY168" s="89"/>
      <c r="BZ168" s="89"/>
      <c r="CA168" s="89"/>
      <c r="CB168" s="89"/>
      <c r="CC168" s="89"/>
      <c r="CD168" s="89"/>
      <c r="CE168" s="89"/>
      <c r="CF168" s="89"/>
      <c r="CG168" s="89"/>
      <c r="CH168" s="89"/>
      <c r="CI168" s="89"/>
      <c r="CJ168" s="89"/>
      <c r="CK168" s="89"/>
      <c r="CL168" s="89"/>
      <c r="CM168" s="89"/>
      <c r="CN168" s="89"/>
      <c r="CO168" s="89"/>
      <c r="CP168" s="89"/>
      <c r="CQ168" s="89"/>
      <c r="CR168" s="89"/>
      <c r="CS168" s="89"/>
      <c r="CT168" s="89"/>
      <c r="CU168" s="89"/>
    </row>
    <row r="169" spans="1:99" x14ac:dyDescent="0.25">
      <c r="A169" s="89"/>
      <c r="B169" s="88"/>
      <c r="C169" s="89"/>
      <c r="D169" s="89"/>
      <c r="E169" s="89"/>
      <c r="F169" s="89"/>
      <c r="G169" s="89"/>
      <c r="H169" s="89"/>
      <c r="I169" s="89"/>
      <c r="J169" s="89"/>
      <c r="K169" s="89"/>
      <c r="L169" s="89"/>
      <c r="M169" s="89"/>
      <c r="N169" s="89"/>
      <c r="O169" s="89"/>
      <c r="P169" s="89"/>
      <c r="Q169" s="89"/>
      <c r="R169" s="89"/>
      <c r="S169" s="89"/>
      <c r="T169" s="89"/>
      <c r="U169" s="89"/>
      <c r="V169" s="89"/>
      <c r="W169" s="89"/>
      <c r="X169" s="89"/>
      <c r="Y169" s="89"/>
      <c r="Z169" s="89"/>
      <c r="AA169" s="89"/>
      <c r="AB169" s="89"/>
      <c r="AC169" s="89"/>
      <c r="AD169" s="89"/>
      <c r="AE169" s="89"/>
      <c r="AF169" s="89"/>
      <c r="AG169" s="89"/>
      <c r="AH169" s="89"/>
      <c r="AI169" s="89"/>
      <c r="AJ169" s="89"/>
      <c r="AK169" s="89"/>
      <c r="AL169" s="89"/>
      <c r="AM169" s="89"/>
      <c r="AN169" s="89"/>
      <c r="AO169" s="89"/>
      <c r="AP169" s="89"/>
      <c r="AQ169" s="89"/>
      <c r="AR169" s="89"/>
      <c r="AS169" s="89"/>
      <c r="AT169" s="89"/>
      <c r="AU169" s="89"/>
      <c r="AV169" s="89"/>
      <c r="AW169" s="89"/>
      <c r="AX169" s="89"/>
      <c r="AY169" s="89"/>
      <c r="AZ169" s="89"/>
      <c r="BA169" s="89"/>
      <c r="BB169" s="89"/>
      <c r="BC169" s="89"/>
      <c r="BD169" s="89"/>
      <c r="BE169" s="89"/>
      <c r="BF169" s="89"/>
      <c r="BG169" s="89"/>
      <c r="BH169" s="89"/>
      <c r="BI169" s="89"/>
      <c r="BJ169" s="89"/>
      <c r="BK169" s="89"/>
      <c r="BL169" s="89"/>
      <c r="BM169" s="89"/>
      <c r="BN169" s="89"/>
      <c r="BO169" s="89"/>
      <c r="BP169" s="89"/>
      <c r="BQ169" s="89"/>
      <c r="BR169" s="89"/>
      <c r="BS169" s="89"/>
      <c r="BT169" s="89"/>
      <c r="BU169" s="89"/>
      <c r="BV169" s="89"/>
      <c r="BW169" s="89"/>
      <c r="BX169" s="89"/>
      <c r="BY169" s="89"/>
      <c r="BZ169" s="89"/>
      <c r="CA169" s="89"/>
      <c r="CB169" s="89"/>
      <c r="CC169" s="89"/>
      <c r="CD169" s="89"/>
      <c r="CE169" s="89"/>
      <c r="CF169" s="89"/>
      <c r="CG169" s="89"/>
      <c r="CH169" s="89"/>
      <c r="CI169" s="89"/>
      <c r="CJ169" s="89"/>
      <c r="CK169" s="89"/>
      <c r="CL169" s="89"/>
      <c r="CM169" s="89"/>
      <c r="CN169" s="89"/>
      <c r="CO169" s="89"/>
      <c r="CP169" s="89"/>
      <c r="CQ169" s="89"/>
      <c r="CR169" s="89"/>
      <c r="CS169" s="89"/>
      <c r="CT169" s="89"/>
      <c r="CU169" s="89"/>
    </row>
    <row r="170" spans="1:99" x14ac:dyDescent="0.25">
      <c r="A170" s="89"/>
      <c r="B170" s="88"/>
      <c r="C170" s="89"/>
      <c r="D170" s="89"/>
      <c r="E170" s="89"/>
      <c r="F170" s="89"/>
      <c r="G170" s="89"/>
      <c r="H170" s="89"/>
      <c r="I170" s="89"/>
      <c r="J170" s="89"/>
      <c r="K170" s="89"/>
      <c r="L170" s="89"/>
      <c r="M170" s="89"/>
      <c r="N170" s="89"/>
      <c r="O170" s="89"/>
      <c r="P170" s="89"/>
      <c r="Q170" s="89"/>
      <c r="R170" s="89"/>
      <c r="S170" s="89"/>
      <c r="T170" s="89"/>
      <c r="U170" s="89"/>
      <c r="V170" s="89"/>
      <c r="W170" s="89"/>
      <c r="X170" s="89"/>
      <c r="Y170" s="89"/>
      <c r="Z170" s="89"/>
      <c r="AA170" s="89"/>
      <c r="AB170" s="89"/>
      <c r="AC170" s="89"/>
      <c r="AD170" s="89"/>
      <c r="AE170" s="89"/>
      <c r="AF170" s="89"/>
      <c r="AG170" s="89"/>
      <c r="AH170" s="89"/>
      <c r="AI170" s="89"/>
      <c r="AJ170" s="89"/>
      <c r="AK170" s="89"/>
      <c r="AL170" s="89"/>
      <c r="AM170" s="89"/>
      <c r="AN170" s="89"/>
      <c r="AO170" s="89"/>
      <c r="AP170" s="89"/>
      <c r="AQ170" s="89"/>
      <c r="AR170" s="89"/>
      <c r="AS170" s="89"/>
      <c r="AT170" s="89"/>
      <c r="AU170" s="89"/>
      <c r="AV170" s="89"/>
      <c r="AW170" s="89"/>
      <c r="AX170" s="89"/>
      <c r="AY170" s="89"/>
      <c r="AZ170" s="89"/>
      <c r="BA170" s="89"/>
      <c r="BB170" s="89"/>
      <c r="BC170" s="89"/>
      <c r="BD170" s="89"/>
      <c r="BE170" s="89"/>
      <c r="BF170" s="89"/>
      <c r="BG170" s="89"/>
      <c r="BH170" s="89"/>
      <c r="BI170" s="89"/>
      <c r="BJ170" s="89"/>
      <c r="BK170" s="89"/>
      <c r="BL170" s="89"/>
      <c r="BM170" s="89"/>
      <c r="BN170" s="89"/>
      <c r="BO170" s="89"/>
      <c r="BP170" s="89"/>
      <c r="BQ170" s="89"/>
      <c r="BR170" s="89"/>
      <c r="BS170" s="89"/>
      <c r="BT170" s="89"/>
      <c r="BU170" s="89"/>
      <c r="BV170" s="89"/>
      <c r="BW170" s="89"/>
      <c r="BX170" s="89"/>
      <c r="BY170" s="89"/>
      <c r="BZ170" s="89"/>
      <c r="CA170" s="89"/>
      <c r="CB170" s="89"/>
      <c r="CC170" s="89"/>
      <c r="CD170" s="89"/>
      <c r="CE170" s="89"/>
      <c r="CF170" s="89"/>
      <c r="CG170" s="89"/>
      <c r="CH170" s="89"/>
      <c r="CI170" s="89"/>
      <c r="CJ170" s="89"/>
      <c r="CK170" s="89"/>
      <c r="CL170" s="89"/>
      <c r="CM170" s="89"/>
      <c r="CN170" s="89"/>
      <c r="CO170" s="89"/>
      <c r="CP170" s="89"/>
      <c r="CQ170" s="89"/>
      <c r="CR170" s="89"/>
      <c r="CS170" s="89"/>
      <c r="CT170" s="89"/>
      <c r="CU170" s="89"/>
    </row>
    <row r="171" spans="1:99" x14ac:dyDescent="0.25">
      <c r="A171" s="89"/>
      <c r="B171" s="88"/>
      <c r="C171" s="89"/>
      <c r="D171" s="89"/>
      <c r="E171" s="89"/>
      <c r="F171" s="89"/>
      <c r="G171" s="89"/>
      <c r="H171" s="89"/>
      <c r="I171" s="89"/>
      <c r="J171" s="89"/>
      <c r="K171" s="89"/>
      <c r="L171" s="89"/>
      <c r="M171" s="89"/>
      <c r="N171" s="89"/>
      <c r="O171" s="89"/>
      <c r="P171" s="89"/>
      <c r="Q171" s="89"/>
      <c r="R171" s="89"/>
      <c r="S171" s="89"/>
      <c r="T171" s="89"/>
      <c r="U171" s="89"/>
      <c r="V171" s="89"/>
      <c r="W171" s="89"/>
      <c r="X171" s="89"/>
      <c r="Y171" s="89"/>
      <c r="Z171" s="89"/>
      <c r="AA171" s="89"/>
      <c r="AB171" s="89"/>
      <c r="AC171" s="89"/>
      <c r="AD171" s="89"/>
      <c r="AE171" s="89"/>
      <c r="AF171" s="89"/>
      <c r="AG171" s="89"/>
      <c r="AH171" s="89"/>
      <c r="AI171" s="89"/>
      <c r="AJ171" s="89"/>
      <c r="AK171" s="89"/>
      <c r="AL171" s="89"/>
      <c r="AM171" s="89"/>
      <c r="AN171" s="89"/>
      <c r="AO171" s="89"/>
      <c r="AP171" s="89"/>
      <c r="AQ171" s="89"/>
      <c r="AR171" s="89"/>
      <c r="AS171" s="89"/>
      <c r="AT171" s="89"/>
      <c r="AU171" s="89"/>
      <c r="AV171" s="89"/>
      <c r="AW171" s="89"/>
      <c r="AX171" s="89"/>
      <c r="AY171" s="89"/>
      <c r="AZ171" s="89"/>
      <c r="BA171" s="89"/>
      <c r="BB171" s="89"/>
      <c r="BC171" s="89"/>
      <c r="BD171" s="89"/>
      <c r="BE171" s="89"/>
      <c r="BF171" s="89"/>
      <c r="BG171" s="89"/>
      <c r="BH171" s="89"/>
      <c r="BI171" s="89"/>
      <c r="BJ171" s="89"/>
      <c r="BK171" s="89"/>
      <c r="BL171" s="89"/>
      <c r="BM171" s="89"/>
      <c r="BN171" s="89"/>
      <c r="BO171" s="89"/>
      <c r="BP171" s="89"/>
      <c r="BQ171" s="89"/>
      <c r="BR171" s="89"/>
      <c r="BS171" s="89"/>
      <c r="BT171" s="89"/>
      <c r="BU171" s="89"/>
      <c r="BV171" s="89"/>
      <c r="BW171" s="89"/>
      <c r="BX171" s="89"/>
      <c r="BY171" s="89"/>
      <c r="BZ171" s="89"/>
      <c r="CA171" s="89"/>
      <c r="CB171" s="89"/>
      <c r="CC171" s="89"/>
      <c r="CD171" s="89"/>
      <c r="CE171" s="89"/>
      <c r="CF171" s="89"/>
      <c r="CG171" s="89"/>
      <c r="CH171" s="89"/>
      <c r="CI171" s="89"/>
      <c r="CJ171" s="89"/>
      <c r="CK171" s="89"/>
      <c r="CL171" s="89"/>
      <c r="CM171" s="89"/>
      <c r="CN171" s="89"/>
      <c r="CO171" s="89"/>
      <c r="CP171" s="89"/>
      <c r="CQ171" s="89"/>
      <c r="CR171" s="89"/>
      <c r="CS171" s="89"/>
      <c r="CT171" s="89"/>
      <c r="CU171" s="89"/>
    </row>
    <row r="172" spans="1:99" x14ac:dyDescent="0.25">
      <c r="A172" s="89"/>
      <c r="B172" s="88"/>
      <c r="C172" s="89"/>
      <c r="D172" s="89"/>
      <c r="E172" s="89"/>
      <c r="F172" s="89"/>
      <c r="G172" s="89"/>
      <c r="H172" s="89"/>
      <c r="I172" s="89"/>
      <c r="J172" s="89"/>
      <c r="K172" s="89"/>
      <c r="L172" s="89"/>
      <c r="M172" s="89"/>
      <c r="N172" s="89"/>
      <c r="O172" s="89"/>
      <c r="P172" s="89"/>
      <c r="Q172" s="89"/>
      <c r="R172" s="89"/>
      <c r="S172" s="89"/>
      <c r="T172" s="89"/>
      <c r="U172" s="89"/>
      <c r="V172" s="89"/>
      <c r="W172" s="89"/>
      <c r="X172" s="89"/>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89"/>
      <c r="AY172" s="89"/>
      <c r="AZ172" s="89"/>
      <c r="BA172" s="89"/>
      <c r="BB172" s="89"/>
      <c r="BC172" s="89"/>
      <c r="BD172" s="89"/>
      <c r="BE172" s="89"/>
      <c r="BF172" s="89"/>
      <c r="BG172" s="89"/>
      <c r="BH172" s="89"/>
      <c r="BI172" s="89"/>
      <c r="BJ172" s="89"/>
      <c r="BK172" s="89"/>
      <c r="BL172" s="89"/>
      <c r="BM172" s="89"/>
      <c r="BN172" s="89"/>
      <c r="BO172" s="89"/>
      <c r="BP172" s="89"/>
      <c r="BQ172" s="89"/>
      <c r="BR172" s="89"/>
      <c r="BS172" s="89"/>
      <c r="BT172" s="89"/>
      <c r="BU172" s="89"/>
      <c r="BV172" s="89"/>
      <c r="BW172" s="89"/>
      <c r="BX172" s="89"/>
      <c r="BY172" s="89"/>
      <c r="BZ172" s="89"/>
      <c r="CA172" s="89"/>
      <c r="CB172" s="89"/>
      <c r="CC172" s="89"/>
      <c r="CD172" s="89"/>
      <c r="CE172" s="89"/>
      <c r="CF172" s="89"/>
      <c r="CG172" s="89"/>
      <c r="CH172" s="89"/>
      <c r="CI172" s="89"/>
      <c r="CJ172" s="89"/>
      <c r="CK172" s="89"/>
      <c r="CL172" s="89"/>
      <c r="CM172" s="89"/>
      <c r="CN172" s="89"/>
      <c r="CO172" s="89"/>
      <c r="CP172" s="89"/>
      <c r="CQ172" s="89"/>
      <c r="CR172" s="89"/>
      <c r="CS172" s="89"/>
      <c r="CT172" s="89"/>
      <c r="CU172" s="89"/>
    </row>
    <row r="173" spans="1:99" x14ac:dyDescent="0.25">
      <c r="A173" s="89"/>
      <c r="B173" s="88"/>
      <c r="C173" s="89"/>
      <c r="D173" s="89"/>
      <c r="E173" s="89"/>
      <c r="F173" s="89"/>
      <c r="G173" s="89"/>
      <c r="H173" s="89"/>
      <c r="I173" s="89"/>
      <c r="J173" s="89"/>
      <c r="K173" s="89"/>
      <c r="L173" s="89"/>
      <c r="M173" s="89"/>
      <c r="N173" s="89"/>
      <c r="O173" s="89"/>
      <c r="P173" s="89"/>
      <c r="Q173" s="89"/>
      <c r="R173" s="89"/>
      <c r="S173" s="89"/>
      <c r="T173" s="89"/>
      <c r="U173" s="89"/>
      <c r="V173" s="89"/>
      <c r="W173" s="89"/>
      <c r="X173" s="89"/>
      <c r="Y173" s="89"/>
      <c r="Z173" s="89"/>
      <c r="AA173" s="89"/>
      <c r="AB173" s="89"/>
      <c r="AC173" s="89"/>
      <c r="AD173" s="89"/>
      <c r="AE173" s="89"/>
      <c r="AF173" s="89"/>
      <c r="AG173" s="89"/>
      <c r="AH173" s="89"/>
      <c r="AI173" s="89"/>
      <c r="AJ173" s="89"/>
      <c r="AK173" s="89"/>
      <c r="AL173" s="89"/>
      <c r="AM173" s="89"/>
      <c r="AN173" s="89"/>
      <c r="AO173" s="89"/>
      <c r="AP173" s="89"/>
      <c r="AQ173" s="89"/>
      <c r="AR173" s="89"/>
      <c r="AS173" s="89"/>
      <c r="AT173" s="89"/>
      <c r="AU173" s="89"/>
      <c r="AV173" s="89"/>
      <c r="AW173" s="89"/>
      <c r="AX173" s="89"/>
      <c r="AY173" s="89"/>
      <c r="AZ173" s="89"/>
      <c r="BA173" s="89"/>
      <c r="BB173" s="89"/>
      <c r="BC173" s="89"/>
      <c r="BD173" s="89"/>
      <c r="BE173" s="89"/>
      <c r="BF173" s="89"/>
      <c r="BG173" s="89"/>
      <c r="BH173" s="89"/>
      <c r="BI173" s="89"/>
      <c r="BJ173" s="89"/>
      <c r="BK173" s="89"/>
      <c r="BL173" s="89"/>
      <c r="BM173" s="89"/>
      <c r="BN173" s="89"/>
      <c r="BO173" s="89"/>
      <c r="BP173" s="89"/>
      <c r="BQ173" s="89"/>
      <c r="BR173" s="89"/>
      <c r="BS173" s="89"/>
      <c r="BT173" s="89"/>
      <c r="BU173" s="89"/>
      <c r="BV173" s="89"/>
      <c r="BW173" s="89"/>
      <c r="BX173" s="89"/>
      <c r="BY173" s="89"/>
      <c r="BZ173" s="89"/>
      <c r="CA173" s="89"/>
      <c r="CB173" s="89"/>
      <c r="CC173" s="89"/>
      <c r="CD173" s="89"/>
      <c r="CE173" s="89"/>
      <c r="CF173" s="89"/>
      <c r="CG173" s="89"/>
      <c r="CH173" s="89"/>
      <c r="CI173" s="89"/>
      <c r="CJ173" s="89"/>
      <c r="CK173" s="89"/>
      <c r="CL173" s="89"/>
      <c r="CM173" s="89"/>
      <c r="CN173" s="89"/>
      <c r="CO173" s="89"/>
      <c r="CP173" s="89"/>
      <c r="CQ173" s="89"/>
      <c r="CR173" s="89"/>
      <c r="CS173" s="89"/>
      <c r="CT173" s="89"/>
      <c r="CU173" s="89"/>
    </row>
    <row r="174" spans="1:99" x14ac:dyDescent="0.25">
      <c r="A174" s="89"/>
      <c r="B174" s="88"/>
      <c r="C174" s="89"/>
      <c r="D174" s="89"/>
      <c r="E174" s="89"/>
      <c r="F174" s="89"/>
      <c r="G174" s="89"/>
      <c r="H174" s="89"/>
      <c r="I174" s="89"/>
      <c r="J174" s="89"/>
      <c r="K174" s="89"/>
      <c r="L174" s="89"/>
      <c r="M174" s="89"/>
      <c r="N174" s="89"/>
      <c r="O174" s="89"/>
      <c r="P174" s="89"/>
      <c r="Q174" s="89"/>
      <c r="R174" s="89"/>
      <c r="S174" s="89"/>
      <c r="T174" s="89"/>
      <c r="U174" s="89"/>
      <c r="V174" s="89"/>
      <c r="W174" s="89"/>
      <c r="X174" s="89"/>
      <c r="Y174" s="89"/>
      <c r="Z174" s="89"/>
      <c r="AA174" s="89"/>
      <c r="AB174" s="89"/>
      <c r="AC174" s="89"/>
      <c r="AD174" s="89"/>
      <c r="AE174" s="89"/>
      <c r="AF174" s="89"/>
      <c r="AG174" s="89"/>
      <c r="AH174" s="89"/>
      <c r="AI174" s="89"/>
      <c r="AJ174" s="89"/>
      <c r="AK174" s="89"/>
      <c r="AL174" s="89"/>
      <c r="AM174" s="89"/>
      <c r="AN174" s="89"/>
      <c r="AO174" s="89"/>
      <c r="AP174" s="89"/>
      <c r="AQ174" s="89"/>
      <c r="AR174" s="89"/>
      <c r="AS174" s="89"/>
      <c r="AT174" s="89"/>
      <c r="AU174" s="89"/>
      <c r="AV174" s="89"/>
      <c r="AW174" s="89"/>
      <c r="AX174" s="89"/>
      <c r="AY174" s="89"/>
      <c r="AZ174" s="89"/>
      <c r="BA174" s="89"/>
      <c r="BB174" s="89"/>
      <c r="BC174" s="89"/>
      <c r="BD174" s="89"/>
      <c r="BE174" s="89"/>
      <c r="BF174" s="89"/>
      <c r="BG174" s="89"/>
      <c r="BH174" s="89"/>
      <c r="BI174" s="89"/>
      <c r="BJ174" s="89"/>
      <c r="BK174" s="89"/>
      <c r="BL174" s="89"/>
      <c r="BM174" s="89"/>
      <c r="BN174" s="89"/>
      <c r="BO174" s="89"/>
      <c r="BP174" s="89"/>
      <c r="BQ174" s="89"/>
      <c r="BR174" s="89"/>
      <c r="BS174" s="89"/>
      <c r="BT174" s="89"/>
      <c r="BU174" s="89"/>
      <c r="BV174" s="89"/>
      <c r="BW174" s="89"/>
      <c r="BX174" s="89"/>
      <c r="BY174" s="89"/>
      <c r="BZ174" s="89"/>
      <c r="CA174" s="89"/>
      <c r="CB174" s="89"/>
      <c r="CC174" s="89"/>
      <c r="CD174" s="89"/>
      <c r="CE174" s="89"/>
      <c r="CF174" s="89"/>
      <c r="CG174" s="89"/>
      <c r="CH174" s="89"/>
      <c r="CI174" s="89"/>
      <c r="CJ174" s="89"/>
      <c r="CK174" s="89"/>
      <c r="CL174" s="89"/>
      <c r="CM174" s="89"/>
      <c r="CN174" s="89"/>
      <c r="CO174" s="89"/>
      <c r="CP174" s="89"/>
      <c r="CQ174" s="89"/>
      <c r="CR174" s="89"/>
      <c r="CS174" s="89"/>
      <c r="CT174" s="89"/>
      <c r="CU174" s="89"/>
    </row>
    <row r="175" spans="1:99" x14ac:dyDescent="0.25">
      <c r="A175" s="89"/>
      <c r="B175" s="88"/>
      <c r="C175" s="89"/>
      <c r="D175" s="89"/>
      <c r="E175" s="89"/>
      <c r="F175" s="89"/>
      <c r="G175" s="89"/>
      <c r="H175" s="89"/>
      <c r="I175" s="89"/>
      <c r="J175" s="89"/>
      <c r="K175" s="89"/>
      <c r="L175" s="89"/>
      <c r="M175" s="89"/>
      <c r="N175" s="89"/>
      <c r="O175" s="89"/>
      <c r="P175" s="89"/>
      <c r="Q175" s="89"/>
      <c r="R175" s="89"/>
      <c r="S175" s="89"/>
      <c r="T175" s="89"/>
      <c r="U175" s="89"/>
      <c r="V175" s="89"/>
      <c r="W175" s="89"/>
      <c r="X175" s="89"/>
      <c r="Y175" s="89"/>
      <c r="Z175" s="89"/>
      <c r="AA175" s="89"/>
      <c r="AB175" s="89"/>
      <c r="AC175" s="89"/>
      <c r="AD175" s="89"/>
      <c r="AE175" s="89"/>
      <c r="AF175" s="89"/>
      <c r="AG175" s="89"/>
      <c r="AH175" s="89"/>
      <c r="AI175" s="89"/>
      <c r="AJ175" s="89"/>
      <c r="AK175" s="89"/>
      <c r="AL175" s="89"/>
      <c r="AM175" s="89"/>
      <c r="AN175" s="89"/>
      <c r="AO175" s="89"/>
      <c r="AP175" s="89"/>
      <c r="AQ175" s="89"/>
      <c r="AR175" s="89"/>
      <c r="AS175" s="89"/>
      <c r="AT175" s="89"/>
      <c r="AU175" s="89"/>
      <c r="AV175" s="89"/>
      <c r="AW175" s="89"/>
      <c r="AX175" s="89"/>
      <c r="AY175" s="89"/>
      <c r="AZ175" s="89"/>
      <c r="BA175" s="89"/>
      <c r="BB175" s="89"/>
      <c r="BC175" s="89"/>
      <c r="BD175" s="89"/>
      <c r="BE175" s="89"/>
      <c r="BF175" s="89"/>
      <c r="BG175" s="89"/>
      <c r="BH175" s="89"/>
      <c r="BI175" s="89"/>
      <c r="BJ175" s="89"/>
      <c r="BK175" s="89"/>
      <c r="BL175" s="89"/>
      <c r="BM175" s="89"/>
      <c r="BN175" s="89"/>
      <c r="BO175" s="89"/>
      <c r="BP175" s="89"/>
      <c r="BQ175" s="89"/>
      <c r="BR175" s="89"/>
      <c r="BS175" s="89"/>
      <c r="BT175" s="89"/>
      <c r="BU175" s="89"/>
      <c r="BV175" s="89"/>
      <c r="BW175" s="89"/>
      <c r="BX175" s="89"/>
      <c r="BY175" s="89"/>
      <c r="BZ175" s="89"/>
      <c r="CA175" s="89"/>
      <c r="CB175" s="89"/>
      <c r="CC175" s="89"/>
      <c r="CD175" s="89"/>
      <c r="CE175" s="89"/>
      <c r="CF175" s="89"/>
      <c r="CG175" s="89"/>
      <c r="CH175" s="89"/>
      <c r="CI175" s="89"/>
      <c r="CJ175" s="89"/>
      <c r="CK175" s="89"/>
      <c r="CL175" s="89"/>
      <c r="CM175" s="89"/>
      <c r="CN175" s="89"/>
      <c r="CO175" s="89"/>
      <c r="CP175" s="89"/>
      <c r="CQ175" s="89"/>
      <c r="CR175" s="89"/>
      <c r="CS175" s="89"/>
      <c r="CT175" s="89"/>
      <c r="CU175" s="89"/>
    </row>
    <row r="176" spans="1:99" x14ac:dyDescent="0.25">
      <c r="A176" s="89"/>
      <c r="B176" s="88"/>
      <c r="C176" s="89"/>
      <c r="D176" s="89"/>
      <c r="E176" s="89"/>
      <c r="F176" s="89"/>
      <c r="G176" s="89"/>
      <c r="H176" s="89"/>
      <c r="I176" s="89"/>
      <c r="J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89"/>
      <c r="BD176" s="89"/>
      <c r="BE176" s="89"/>
      <c r="BF176" s="89"/>
      <c r="BG176" s="89"/>
      <c r="BH176" s="89"/>
      <c r="BI176" s="89"/>
      <c r="BJ176" s="89"/>
      <c r="BK176" s="89"/>
      <c r="BL176" s="89"/>
      <c r="BM176" s="89"/>
      <c r="BN176" s="89"/>
      <c r="BO176" s="89"/>
      <c r="BP176" s="89"/>
      <c r="BQ176" s="89"/>
      <c r="BR176" s="89"/>
      <c r="BS176" s="89"/>
      <c r="BT176" s="89"/>
      <c r="BU176" s="89"/>
      <c r="BV176" s="89"/>
      <c r="BW176" s="89"/>
      <c r="BX176" s="89"/>
      <c r="BY176" s="89"/>
      <c r="BZ176" s="89"/>
      <c r="CA176" s="89"/>
      <c r="CB176" s="89"/>
      <c r="CC176" s="89"/>
      <c r="CD176" s="89"/>
      <c r="CE176" s="89"/>
      <c r="CF176" s="89"/>
      <c r="CG176" s="89"/>
      <c r="CH176" s="89"/>
      <c r="CI176" s="89"/>
      <c r="CJ176" s="89"/>
      <c r="CK176" s="89"/>
      <c r="CL176" s="89"/>
      <c r="CM176" s="89"/>
      <c r="CN176" s="89"/>
      <c r="CO176" s="89"/>
      <c r="CP176" s="89"/>
      <c r="CQ176" s="89"/>
      <c r="CR176" s="89"/>
      <c r="CS176" s="89"/>
      <c r="CT176" s="89"/>
      <c r="CU176" s="89"/>
    </row>
    <row r="177" spans="1:99" x14ac:dyDescent="0.25">
      <c r="A177" s="89"/>
      <c r="B177" s="88"/>
      <c r="C177" s="89"/>
      <c r="D177" s="89"/>
      <c r="E177" s="89"/>
      <c r="F177" s="89"/>
      <c r="G177" s="89"/>
      <c r="H177" s="89"/>
      <c r="I177" s="89"/>
      <c r="J177" s="89"/>
      <c r="K177" s="89"/>
      <c r="L177" s="89"/>
      <c r="M177" s="89"/>
      <c r="N177" s="89"/>
      <c r="O177" s="89"/>
      <c r="P177" s="89"/>
      <c r="Q177" s="89"/>
      <c r="R177" s="89"/>
      <c r="S177" s="89"/>
      <c r="T177" s="89"/>
      <c r="U177" s="89"/>
      <c r="V177" s="89"/>
      <c r="W177" s="89"/>
      <c r="X177" s="89"/>
      <c r="Y177" s="89"/>
      <c r="Z177" s="89"/>
      <c r="AA177" s="89"/>
      <c r="AB177" s="89"/>
      <c r="AC177" s="89"/>
      <c r="AD177" s="89"/>
      <c r="AE177" s="89"/>
      <c r="AF177" s="89"/>
      <c r="AG177" s="89"/>
      <c r="AH177" s="89"/>
      <c r="AI177" s="89"/>
      <c r="AJ177" s="89"/>
      <c r="AK177" s="89"/>
      <c r="AL177" s="89"/>
      <c r="AM177" s="89"/>
      <c r="AN177" s="89"/>
      <c r="AO177" s="89"/>
      <c r="AP177" s="89"/>
      <c r="AQ177" s="89"/>
      <c r="AR177" s="89"/>
      <c r="AS177" s="89"/>
      <c r="AT177" s="89"/>
      <c r="AU177" s="89"/>
      <c r="AV177" s="89"/>
      <c r="AW177" s="89"/>
      <c r="AX177" s="89"/>
      <c r="AY177" s="89"/>
      <c r="AZ177" s="89"/>
      <c r="BA177" s="89"/>
      <c r="BB177" s="89"/>
      <c r="BC177" s="89"/>
      <c r="BD177" s="89"/>
      <c r="BE177" s="89"/>
      <c r="BF177" s="89"/>
      <c r="BG177" s="89"/>
      <c r="BH177" s="89"/>
      <c r="BI177" s="89"/>
      <c r="BJ177" s="89"/>
      <c r="BK177" s="89"/>
      <c r="BL177" s="89"/>
      <c r="BM177" s="89"/>
      <c r="BN177" s="89"/>
      <c r="BO177" s="89"/>
      <c r="BP177" s="89"/>
      <c r="BQ177" s="89"/>
      <c r="BR177" s="89"/>
      <c r="BS177" s="89"/>
      <c r="BT177" s="89"/>
      <c r="BU177" s="89"/>
      <c r="BV177" s="89"/>
      <c r="BW177" s="89"/>
      <c r="BX177" s="89"/>
      <c r="BY177" s="89"/>
      <c r="BZ177" s="89"/>
      <c r="CA177" s="89"/>
      <c r="CB177" s="89"/>
      <c r="CC177" s="89"/>
      <c r="CD177" s="89"/>
      <c r="CE177" s="89"/>
      <c r="CF177" s="89"/>
      <c r="CG177" s="89"/>
      <c r="CH177" s="89"/>
      <c r="CI177" s="89"/>
      <c r="CJ177" s="89"/>
      <c r="CK177" s="89"/>
      <c r="CL177" s="89"/>
      <c r="CM177" s="89"/>
      <c r="CN177" s="89"/>
      <c r="CO177" s="89"/>
      <c r="CP177" s="89"/>
      <c r="CQ177" s="89"/>
      <c r="CR177" s="89"/>
      <c r="CS177" s="89"/>
      <c r="CT177" s="89"/>
      <c r="CU177" s="89"/>
    </row>
    <row r="178" spans="1:99" x14ac:dyDescent="0.25">
      <c r="A178" s="89"/>
      <c r="B178" s="88"/>
      <c r="C178" s="89"/>
      <c r="D178" s="89"/>
      <c r="E178" s="89"/>
      <c r="F178" s="89"/>
      <c r="G178" s="89"/>
      <c r="H178" s="89"/>
      <c r="I178" s="89"/>
      <c r="J178" s="89"/>
      <c r="K178" s="89"/>
      <c r="L178" s="89"/>
      <c r="M178" s="89"/>
      <c r="N178" s="89"/>
      <c r="O178" s="89"/>
      <c r="P178" s="89"/>
      <c r="Q178" s="89"/>
      <c r="R178" s="89"/>
      <c r="S178" s="89"/>
      <c r="T178" s="89"/>
      <c r="U178" s="89"/>
      <c r="V178" s="89"/>
      <c r="W178" s="89"/>
      <c r="X178" s="89"/>
      <c r="Y178" s="89"/>
      <c r="Z178" s="89"/>
      <c r="AA178" s="89"/>
      <c r="AB178" s="89"/>
      <c r="AC178" s="89"/>
      <c r="AD178" s="89"/>
      <c r="AE178" s="89"/>
      <c r="AF178" s="89"/>
      <c r="AG178" s="89"/>
      <c r="AH178" s="89"/>
      <c r="AI178" s="89"/>
      <c r="AJ178" s="89"/>
      <c r="AK178" s="89"/>
      <c r="AL178" s="89"/>
      <c r="AM178" s="89"/>
      <c r="AN178" s="89"/>
      <c r="AO178" s="89"/>
      <c r="AP178" s="89"/>
      <c r="AQ178" s="89"/>
      <c r="AR178" s="89"/>
      <c r="AS178" s="89"/>
      <c r="AT178" s="89"/>
      <c r="AU178" s="89"/>
      <c r="AV178" s="89"/>
      <c r="AW178" s="89"/>
      <c r="AX178" s="89"/>
      <c r="AY178" s="89"/>
      <c r="AZ178" s="89"/>
      <c r="BA178" s="89"/>
      <c r="BB178" s="89"/>
      <c r="BC178" s="89"/>
      <c r="BD178" s="89"/>
      <c r="BE178" s="89"/>
      <c r="BF178" s="89"/>
      <c r="BG178" s="89"/>
      <c r="BH178" s="89"/>
      <c r="BI178" s="89"/>
      <c r="BJ178" s="89"/>
      <c r="BK178" s="89"/>
      <c r="BL178" s="89"/>
      <c r="BM178" s="89"/>
      <c r="BN178" s="89"/>
      <c r="BO178" s="89"/>
      <c r="BP178" s="89"/>
      <c r="BQ178" s="89"/>
      <c r="BR178" s="89"/>
      <c r="BS178" s="89"/>
      <c r="BT178" s="89"/>
      <c r="BU178" s="89"/>
      <c r="BV178" s="89"/>
      <c r="BW178" s="89"/>
      <c r="BX178" s="89"/>
      <c r="BY178" s="89"/>
      <c r="BZ178" s="89"/>
      <c r="CA178" s="89"/>
      <c r="CB178" s="89"/>
      <c r="CC178" s="89"/>
      <c r="CD178" s="89"/>
      <c r="CE178" s="89"/>
      <c r="CF178" s="89"/>
      <c r="CG178" s="89"/>
      <c r="CH178" s="89"/>
      <c r="CI178" s="89"/>
      <c r="CJ178" s="89"/>
      <c r="CK178" s="89"/>
      <c r="CL178" s="89"/>
      <c r="CM178" s="89"/>
      <c r="CN178" s="89"/>
      <c r="CO178" s="89"/>
      <c r="CP178" s="89"/>
      <c r="CQ178" s="89"/>
      <c r="CR178" s="89"/>
      <c r="CS178" s="89"/>
      <c r="CT178" s="89"/>
      <c r="CU178" s="89"/>
    </row>
    <row r="179" spans="1:99" x14ac:dyDescent="0.25">
      <c r="A179" s="89"/>
      <c r="B179" s="88"/>
      <c r="C179" s="89"/>
      <c r="D179" s="89"/>
      <c r="E179" s="89"/>
      <c r="F179" s="89"/>
      <c r="G179" s="89"/>
      <c r="H179" s="89"/>
      <c r="I179" s="89"/>
      <c r="J179" s="89"/>
      <c r="K179" s="89"/>
      <c r="L179" s="89"/>
      <c r="M179" s="89"/>
      <c r="N179" s="89"/>
      <c r="O179" s="89"/>
      <c r="P179" s="89"/>
      <c r="Q179" s="89"/>
      <c r="R179" s="89"/>
      <c r="S179" s="89"/>
      <c r="T179" s="89"/>
      <c r="U179" s="89"/>
      <c r="V179" s="89"/>
      <c r="W179" s="89"/>
      <c r="X179" s="89"/>
      <c r="Y179" s="89"/>
      <c r="Z179" s="89"/>
      <c r="AA179" s="89"/>
      <c r="AB179" s="89"/>
      <c r="AC179" s="89"/>
      <c r="AD179" s="89"/>
      <c r="AE179" s="89"/>
      <c r="AF179" s="89"/>
      <c r="AG179" s="89"/>
      <c r="AH179" s="89"/>
      <c r="AI179" s="89"/>
      <c r="AJ179" s="89"/>
      <c r="AK179" s="89"/>
      <c r="AL179" s="89"/>
      <c r="AM179" s="89"/>
      <c r="AN179" s="89"/>
      <c r="AO179" s="89"/>
      <c r="AP179" s="89"/>
      <c r="AQ179" s="89"/>
      <c r="AR179" s="89"/>
      <c r="AS179" s="89"/>
      <c r="AT179" s="89"/>
      <c r="AU179" s="89"/>
      <c r="AV179" s="89"/>
      <c r="AW179" s="89"/>
      <c r="AX179" s="89"/>
      <c r="AY179" s="89"/>
      <c r="AZ179" s="89"/>
      <c r="BA179" s="89"/>
      <c r="BB179" s="89"/>
      <c r="BC179" s="89"/>
      <c r="BD179" s="89"/>
      <c r="BE179" s="89"/>
      <c r="BF179" s="89"/>
      <c r="BG179" s="89"/>
      <c r="BH179" s="89"/>
      <c r="BI179" s="89"/>
      <c r="BJ179" s="89"/>
      <c r="BK179" s="89"/>
      <c r="BL179" s="89"/>
      <c r="BM179" s="89"/>
      <c r="BN179" s="89"/>
      <c r="BO179" s="89"/>
      <c r="BP179" s="89"/>
      <c r="BQ179" s="89"/>
      <c r="BR179" s="89"/>
      <c r="BS179" s="89"/>
      <c r="BT179" s="89"/>
      <c r="BU179" s="89"/>
      <c r="BV179" s="89"/>
      <c r="BW179" s="89"/>
      <c r="BX179" s="89"/>
      <c r="BY179" s="89"/>
      <c r="BZ179" s="89"/>
      <c r="CA179" s="89"/>
      <c r="CB179" s="89"/>
      <c r="CC179" s="89"/>
      <c r="CD179" s="89"/>
      <c r="CE179" s="89"/>
      <c r="CF179" s="89"/>
      <c r="CG179" s="89"/>
      <c r="CH179" s="89"/>
      <c r="CI179" s="89"/>
      <c r="CJ179" s="89"/>
      <c r="CK179" s="89"/>
      <c r="CL179" s="89"/>
      <c r="CM179" s="89"/>
      <c r="CN179" s="89"/>
      <c r="CO179" s="89"/>
      <c r="CP179" s="89"/>
      <c r="CQ179" s="89"/>
      <c r="CR179" s="89"/>
      <c r="CS179" s="89"/>
      <c r="CT179" s="89"/>
      <c r="CU179" s="89"/>
    </row>
    <row r="180" spans="1:99" x14ac:dyDescent="0.25">
      <c r="A180" s="89"/>
      <c r="B180" s="88"/>
      <c r="C180" s="89"/>
      <c r="D180" s="89"/>
      <c r="E180" s="89"/>
      <c r="F180" s="89"/>
      <c r="G180" s="89"/>
      <c r="H180" s="89"/>
      <c r="I180" s="89"/>
      <c r="J180" s="89"/>
      <c r="K180" s="89"/>
      <c r="L180" s="89"/>
      <c r="M180" s="89"/>
      <c r="N180" s="89"/>
      <c r="O180" s="89"/>
      <c r="P180" s="89"/>
      <c r="Q180" s="89"/>
      <c r="R180" s="89"/>
      <c r="S180" s="89"/>
      <c r="T180" s="89"/>
      <c r="U180" s="89"/>
      <c r="V180" s="89"/>
      <c r="W180" s="89"/>
      <c r="X180" s="89"/>
      <c r="Y180" s="89"/>
      <c r="Z180" s="89"/>
      <c r="AA180" s="89"/>
      <c r="AB180" s="89"/>
      <c r="AC180" s="89"/>
      <c r="AD180" s="89"/>
      <c r="AE180" s="89"/>
      <c r="AF180" s="89"/>
      <c r="AG180" s="89"/>
      <c r="AH180" s="89"/>
      <c r="AI180" s="89"/>
      <c r="AJ180" s="89"/>
      <c r="AK180" s="89"/>
      <c r="AL180" s="89"/>
      <c r="AM180" s="89"/>
      <c r="AN180" s="89"/>
      <c r="AO180" s="89"/>
      <c r="AP180" s="89"/>
      <c r="AQ180" s="89"/>
      <c r="AR180" s="89"/>
      <c r="AS180" s="89"/>
      <c r="AT180" s="89"/>
      <c r="AU180" s="89"/>
      <c r="AV180" s="89"/>
      <c r="AW180" s="89"/>
      <c r="AX180" s="89"/>
      <c r="AY180" s="89"/>
      <c r="AZ180" s="89"/>
      <c r="BA180" s="89"/>
      <c r="BB180" s="89"/>
      <c r="BC180" s="89"/>
      <c r="BD180" s="89"/>
      <c r="BE180" s="89"/>
      <c r="BF180" s="89"/>
      <c r="BG180" s="89"/>
      <c r="BH180" s="89"/>
      <c r="BI180" s="89"/>
      <c r="BJ180" s="89"/>
      <c r="BK180" s="89"/>
      <c r="BL180" s="89"/>
      <c r="BM180" s="89"/>
      <c r="BN180" s="89"/>
      <c r="BO180" s="89"/>
      <c r="BP180" s="89"/>
      <c r="BQ180" s="89"/>
      <c r="BR180" s="89"/>
      <c r="BS180" s="89"/>
      <c r="BT180" s="89"/>
      <c r="BU180" s="89"/>
      <c r="BV180" s="89"/>
      <c r="BW180" s="89"/>
      <c r="BX180" s="89"/>
      <c r="BY180" s="89"/>
      <c r="BZ180" s="89"/>
      <c r="CA180" s="89"/>
      <c r="CB180" s="89"/>
      <c r="CC180" s="89"/>
      <c r="CD180" s="89"/>
      <c r="CE180" s="89"/>
      <c r="CF180" s="89"/>
      <c r="CG180" s="89"/>
      <c r="CH180" s="89"/>
      <c r="CI180" s="89"/>
      <c r="CJ180" s="89"/>
      <c r="CK180" s="89"/>
      <c r="CL180" s="89"/>
      <c r="CM180" s="89"/>
      <c r="CN180" s="89"/>
      <c r="CO180" s="89"/>
      <c r="CP180" s="89"/>
      <c r="CQ180" s="89"/>
      <c r="CR180" s="89"/>
      <c r="CS180" s="89"/>
      <c r="CT180" s="89"/>
      <c r="CU180" s="89"/>
    </row>
    <row r="181" spans="1:99" x14ac:dyDescent="0.25">
      <c r="A181" s="89"/>
      <c r="B181" s="88"/>
      <c r="C181" s="89"/>
      <c r="D181" s="89"/>
      <c r="E181" s="89"/>
      <c r="F181" s="89"/>
      <c r="G181" s="89"/>
      <c r="H181" s="89"/>
      <c r="I181" s="89"/>
      <c r="J181" s="89"/>
      <c r="K181" s="89"/>
      <c r="L181" s="89"/>
      <c r="M181" s="89"/>
      <c r="N181" s="89"/>
      <c r="O181" s="89"/>
      <c r="P181" s="89"/>
      <c r="Q181" s="89"/>
      <c r="R181" s="89"/>
      <c r="S181" s="89"/>
      <c r="T181" s="89"/>
      <c r="U181" s="89"/>
      <c r="V181" s="89"/>
      <c r="W181" s="89"/>
      <c r="X181" s="89"/>
      <c r="Y181" s="89"/>
      <c r="Z181" s="89"/>
      <c r="AA181" s="89"/>
      <c r="AB181" s="89"/>
      <c r="AC181" s="89"/>
      <c r="AD181" s="89"/>
      <c r="AE181" s="89"/>
      <c r="AF181" s="89"/>
      <c r="AG181" s="89"/>
      <c r="AH181" s="89"/>
      <c r="AI181" s="89"/>
      <c r="AJ181" s="89"/>
      <c r="AK181" s="89"/>
      <c r="AL181" s="89"/>
      <c r="AM181" s="89"/>
      <c r="AN181" s="89"/>
      <c r="AO181" s="89"/>
      <c r="AP181" s="89"/>
      <c r="AQ181" s="89"/>
      <c r="AR181" s="89"/>
      <c r="AS181" s="89"/>
      <c r="AT181" s="89"/>
      <c r="AU181" s="89"/>
      <c r="AV181" s="89"/>
      <c r="AW181" s="89"/>
      <c r="AX181" s="89"/>
      <c r="AY181" s="89"/>
      <c r="AZ181" s="89"/>
      <c r="BA181" s="89"/>
      <c r="BB181" s="89"/>
      <c r="BC181" s="89"/>
      <c r="BD181" s="89"/>
      <c r="BE181" s="89"/>
      <c r="BF181" s="89"/>
      <c r="BG181" s="89"/>
      <c r="BH181" s="89"/>
      <c r="BI181" s="89"/>
      <c r="BJ181" s="89"/>
      <c r="BK181" s="89"/>
      <c r="BL181" s="89"/>
      <c r="BM181" s="89"/>
      <c r="BN181" s="89"/>
      <c r="BO181" s="89"/>
      <c r="BP181" s="89"/>
      <c r="BQ181" s="89"/>
      <c r="BR181" s="89"/>
      <c r="BS181" s="89"/>
      <c r="BT181" s="89"/>
      <c r="BU181" s="89"/>
      <c r="BV181" s="89"/>
      <c r="BW181" s="89"/>
      <c r="BX181" s="89"/>
      <c r="BY181" s="89"/>
      <c r="BZ181" s="89"/>
      <c r="CA181" s="89"/>
      <c r="CB181" s="89"/>
      <c r="CC181" s="89"/>
      <c r="CD181" s="89"/>
      <c r="CE181" s="89"/>
      <c r="CF181" s="89"/>
      <c r="CG181" s="89"/>
      <c r="CH181" s="89"/>
      <c r="CI181" s="89"/>
      <c r="CJ181" s="89"/>
      <c r="CK181" s="89"/>
      <c r="CL181" s="89"/>
      <c r="CM181" s="89"/>
      <c r="CN181" s="89"/>
      <c r="CO181" s="89"/>
      <c r="CP181" s="89"/>
      <c r="CQ181" s="89"/>
      <c r="CR181" s="89"/>
      <c r="CS181" s="89"/>
      <c r="CT181" s="89"/>
      <c r="CU181" s="89"/>
    </row>
    <row r="182" spans="1:99" x14ac:dyDescent="0.25">
      <c r="A182" s="89"/>
      <c r="B182" s="88"/>
      <c r="C182" s="89"/>
      <c r="D182" s="89"/>
      <c r="E182" s="89"/>
      <c r="F182" s="89"/>
      <c r="G182" s="89"/>
      <c r="H182" s="89"/>
      <c r="I182" s="89"/>
      <c r="J182" s="89"/>
      <c r="K182" s="89"/>
      <c r="L182" s="89"/>
      <c r="M182" s="89"/>
      <c r="N182" s="89"/>
      <c r="O182" s="89"/>
      <c r="P182" s="89"/>
      <c r="Q182" s="89"/>
      <c r="R182" s="89"/>
      <c r="S182" s="89"/>
      <c r="T182" s="89"/>
      <c r="U182" s="89"/>
      <c r="V182" s="89"/>
      <c r="W182" s="89"/>
      <c r="X182" s="89"/>
      <c r="Y182" s="89"/>
      <c r="Z182" s="89"/>
      <c r="AA182" s="89"/>
      <c r="AB182" s="89"/>
      <c r="AC182" s="89"/>
      <c r="AD182" s="89"/>
      <c r="AE182" s="89"/>
      <c r="AF182" s="89"/>
      <c r="AG182" s="89"/>
      <c r="AH182" s="89"/>
      <c r="AI182" s="89"/>
      <c r="AJ182" s="89"/>
      <c r="AK182" s="89"/>
      <c r="AL182" s="89"/>
      <c r="AM182" s="89"/>
      <c r="AN182" s="89"/>
      <c r="AO182" s="89"/>
      <c r="AP182" s="89"/>
      <c r="AQ182" s="89"/>
      <c r="AR182" s="89"/>
      <c r="AS182" s="89"/>
      <c r="AT182" s="89"/>
      <c r="AU182" s="89"/>
      <c r="AV182" s="89"/>
      <c r="AW182" s="89"/>
      <c r="AX182" s="89"/>
      <c r="AY182" s="89"/>
      <c r="AZ182" s="89"/>
      <c r="BA182" s="89"/>
      <c r="BB182" s="89"/>
      <c r="BC182" s="89"/>
      <c r="BD182" s="89"/>
      <c r="BE182" s="89"/>
      <c r="BF182" s="89"/>
      <c r="BG182" s="89"/>
      <c r="BH182" s="89"/>
      <c r="BI182" s="89"/>
      <c r="BJ182" s="89"/>
      <c r="BK182" s="89"/>
      <c r="BL182" s="89"/>
      <c r="BM182" s="89"/>
      <c r="BN182" s="89"/>
      <c r="BO182" s="89"/>
      <c r="BP182" s="89"/>
      <c r="BQ182" s="89"/>
      <c r="BR182" s="89"/>
      <c r="BS182" s="89"/>
      <c r="BT182" s="89"/>
      <c r="BU182" s="89"/>
      <c r="BV182" s="89"/>
      <c r="BW182" s="89"/>
      <c r="BX182" s="89"/>
      <c r="BY182" s="89"/>
      <c r="BZ182" s="89"/>
      <c r="CA182" s="89"/>
      <c r="CB182" s="89"/>
      <c r="CC182" s="89"/>
      <c r="CD182" s="89"/>
      <c r="CE182" s="89"/>
      <c r="CF182" s="89"/>
      <c r="CG182" s="89"/>
      <c r="CH182" s="89"/>
      <c r="CI182" s="89"/>
      <c r="CJ182" s="89"/>
      <c r="CK182" s="89"/>
      <c r="CL182" s="89"/>
      <c r="CM182" s="89"/>
      <c r="CN182" s="89"/>
      <c r="CO182" s="89"/>
      <c r="CP182" s="89"/>
      <c r="CQ182" s="89"/>
      <c r="CR182" s="89"/>
      <c r="CS182" s="89"/>
      <c r="CT182" s="89"/>
      <c r="CU182" s="89"/>
    </row>
    <row r="183" spans="1:99" x14ac:dyDescent="0.25">
      <c r="A183" s="89"/>
      <c r="B183" s="88"/>
      <c r="C183" s="89"/>
      <c r="D183" s="89"/>
      <c r="E183" s="89"/>
      <c r="F183" s="89"/>
      <c r="G183" s="89"/>
      <c r="H183" s="89"/>
      <c r="I183" s="89"/>
      <c r="J183" s="89"/>
      <c r="K183" s="89"/>
      <c r="L183" s="89"/>
      <c r="M183" s="89"/>
      <c r="N183" s="89"/>
      <c r="O183" s="89"/>
      <c r="P183" s="89"/>
      <c r="Q183" s="89"/>
      <c r="R183" s="89"/>
      <c r="S183" s="89"/>
      <c r="T183" s="89"/>
      <c r="U183" s="89"/>
      <c r="V183" s="89"/>
      <c r="W183" s="89"/>
      <c r="X183" s="89"/>
      <c r="Y183" s="89"/>
      <c r="Z183" s="89"/>
      <c r="AA183" s="89"/>
      <c r="AB183" s="89"/>
      <c r="AC183" s="89"/>
      <c r="AD183" s="89"/>
      <c r="AE183" s="89"/>
      <c r="AF183" s="89"/>
      <c r="AG183" s="89"/>
      <c r="AH183" s="89"/>
      <c r="AI183" s="89"/>
      <c r="AJ183" s="89"/>
      <c r="AK183" s="89"/>
      <c r="AL183" s="89"/>
      <c r="AM183" s="89"/>
      <c r="AN183" s="89"/>
      <c r="AO183" s="89"/>
      <c r="AP183" s="89"/>
      <c r="AQ183" s="89"/>
      <c r="AR183" s="89"/>
      <c r="AS183" s="89"/>
      <c r="AT183" s="89"/>
      <c r="AU183" s="89"/>
      <c r="AV183" s="89"/>
      <c r="AW183" s="89"/>
      <c r="AX183" s="89"/>
      <c r="AY183" s="89"/>
      <c r="AZ183" s="89"/>
      <c r="BA183" s="89"/>
      <c r="BB183" s="89"/>
      <c r="BC183" s="89"/>
      <c r="BD183" s="89"/>
      <c r="BE183" s="89"/>
      <c r="BF183" s="89"/>
      <c r="BG183" s="89"/>
      <c r="BH183" s="89"/>
      <c r="BI183" s="89"/>
      <c r="BJ183" s="89"/>
      <c r="BK183" s="89"/>
      <c r="BL183" s="89"/>
      <c r="BM183" s="89"/>
      <c r="BN183" s="89"/>
      <c r="BO183" s="89"/>
      <c r="BP183" s="89"/>
      <c r="BQ183" s="89"/>
      <c r="BR183" s="89"/>
      <c r="BS183" s="89"/>
      <c r="BT183" s="89"/>
      <c r="BU183" s="89"/>
      <c r="BV183" s="89"/>
      <c r="BW183" s="89"/>
      <c r="BX183" s="89"/>
      <c r="BY183" s="89"/>
      <c r="BZ183" s="89"/>
      <c r="CA183" s="89"/>
      <c r="CB183" s="89"/>
      <c r="CC183" s="89"/>
      <c r="CD183" s="89"/>
      <c r="CE183" s="89"/>
      <c r="CF183" s="89"/>
      <c r="CG183" s="89"/>
      <c r="CH183" s="89"/>
      <c r="CI183" s="89"/>
      <c r="CJ183" s="89"/>
      <c r="CK183" s="89"/>
      <c r="CL183" s="89"/>
      <c r="CM183" s="89"/>
      <c r="CN183" s="89"/>
      <c r="CO183" s="89"/>
      <c r="CP183" s="89"/>
      <c r="CQ183" s="89"/>
      <c r="CR183" s="89"/>
      <c r="CS183" s="89"/>
      <c r="CT183" s="89"/>
      <c r="CU183" s="89"/>
    </row>
    <row r="184" spans="1:99" x14ac:dyDescent="0.25">
      <c r="A184" s="89"/>
      <c r="B184" s="88"/>
      <c r="C184" s="89"/>
      <c r="D184" s="89"/>
      <c r="E184" s="89"/>
      <c r="F184" s="89"/>
      <c r="G184" s="89"/>
      <c r="H184" s="89"/>
      <c r="I184" s="89"/>
      <c r="J184" s="89"/>
      <c r="K184" s="89"/>
      <c r="L184" s="89"/>
      <c r="M184" s="89"/>
      <c r="N184" s="89"/>
      <c r="O184" s="89"/>
      <c r="P184" s="89"/>
      <c r="Q184" s="89"/>
      <c r="R184" s="89"/>
      <c r="S184" s="89"/>
      <c r="T184" s="89"/>
      <c r="U184" s="89"/>
      <c r="V184" s="89"/>
      <c r="W184" s="89"/>
      <c r="X184" s="89"/>
      <c r="Y184" s="89"/>
      <c r="Z184" s="89"/>
      <c r="AA184" s="89"/>
      <c r="AB184" s="89"/>
      <c r="AC184" s="89"/>
      <c r="AD184" s="89"/>
      <c r="AE184" s="89"/>
      <c r="AF184" s="89"/>
      <c r="AG184" s="89"/>
      <c r="AH184" s="89"/>
      <c r="AI184" s="89"/>
      <c r="AJ184" s="89"/>
      <c r="AK184" s="89"/>
      <c r="AL184" s="89"/>
      <c r="AM184" s="89"/>
      <c r="AN184" s="89"/>
      <c r="AO184" s="89"/>
      <c r="AP184" s="89"/>
      <c r="AQ184" s="89"/>
      <c r="AR184" s="89"/>
      <c r="AS184" s="89"/>
      <c r="AT184" s="89"/>
      <c r="AU184" s="89"/>
      <c r="AV184" s="89"/>
      <c r="AW184" s="89"/>
      <c r="AX184" s="89"/>
      <c r="AY184" s="89"/>
      <c r="AZ184" s="89"/>
      <c r="BA184" s="89"/>
      <c r="BB184" s="89"/>
      <c r="BC184" s="89"/>
      <c r="BD184" s="89"/>
      <c r="BE184" s="89"/>
      <c r="BF184" s="89"/>
      <c r="BG184" s="89"/>
      <c r="BH184" s="89"/>
      <c r="BI184" s="89"/>
      <c r="BJ184" s="89"/>
      <c r="BK184" s="89"/>
      <c r="BL184" s="89"/>
      <c r="BM184" s="89"/>
      <c r="BN184" s="89"/>
      <c r="BO184" s="89"/>
      <c r="BP184" s="89"/>
      <c r="BQ184" s="89"/>
      <c r="BR184" s="89"/>
      <c r="BS184" s="89"/>
      <c r="BT184" s="89"/>
      <c r="BU184" s="89"/>
      <c r="BV184" s="89"/>
      <c r="BW184" s="89"/>
      <c r="BX184" s="89"/>
      <c r="BY184" s="89"/>
      <c r="BZ184" s="89"/>
      <c r="CA184" s="89"/>
      <c r="CB184" s="89"/>
      <c r="CC184" s="89"/>
      <c r="CD184" s="89"/>
      <c r="CE184" s="89"/>
      <c r="CF184" s="89"/>
      <c r="CG184" s="89"/>
      <c r="CH184" s="89"/>
      <c r="CI184" s="89"/>
      <c r="CJ184" s="89"/>
      <c r="CK184" s="89"/>
      <c r="CL184" s="89"/>
      <c r="CM184" s="89"/>
      <c r="CN184" s="89"/>
      <c r="CO184" s="89"/>
      <c r="CP184" s="89"/>
      <c r="CQ184" s="89"/>
      <c r="CR184" s="89"/>
      <c r="CS184" s="89"/>
      <c r="CT184" s="89"/>
      <c r="CU184" s="89"/>
    </row>
    <row r="185" spans="1:99" x14ac:dyDescent="0.25">
      <c r="A185" s="89"/>
      <c r="B185" s="88"/>
      <c r="C185" s="89"/>
      <c r="D185" s="89"/>
      <c r="E185" s="89"/>
      <c r="F185" s="89"/>
      <c r="G185" s="89"/>
      <c r="H185" s="89"/>
      <c r="I185" s="89"/>
      <c r="J185" s="89"/>
      <c r="K185" s="89"/>
      <c r="L185" s="89"/>
      <c r="M185" s="89"/>
      <c r="N185" s="89"/>
      <c r="O185" s="89"/>
      <c r="P185" s="89"/>
      <c r="Q185" s="89"/>
      <c r="R185" s="89"/>
      <c r="S185" s="89"/>
      <c r="T185" s="89"/>
      <c r="U185" s="89"/>
      <c r="V185" s="89"/>
      <c r="W185" s="89"/>
      <c r="X185" s="89"/>
      <c r="Y185" s="89"/>
      <c r="Z185" s="89"/>
      <c r="AA185" s="89"/>
      <c r="AB185" s="89"/>
      <c r="AC185" s="89"/>
      <c r="AD185" s="89"/>
      <c r="AE185" s="89"/>
      <c r="AF185" s="89"/>
      <c r="AG185" s="89"/>
      <c r="AH185" s="89"/>
      <c r="AI185" s="89"/>
      <c r="AJ185" s="89"/>
      <c r="AK185" s="89"/>
      <c r="AL185" s="89"/>
      <c r="AM185" s="89"/>
      <c r="AN185" s="89"/>
      <c r="AO185" s="89"/>
      <c r="AP185" s="89"/>
      <c r="AQ185" s="89"/>
      <c r="AR185" s="89"/>
      <c r="AS185" s="89"/>
      <c r="AT185" s="89"/>
      <c r="AU185" s="89"/>
      <c r="AV185" s="89"/>
      <c r="AW185" s="89"/>
      <c r="AX185" s="89"/>
      <c r="AY185" s="89"/>
      <c r="AZ185" s="89"/>
      <c r="BA185" s="89"/>
      <c r="BB185" s="89"/>
      <c r="BC185" s="89"/>
      <c r="BD185" s="89"/>
      <c r="BE185" s="89"/>
      <c r="BF185" s="89"/>
      <c r="BG185" s="89"/>
      <c r="BH185" s="89"/>
      <c r="BI185" s="89"/>
      <c r="BJ185" s="89"/>
      <c r="BK185" s="89"/>
      <c r="BL185" s="89"/>
      <c r="BM185" s="89"/>
      <c r="BN185" s="89"/>
      <c r="BO185" s="89"/>
      <c r="BP185" s="89"/>
      <c r="BQ185" s="89"/>
      <c r="BR185" s="89"/>
      <c r="BS185" s="89"/>
      <c r="BT185" s="89"/>
      <c r="BU185" s="89"/>
      <c r="BV185" s="89"/>
      <c r="BW185" s="89"/>
      <c r="BX185" s="89"/>
      <c r="BY185" s="89"/>
      <c r="BZ185" s="89"/>
      <c r="CA185" s="89"/>
      <c r="CB185" s="89"/>
      <c r="CC185" s="89"/>
      <c r="CD185" s="89"/>
      <c r="CE185" s="89"/>
      <c r="CF185" s="89"/>
      <c r="CG185" s="89"/>
      <c r="CH185" s="89"/>
      <c r="CI185" s="89"/>
      <c r="CJ185" s="89"/>
      <c r="CK185" s="89"/>
      <c r="CL185" s="89"/>
      <c r="CM185" s="89"/>
      <c r="CN185" s="89"/>
      <c r="CO185" s="89"/>
      <c r="CP185" s="89"/>
      <c r="CQ185" s="89"/>
      <c r="CR185" s="89"/>
      <c r="CS185" s="89"/>
      <c r="CT185" s="89"/>
      <c r="CU185" s="89"/>
    </row>
    <row r="186" spans="1:99" x14ac:dyDescent="0.25">
      <c r="A186" s="89"/>
      <c r="B186" s="88"/>
      <c r="C186" s="89"/>
      <c r="D186" s="89"/>
      <c r="E186" s="89"/>
      <c r="F186" s="89"/>
      <c r="G186" s="89"/>
      <c r="H186" s="89"/>
      <c r="I186" s="89"/>
      <c r="J186" s="89"/>
      <c r="K186" s="89"/>
      <c r="L186" s="89"/>
      <c r="M186" s="89"/>
      <c r="N186" s="89"/>
      <c r="O186" s="89"/>
      <c r="P186" s="89"/>
      <c r="Q186" s="89"/>
      <c r="R186" s="89"/>
      <c r="S186" s="89"/>
      <c r="T186" s="89"/>
      <c r="U186" s="89"/>
      <c r="V186" s="89"/>
      <c r="W186" s="89"/>
      <c r="X186" s="89"/>
      <c r="Y186" s="89"/>
      <c r="Z186" s="89"/>
      <c r="AA186" s="89"/>
      <c r="AB186" s="89"/>
      <c r="AC186" s="89"/>
      <c r="AD186" s="89"/>
      <c r="AE186" s="89"/>
      <c r="AF186" s="89"/>
      <c r="AG186" s="89"/>
      <c r="AH186" s="89"/>
      <c r="AI186" s="89"/>
      <c r="AJ186" s="89"/>
      <c r="AK186" s="89"/>
      <c r="AL186" s="89"/>
      <c r="AM186" s="89"/>
      <c r="AN186" s="89"/>
      <c r="AO186" s="89"/>
      <c r="AP186" s="89"/>
      <c r="AQ186" s="89"/>
      <c r="AR186" s="89"/>
      <c r="AS186" s="89"/>
      <c r="AT186" s="89"/>
      <c r="AU186" s="89"/>
      <c r="AV186" s="89"/>
      <c r="AW186" s="89"/>
      <c r="AX186" s="89"/>
      <c r="AY186" s="89"/>
      <c r="AZ186" s="89"/>
      <c r="BA186" s="89"/>
      <c r="BB186" s="89"/>
      <c r="BC186" s="89"/>
      <c r="BD186" s="89"/>
      <c r="BE186" s="89"/>
      <c r="BF186" s="89"/>
      <c r="BG186" s="89"/>
      <c r="BH186" s="89"/>
      <c r="BI186" s="89"/>
      <c r="BJ186" s="89"/>
      <c r="BK186" s="89"/>
      <c r="BL186" s="89"/>
      <c r="BM186" s="89"/>
      <c r="BN186" s="89"/>
      <c r="BO186" s="89"/>
      <c r="BP186" s="89"/>
      <c r="BQ186" s="89"/>
      <c r="BR186" s="89"/>
      <c r="BS186" s="89"/>
      <c r="BT186" s="89"/>
      <c r="BU186" s="89"/>
      <c r="BV186" s="89"/>
      <c r="BW186" s="89"/>
      <c r="BX186" s="89"/>
      <c r="BY186" s="89"/>
      <c r="BZ186" s="89"/>
      <c r="CA186" s="89"/>
      <c r="CB186" s="89"/>
      <c r="CC186" s="89"/>
      <c r="CD186" s="89"/>
      <c r="CE186" s="89"/>
      <c r="CF186" s="89"/>
      <c r="CG186" s="89"/>
      <c r="CH186" s="89"/>
      <c r="CI186" s="89"/>
      <c r="CJ186" s="89"/>
      <c r="CK186" s="89"/>
      <c r="CL186" s="89"/>
      <c r="CM186" s="89"/>
      <c r="CN186" s="89"/>
      <c r="CO186" s="89"/>
      <c r="CP186" s="89"/>
      <c r="CQ186" s="89"/>
      <c r="CR186" s="89"/>
      <c r="CS186" s="89"/>
      <c r="CT186" s="89"/>
      <c r="CU186" s="89"/>
    </row>
    <row r="187" spans="1:99" x14ac:dyDescent="0.25">
      <c r="A187" s="89"/>
      <c r="B187" s="88"/>
      <c r="C187" s="89"/>
      <c r="D187" s="89"/>
      <c r="E187" s="89"/>
      <c r="F187" s="89"/>
      <c r="G187" s="89"/>
      <c r="H187" s="89"/>
      <c r="I187" s="89"/>
      <c r="J187" s="89"/>
      <c r="K187" s="89"/>
      <c r="L187" s="89"/>
      <c r="M187" s="89"/>
      <c r="N187" s="89"/>
      <c r="O187" s="89"/>
      <c r="P187" s="89"/>
      <c r="Q187" s="89"/>
      <c r="R187" s="89"/>
      <c r="S187" s="89"/>
      <c r="T187" s="89"/>
      <c r="U187" s="89"/>
      <c r="V187" s="89"/>
      <c r="W187" s="89"/>
      <c r="X187" s="89"/>
      <c r="Y187" s="89"/>
      <c r="Z187" s="89"/>
      <c r="AA187" s="89"/>
      <c r="AB187" s="89"/>
      <c r="AC187" s="89"/>
      <c r="AD187" s="89"/>
      <c r="AE187" s="89"/>
      <c r="AF187" s="89"/>
      <c r="AG187" s="89"/>
      <c r="AH187" s="89"/>
      <c r="AI187" s="89"/>
      <c r="AJ187" s="89"/>
      <c r="AK187" s="89"/>
      <c r="AL187" s="89"/>
      <c r="AM187" s="89"/>
      <c r="AN187" s="89"/>
      <c r="AO187" s="89"/>
      <c r="AP187" s="89"/>
      <c r="AQ187" s="89"/>
      <c r="AR187" s="89"/>
      <c r="AS187" s="89"/>
      <c r="AT187" s="89"/>
      <c r="AU187" s="89"/>
      <c r="AV187" s="89"/>
      <c r="AW187" s="89"/>
      <c r="AX187" s="89"/>
      <c r="AY187" s="89"/>
      <c r="AZ187" s="89"/>
      <c r="BA187" s="89"/>
      <c r="BB187" s="89"/>
      <c r="BC187" s="89"/>
      <c r="BD187" s="89"/>
      <c r="BE187" s="89"/>
      <c r="BF187" s="89"/>
      <c r="BG187" s="89"/>
      <c r="BH187" s="89"/>
      <c r="BI187" s="89"/>
      <c r="BJ187" s="89"/>
      <c r="BK187" s="89"/>
      <c r="BL187" s="89"/>
      <c r="BM187" s="89"/>
      <c r="BN187" s="89"/>
      <c r="BO187" s="89"/>
      <c r="BP187" s="89"/>
      <c r="BQ187" s="89"/>
      <c r="BR187" s="89"/>
      <c r="BS187" s="89"/>
      <c r="BT187" s="89"/>
      <c r="BU187" s="89"/>
      <c r="BV187" s="89"/>
      <c r="BW187" s="89"/>
      <c r="BX187" s="89"/>
      <c r="BY187" s="89"/>
      <c r="BZ187" s="89"/>
      <c r="CA187" s="89"/>
      <c r="CB187" s="89"/>
      <c r="CC187" s="89"/>
      <c r="CD187" s="89"/>
      <c r="CE187" s="89"/>
      <c r="CF187" s="89"/>
      <c r="CG187" s="89"/>
      <c r="CH187" s="89"/>
      <c r="CI187" s="89"/>
      <c r="CJ187" s="89"/>
      <c r="CK187" s="89"/>
      <c r="CL187" s="89"/>
      <c r="CM187" s="89"/>
      <c r="CN187" s="89"/>
      <c r="CO187" s="89"/>
      <c r="CP187" s="89"/>
      <c r="CQ187" s="89"/>
      <c r="CR187" s="89"/>
      <c r="CS187" s="89"/>
      <c r="CT187" s="89"/>
      <c r="CU187" s="89"/>
    </row>
    <row r="188" spans="1:99" x14ac:dyDescent="0.25">
      <c r="A188" s="89"/>
      <c r="B188" s="88"/>
      <c r="C188" s="89"/>
      <c r="D188" s="89"/>
      <c r="E188" s="89"/>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89"/>
      <c r="AY188" s="89"/>
      <c r="AZ188" s="89"/>
      <c r="BA188" s="89"/>
      <c r="BB188" s="89"/>
      <c r="BC188" s="89"/>
      <c r="BD188" s="89"/>
      <c r="BE188" s="89"/>
      <c r="BF188" s="89"/>
      <c r="BG188" s="89"/>
      <c r="BH188" s="89"/>
      <c r="BI188" s="89"/>
      <c r="BJ188" s="89"/>
      <c r="BK188" s="89"/>
      <c r="BL188" s="89"/>
      <c r="BM188" s="89"/>
      <c r="BN188" s="89"/>
      <c r="BO188" s="89"/>
      <c r="BP188" s="89"/>
      <c r="BQ188" s="89"/>
      <c r="BR188" s="89"/>
      <c r="BS188" s="89"/>
      <c r="BT188" s="89"/>
      <c r="BU188" s="89"/>
      <c r="BV188" s="89"/>
      <c r="BW188" s="89"/>
      <c r="BX188" s="89"/>
      <c r="BY188" s="89"/>
      <c r="BZ188" s="89"/>
      <c r="CA188" s="89"/>
      <c r="CB188" s="89"/>
      <c r="CC188" s="89"/>
      <c r="CD188" s="89"/>
      <c r="CE188" s="89"/>
      <c r="CF188" s="89"/>
      <c r="CG188" s="89"/>
      <c r="CH188" s="89"/>
      <c r="CI188" s="89"/>
      <c r="CJ188" s="89"/>
      <c r="CK188" s="89"/>
      <c r="CL188" s="89"/>
      <c r="CM188" s="89"/>
      <c r="CN188" s="89"/>
      <c r="CO188" s="89"/>
      <c r="CP188" s="89"/>
      <c r="CQ188" s="89"/>
      <c r="CR188" s="89"/>
      <c r="CS188" s="89"/>
      <c r="CT188" s="89"/>
      <c r="CU188" s="89"/>
    </row>
    <row r="189" spans="1:99" x14ac:dyDescent="0.25">
      <c r="A189" s="89"/>
      <c r="B189" s="88"/>
      <c r="C189" s="89"/>
      <c r="D189" s="89"/>
      <c r="E189" s="89"/>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89"/>
      <c r="AY189" s="89"/>
      <c r="AZ189" s="89"/>
      <c r="BA189" s="89"/>
      <c r="BB189" s="89"/>
      <c r="BC189" s="89"/>
      <c r="BD189" s="89"/>
      <c r="BE189" s="89"/>
      <c r="BF189" s="89"/>
      <c r="BG189" s="89"/>
      <c r="BH189" s="89"/>
      <c r="BI189" s="89"/>
      <c r="BJ189" s="89"/>
      <c r="BK189" s="89"/>
      <c r="BL189" s="89"/>
      <c r="BM189" s="89"/>
      <c r="BN189" s="89"/>
      <c r="BO189" s="89"/>
      <c r="BP189" s="89"/>
      <c r="BQ189" s="89"/>
      <c r="BR189" s="89"/>
      <c r="BS189" s="89"/>
      <c r="BT189" s="89"/>
      <c r="BU189" s="89"/>
      <c r="BV189" s="89"/>
      <c r="BW189" s="89"/>
      <c r="BX189" s="89"/>
      <c r="BY189" s="89"/>
      <c r="BZ189" s="89"/>
      <c r="CA189" s="89"/>
      <c r="CB189" s="89"/>
      <c r="CC189" s="89"/>
      <c r="CD189" s="89"/>
      <c r="CE189" s="89"/>
      <c r="CF189" s="89"/>
      <c r="CG189" s="89"/>
      <c r="CH189" s="89"/>
      <c r="CI189" s="89"/>
      <c r="CJ189" s="89"/>
      <c r="CK189" s="89"/>
      <c r="CL189" s="89"/>
      <c r="CM189" s="89"/>
      <c r="CN189" s="89"/>
      <c r="CO189" s="89"/>
      <c r="CP189" s="89"/>
      <c r="CQ189" s="89"/>
      <c r="CR189" s="89"/>
      <c r="CS189" s="89"/>
      <c r="CT189" s="89"/>
      <c r="CU189" s="89"/>
    </row>
    <row r="190" spans="1:99" x14ac:dyDescent="0.25">
      <c r="A190" s="89"/>
      <c r="B190" s="88"/>
      <c r="C190" s="89"/>
      <c r="D190" s="89"/>
      <c r="E190" s="89"/>
      <c r="F190" s="89"/>
      <c r="G190" s="89"/>
      <c r="H190" s="89"/>
      <c r="I190" s="89"/>
      <c r="J190" s="89"/>
      <c r="K190" s="89"/>
      <c r="L190" s="89"/>
      <c r="M190" s="89"/>
      <c r="N190" s="89"/>
      <c r="O190" s="89"/>
      <c r="P190" s="89"/>
      <c r="Q190" s="89"/>
      <c r="R190" s="89"/>
      <c r="S190" s="89"/>
      <c r="T190" s="89"/>
      <c r="U190" s="89"/>
      <c r="V190" s="89"/>
      <c r="W190" s="89"/>
      <c r="X190" s="89"/>
      <c r="Y190" s="89"/>
      <c r="Z190" s="89"/>
      <c r="AA190" s="89"/>
      <c r="AB190" s="89"/>
      <c r="AC190" s="89"/>
      <c r="AD190" s="89"/>
      <c r="AE190" s="89"/>
      <c r="AF190" s="89"/>
      <c r="AG190" s="89"/>
      <c r="AH190" s="89"/>
      <c r="AI190" s="89"/>
      <c r="AJ190" s="89"/>
      <c r="AK190" s="89"/>
      <c r="AL190" s="89"/>
      <c r="AM190" s="89"/>
      <c r="AN190" s="89"/>
      <c r="AO190" s="89"/>
      <c r="AP190" s="89"/>
      <c r="AQ190" s="89"/>
      <c r="AR190" s="89"/>
      <c r="AS190" s="89"/>
      <c r="AT190" s="89"/>
      <c r="AU190" s="89"/>
      <c r="AV190" s="89"/>
      <c r="AW190" s="89"/>
      <c r="AX190" s="89"/>
      <c r="AY190" s="89"/>
      <c r="AZ190" s="89"/>
      <c r="BA190" s="89"/>
      <c r="BB190" s="89"/>
      <c r="BC190" s="89"/>
      <c r="BD190" s="89"/>
      <c r="BE190" s="89"/>
      <c r="BF190" s="89"/>
      <c r="BG190" s="89"/>
      <c r="BH190" s="89"/>
      <c r="BI190" s="89"/>
      <c r="BJ190" s="89"/>
      <c r="BK190" s="89"/>
      <c r="BL190" s="89"/>
      <c r="BM190" s="89"/>
      <c r="BN190" s="89"/>
      <c r="BO190" s="89"/>
      <c r="BP190" s="89"/>
      <c r="BQ190" s="89"/>
      <c r="BR190" s="89"/>
      <c r="BS190" s="89"/>
      <c r="BT190" s="89"/>
      <c r="BU190" s="89"/>
      <c r="BV190" s="89"/>
      <c r="BW190" s="89"/>
      <c r="BX190" s="89"/>
      <c r="BY190" s="89"/>
      <c r="BZ190" s="89"/>
      <c r="CA190" s="89"/>
      <c r="CB190" s="89"/>
      <c r="CC190" s="89"/>
      <c r="CD190" s="89"/>
      <c r="CE190" s="89"/>
      <c r="CF190" s="89"/>
      <c r="CG190" s="89"/>
      <c r="CH190" s="89"/>
      <c r="CI190" s="89"/>
      <c r="CJ190" s="89"/>
      <c r="CK190" s="89"/>
      <c r="CL190" s="89"/>
      <c r="CM190" s="89"/>
      <c r="CN190" s="89"/>
      <c r="CO190" s="89"/>
      <c r="CP190" s="89"/>
      <c r="CQ190" s="89"/>
      <c r="CR190" s="89"/>
      <c r="CS190" s="89"/>
      <c r="CT190" s="89"/>
      <c r="CU190" s="89"/>
    </row>
    <row r="191" spans="1:99" x14ac:dyDescent="0.25">
      <c r="A191" s="89"/>
      <c r="B191" s="88"/>
      <c r="C191" s="89"/>
      <c r="D191" s="89"/>
      <c r="E191" s="89"/>
      <c r="F191" s="89"/>
      <c r="G191" s="89"/>
      <c r="H191" s="89"/>
      <c r="I191" s="89"/>
      <c r="J191" s="89"/>
      <c r="K191" s="89"/>
      <c r="L191" s="89"/>
      <c r="M191" s="89"/>
      <c r="N191" s="89"/>
      <c r="O191" s="89"/>
      <c r="P191" s="89"/>
      <c r="Q191" s="89"/>
      <c r="R191" s="89"/>
      <c r="S191" s="89"/>
      <c r="T191" s="89"/>
      <c r="U191" s="89"/>
      <c r="V191" s="89"/>
      <c r="W191" s="89"/>
      <c r="X191" s="89"/>
      <c r="Y191" s="89"/>
      <c r="Z191" s="89"/>
      <c r="AA191" s="89"/>
      <c r="AB191" s="89"/>
      <c r="AC191" s="89"/>
      <c r="AD191" s="89"/>
      <c r="AE191" s="89"/>
      <c r="AF191" s="89"/>
      <c r="AG191" s="89"/>
      <c r="AH191" s="89"/>
      <c r="AI191" s="89"/>
      <c r="AJ191" s="89"/>
      <c r="AK191" s="89"/>
      <c r="AL191" s="89"/>
      <c r="AM191" s="89"/>
      <c r="AN191" s="89"/>
      <c r="AO191" s="89"/>
      <c r="AP191" s="89"/>
      <c r="AQ191" s="89"/>
      <c r="AR191" s="89"/>
      <c r="AS191" s="89"/>
      <c r="AT191" s="89"/>
      <c r="AU191" s="89"/>
      <c r="AV191" s="89"/>
      <c r="AW191" s="89"/>
      <c r="AX191" s="89"/>
      <c r="AY191" s="89"/>
      <c r="AZ191" s="89"/>
      <c r="BA191" s="89"/>
      <c r="BB191" s="89"/>
      <c r="BC191" s="89"/>
      <c r="BD191" s="89"/>
      <c r="BE191" s="89"/>
      <c r="BF191" s="89"/>
      <c r="BG191" s="89"/>
      <c r="BH191" s="89"/>
      <c r="BI191" s="89"/>
      <c r="BJ191" s="89"/>
      <c r="BK191" s="89"/>
      <c r="BL191" s="89"/>
      <c r="BM191" s="89"/>
      <c r="BN191" s="89"/>
      <c r="BO191" s="89"/>
      <c r="BP191" s="89"/>
      <c r="BQ191" s="89"/>
      <c r="BR191" s="89"/>
      <c r="BS191" s="89"/>
      <c r="BT191" s="89"/>
      <c r="BU191" s="89"/>
      <c r="BV191" s="89"/>
      <c r="BW191" s="89"/>
      <c r="BX191" s="89"/>
      <c r="BY191" s="89"/>
      <c r="BZ191" s="89"/>
      <c r="CA191" s="89"/>
      <c r="CB191" s="89"/>
      <c r="CC191" s="89"/>
      <c r="CD191" s="89"/>
      <c r="CE191" s="89"/>
      <c r="CF191" s="89"/>
      <c r="CG191" s="89"/>
      <c r="CH191" s="89"/>
      <c r="CI191" s="89"/>
      <c r="CJ191" s="89"/>
      <c r="CK191" s="89"/>
      <c r="CL191" s="89"/>
      <c r="CM191" s="89"/>
      <c r="CN191" s="89"/>
      <c r="CO191" s="89"/>
      <c r="CP191" s="89"/>
      <c r="CQ191" s="89"/>
      <c r="CR191" s="89"/>
      <c r="CS191" s="89"/>
      <c r="CT191" s="89"/>
      <c r="CU191" s="89"/>
    </row>
    <row r="192" spans="1:99" x14ac:dyDescent="0.25">
      <c r="A192" s="89"/>
      <c r="B192" s="88"/>
      <c r="C192" s="89"/>
      <c r="D192" s="89"/>
      <c r="E192" s="89"/>
      <c r="F192" s="89"/>
      <c r="G192" s="89"/>
      <c r="H192" s="89"/>
      <c r="I192" s="89"/>
      <c r="J192" s="89"/>
      <c r="K192" s="89"/>
      <c r="L192" s="89"/>
      <c r="M192" s="89"/>
      <c r="N192" s="89"/>
      <c r="O192" s="89"/>
      <c r="P192" s="89"/>
      <c r="Q192" s="89"/>
      <c r="R192" s="89"/>
      <c r="S192" s="89"/>
      <c r="T192" s="89"/>
      <c r="U192" s="89"/>
      <c r="V192" s="89"/>
      <c r="W192" s="89"/>
      <c r="X192" s="89"/>
      <c r="Y192" s="89"/>
      <c r="Z192" s="89"/>
      <c r="AA192" s="89"/>
      <c r="AB192" s="89"/>
      <c r="AC192" s="89"/>
      <c r="AD192" s="89"/>
      <c r="AE192" s="89"/>
      <c r="AF192" s="89"/>
      <c r="AG192" s="89"/>
      <c r="AH192" s="89"/>
      <c r="AI192" s="89"/>
      <c r="AJ192" s="89"/>
      <c r="AK192" s="89"/>
      <c r="AL192" s="89"/>
      <c r="AM192" s="89"/>
      <c r="AN192" s="89"/>
      <c r="AO192" s="89"/>
      <c r="AP192" s="89"/>
      <c r="AQ192" s="89"/>
      <c r="AR192" s="89"/>
      <c r="AS192" s="89"/>
      <c r="AT192" s="89"/>
      <c r="AU192" s="89"/>
      <c r="AV192" s="89"/>
      <c r="AW192" s="89"/>
      <c r="AX192" s="89"/>
      <c r="AY192" s="89"/>
      <c r="AZ192" s="89"/>
      <c r="BA192" s="89"/>
      <c r="BB192" s="89"/>
      <c r="BC192" s="89"/>
      <c r="BD192" s="89"/>
      <c r="BE192" s="89"/>
      <c r="BF192" s="89"/>
      <c r="BG192" s="89"/>
      <c r="BH192" s="89"/>
      <c r="BI192" s="89"/>
      <c r="BJ192" s="89"/>
      <c r="BK192" s="89"/>
      <c r="BL192" s="89"/>
      <c r="BM192" s="89"/>
      <c r="BN192" s="89"/>
      <c r="BO192" s="89"/>
      <c r="BP192" s="89"/>
      <c r="BQ192" s="89"/>
      <c r="BR192" s="89"/>
      <c r="BS192" s="89"/>
      <c r="BT192" s="89"/>
      <c r="BU192" s="89"/>
      <c r="BV192" s="89"/>
      <c r="BW192" s="89"/>
      <c r="BX192" s="89"/>
      <c r="BY192" s="89"/>
      <c r="BZ192" s="89"/>
      <c r="CA192" s="89"/>
      <c r="CB192" s="89"/>
      <c r="CC192" s="89"/>
      <c r="CD192" s="89"/>
      <c r="CE192" s="89"/>
      <c r="CF192" s="89"/>
      <c r="CG192" s="89"/>
      <c r="CH192" s="89"/>
      <c r="CI192" s="89"/>
      <c r="CJ192" s="89"/>
      <c r="CK192" s="89"/>
      <c r="CL192" s="89"/>
      <c r="CM192" s="89"/>
      <c r="CN192" s="89"/>
      <c r="CO192" s="89"/>
      <c r="CP192" s="89"/>
      <c r="CQ192" s="89"/>
      <c r="CR192" s="89"/>
      <c r="CS192" s="89"/>
      <c r="CT192" s="89"/>
      <c r="CU192" s="89"/>
    </row>
    <row r="193" spans="1:99" x14ac:dyDescent="0.25">
      <c r="A193" s="89"/>
      <c r="B193" s="88"/>
      <c r="C193" s="89"/>
      <c r="D193" s="89"/>
      <c r="E193" s="89"/>
      <c r="F193" s="89"/>
      <c r="G193" s="89"/>
      <c r="H193" s="89"/>
      <c r="I193" s="89"/>
      <c r="J193" s="89"/>
      <c r="K193" s="89"/>
      <c r="L193" s="89"/>
      <c r="M193" s="89"/>
      <c r="N193" s="89"/>
      <c r="O193" s="89"/>
      <c r="P193" s="89"/>
      <c r="Q193" s="89"/>
      <c r="R193" s="89"/>
      <c r="S193" s="89"/>
      <c r="T193" s="89"/>
      <c r="U193" s="89"/>
      <c r="V193" s="89"/>
      <c r="W193" s="89"/>
      <c r="X193" s="89"/>
      <c r="Y193" s="89"/>
      <c r="Z193" s="89"/>
      <c r="AA193" s="89"/>
      <c r="AB193" s="89"/>
      <c r="AC193" s="89"/>
      <c r="AD193" s="89"/>
      <c r="AE193" s="89"/>
      <c r="AF193" s="89"/>
      <c r="AG193" s="89"/>
      <c r="AH193" s="89"/>
      <c r="AI193" s="89"/>
      <c r="AJ193" s="89"/>
      <c r="AK193" s="89"/>
      <c r="AL193" s="89"/>
      <c r="AM193" s="89"/>
      <c r="AN193" s="89"/>
      <c r="AO193" s="89"/>
      <c r="AP193" s="89"/>
      <c r="AQ193" s="89"/>
      <c r="AR193" s="89"/>
      <c r="AS193" s="89"/>
      <c r="AT193" s="89"/>
      <c r="AU193" s="89"/>
      <c r="AV193" s="89"/>
      <c r="AW193" s="89"/>
      <c r="AX193" s="89"/>
      <c r="AY193" s="89"/>
      <c r="AZ193" s="89"/>
      <c r="BA193" s="89"/>
      <c r="BB193" s="89"/>
      <c r="BC193" s="89"/>
      <c r="BD193" s="89"/>
      <c r="BE193" s="89"/>
      <c r="BF193" s="89"/>
      <c r="BG193" s="89"/>
      <c r="BH193" s="89"/>
      <c r="BI193" s="89"/>
      <c r="BJ193" s="89"/>
      <c r="BK193" s="89"/>
      <c r="BL193" s="89"/>
      <c r="BM193" s="89"/>
      <c r="BN193" s="89"/>
      <c r="BO193" s="89"/>
      <c r="BP193" s="89"/>
      <c r="BQ193" s="89"/>
      <c r="BR193" s="89"/>
      <c r="BS193" s="89"/>
      <c r="BT193" s="89"/>
      <c r="BU193" s="89"/>
      <c r="BV193" s="89"/>
      <c r="BW193" s="89"/>
      <c r="BX193" s="89"/>
      <c r="BY193" s="89"/>
      <c r="BZ193" s="89"/>
      <c r="CA193" s="89"/>
      <c r="CB193" s="89"/>
      <c r="CC193" s="89"/>
      <c r="CD193" s="89"/>
      <c r="CE193" s="89"/>
      <c r="CF193" s="89"/>
      <c r="CG193" s="89"/>
      <c r="CH193" s="89"/>
      <c r="CI193" s="89"/>
      <c r="CJ193" s="89"/>
      <c r="CK193" s="89"/>
      <c r="CL193" s="89"/>
      <c r="CM193" s="89"/>
      <c r="CN193" s="89"/>
      <c r="CO193" s="89"/>
      <c r="CP193" s="89"/>
      <c r="CQ193" s="89"/>
      <c r="CR193" s="89"/>
      <c r="CS193" s="89"/>
      <c r="CT193" s="89"/>
      <c r="CU193" s="89"/>
    </row>
    <row r="194" spans="1:99" x14ac:dyDescent="0.25">
      <c r="A194" s="89"/>
      <c r="B194" s="88"/>
      <c r="C194" s="89"/>
      <c r="D194" s="89"/>
      <c r="E194" s="89"/>
      <c r="F194" s="89"/>
      <c r="G194" s="89"/>
      <c r="H194" s="89"/>
      <c r="I194" s="89"/>
      <c r="J194" s="89"/>
      <c r="K194" s="89"/>
      <c r="L194" s="89"/>
      <c r="M194" s="89"/>
      <c r="N194" s="89"/>
      <c r="O194" s="89"/>
      <c r="P194" s="89"/>
      <c r="Q194" s="89"/>
      <c r="R194" s="89"/>
      <c r="S194" s="89"/>
      <c r="T194" s="89"/>
      <c r="U194" s="89"/>
      <c r="V194" s="89"/>
      <c r="W194" s="89"/>
      <c r="X194" s="89"/>
      <c r="Y194" s="89"/>
      <c r="Z194" s="89"/>
      <c r="AA194" s="89"/>
      <c r="AB194" s="89"/>
      <c r="AC194" s="89"/>
      <c r="AD194" s="89"/>
      <c r="AE194" s="89"/>
      <c r="AF194" s="89"/>
      <c r="AG194" s="89"/>
      <c r="AH194" s="89"/>
      <c r="AI194" s="89"/>
      <c r="AJ194" s="89"/>
      <c r="AK194" s="89"/>
      <c r="AL194" s="89"/>
      <c r="AM194" s="89"/>
      <c r="AN194" s="89"/>
      <c r="AO194" s="89"/>
      <c r="AP194" s="89"/>
      <c r="AQ194" s="89"/>
      <c r="AR194" s="89"/>
      <c r="AS194" s="89"/>
      <c r="AT194" s="89"/>
      <c r="AU194" s="89"/>
      <c r="AV194" s="89"/>
      <c r="AW194" s="89"/>
      <c r="AX194" s="89"/>
      <c r="AY194" s="89"/>
      <c r="AZ194" s="89"/>
      <c r="BA194" s="89"/>
      <c r="BB194" s="89"/>
      <c r="BC194" s="89"/>
      <c r="BD194" s="89"/>
      <c r="BE194" s="89"/>
      <c r="BF194" s="89"/>
      <c r="BG194" s="89"/>
      <c r="BH194" s="89"/>
      <c r="BI194" s="89"/>
      <c r="BJ194" s="89"/>
      <c r="BK194" s="89"/>
      <c r="BL194" s="89"/>
      <c r="BM194" s="89"/>
      <c r="BN194" s="89"/>
      <c r="BO194" s="89"/>
      <c r="BP194" s="89"/>
      <c r="BQ194" s="89"/>
      <c r="BR194" s="89"/>
      <c r="BS194" s="89"/>
      <c r="BT194" s="89"/>
      <c r="BU194" s="89"/>
      <c r="BV194" s="89"/>
      <c r="BW194" s="89"/>
      <c r="BX194" s="89"/>
      <c r="BY194" s="89"/>
      <c r="BZ194" s="89"/>
      <c r="CA194" s="89"/>
      <c r="CB194" s="89"/>
      <c r="CC194" s="89"/>
      <c r="CD194" s="89"/>
      <c r="CE194" s="89"/>
      <c r="CF194" s="89"/>
      <c r="CG194" s="89"/>
      <c r="CH194" s="89"/>
      <c r="CI194" s="89"/>
      <c r="CJ194" s="89"/>
      <c r="CK194" s="89"/>
      <c r="CL194" s="89"/>
      <c r="CM194" s="89"/>
      <c r="CN194" s="89"/>
      <c r="CO194" s="89"/>
      <c r="CP194" s="89"/>
      <c r="CQ194" s="89"/>
      <c r="CR194" s="89"/>
      <c r="CS194" s="89"/>
      <c r="CT194" s="89"/>
      <c r="CU194" s="89"/>
    </row>
    <row r="195" spans="1:99" x14ac:dyDescent="0.25">
      <c r="A195" s="89"/>
      <c r="B195" s="88"/>
      <c r="C195" s="89"/>
      <c r="D195" s="89"/>
      <c r="E195" s="89"/>
      <c r="F195" s="89"/>
      <c r="G195" s="89"/>
      <c r="H195" s="89"/>
      <c r="I195" s="89"/>
      <c r="J195" s="89"/>
      <c r="K195" s="89"/>
      <c r="L195" s="89"/>
      <c r="M195" s="89"/>
      <c r="N195" s="89"/>
      <c r="O195" s="89"/>
      <c r="P195" s="89"/>
      <c r="Q195" s="89"/>
      <c r="R195" s="89"/>
      <c r="S195" s="89"/>
      <c r="T195" s="89"/>
      <c r="U195" s="89"/>
      <c r="V195" s="89"/>
      <c r="W195" s="89"/>
      <c r="X195" s="89"/>
      <c r="Y195" s="89"/>
      <c r="Z195" s="89"/>
      <c r="AA195" s="89"/>
      <c r="AB195" s="89"/>
      <c r="AC195" s="89"/>
      <c r="AD195" s="89"/>
      <c r="AE195" s="89"/>
      <c r="AF195" s="89"/>
      <c r="AG195" s="89"/>
      <c r="AH195" s="89"/>
      <c r="AI195" s="89"/>
      <c r="AJ195" s="89"/>
      <c r="AK195" s="89"/>
      <c r="AL195" s="89"/>
      <c r="AM195" s="89"/>
      <c r="AN195" s="89"/>
      <c r="AO195" s="89"/>
      <c r="AP195" s="89"/>
      <c r="AQ195" s="89"/>
      <c r="AR195" s="89"/>
      <c r="AS195" s="89"/>
      <c r="AT195" s="89"/>
      <c r="AU195" s="89"/>
      <c r="AV195" s="89"/>
      <c r="AW195" s="89"/>
      <c r="AX195" s="89"/>
      <c r="AY195" s="89"/>
      <c r="AZ195" s="89"/>
      <c r="BA195" s="89"/>
      <c r="BB195" s="89"/>
      <c r="BC195" s="89"/>
      <c r="BD195" s="89"/>
      <c r="BE195" s="89"/>
      <c r="BF195" s="89"/>
      <c r="BG195" s="89"/>
      <c r="BH195" s="89"/>
      <c r="BI195" s="89"/>
      <c r="BJ195" s="89"/>
      <c r="BK195" s="89"/>
      <c r="BL195" s="89"/>
      <c r="BM195" s="89"/>
      <c r="BN195" s="89"/>
      <c r="BO195" s="89"/>
      <c r="BP195" s="89"/>
      <c r="BQ195" s="89"/>
      <c r="BR195" s="89"/>
      <c r="BS195" s="89"/>
      <c r="BT195" s="89"/>
      <c r="BU195" s="89"/>
      <c r="BV195" s="89"/>
      <c r="BW195" s="89"/>
      <c r="BX195" s="89"/>
      <c r="BY195" s="89"/>
      <c r="BZ195" s="89"/>
      <c r="CA195" s="89"/>
      <c r="CB195" s="89"/>
      <c r="CC195" s="89"/>
      <c r="CD195" s="89"/>
      <c r="CE195" s="89"/>
      <c r="CF195" s="89"/>
      <c r="CG195" s="89"/>
      <c r="CH195" s="89"/>
      <c r="CI195" s="89"/>
      <c r="CJ195" s="89"/>
      <c r="CK195" s="89"/>
      <c r="CL195" s="89"/>
      <c r="CM195" s="89"/>
      <c r="CN195" s="89"/>
      <c r="CO195" s="89"/>
      <c r="CP195" s="89"/>
      <c r="CQ195" s="89"/>
      <c r="CR195" s="89"/>
      <c r="CS195" s="89"/>
      <c r="CT195" s="89"/>
      <c r="CU195" s="89"/>
    </row>
  </sheetData>
  <autoFilter ref="A7:CU65" xr:uid="{CEC20BA0-FC3C-4579-BB13-37D9C715541E}">
    <filterColumn colId="3" showButton="0"/>
  </autoFilter>
  <mergeCells count="198">
    <mergeCell ref="CR6:CR7"/>
    <mergeCell ref="CS6:CS7"/>
    <mergeCell ref="CT6:CT7"/>
    <mergeCell ref="CU6:CU7"/>
    <mergeCell ref="CL6:CL7"/>
    <mergeCell ref="CM6:CM7"/>
    <mergeCell ref="CN6:CN7"/>
    <mergeCell ref="CO6:CO7"/>
    <mergeCell ref="CP6:CP7"/>
    <mergeCell ref="CQ6:CQ7"/>
    <mergeCell ref="CF6:CF7"/>
    <mergeCell ref="CG6:CG7"/>
    <mergeCell ref="CH6:CH7"/>
    <mergeCell ref="CI6:CI7"/>
    <mergeCell ref="CJ6:CJ7"/>
    <mergeCell ref="CK6:CK7"/>
    <mergeCell ref="BZ6:BZ7"/>
    <mergeCell ref="CA6:CA7"/>
    <mergeCell ref="CB6:CB7"/>
    <mergeCell ref="CC6:CC7"/>
    <mergeCell ref="CD6:CD7"/>
    <mergeCell ref="CE6:CE7"/>
    <mergeCell ref="BT6:BT7"/>
    <mergeCell ref="BU6:BU7"/>
    <mergeCell ref="BV6:BV7"/>
    <mergeCell ref="BW6:BW7"/>
    <mergeCell ref="BX6:BX7"/>
    <mergeCell ref="BY6:BY7"/>
    <mergeCell ref="BN6:BN7"/>
    <mergeCell ref="BO6:BO7"/>
    <mergeCell ref="BP6:BP7"/>
    <mergeCell ref="BQ6:BQ7"/>
    <mergeCell ref="BR6:BR7"/>
    <mergeCell ref="BS6:BS7"/>
    <mergeCell ref="BH6:BH7"/>
    <mergeCell ref="BI6:BI7"/>
    <mergeCell ref="BJ6:BJ7"/>
    <mergeCell ref="BK6:BK7"/>
    <mergeCell ref="BL6:BL7"/>
    <mergeCell ref="BM6:BM7"/>
    <mergeCell ref="BB6:BB7"/>
    <mergeCell ref="BC6:BC7"/>
    <mergeCell ref="BD6:BD7"/>
    <mergeCell ref="BE6:BE7"/>
    <mergeCell ref="BF6:BF7"/>
    <mergeCell ref="BG6:BG7"/>
    <mergeCell ref="AV6:AV7"/>
    <mergeCell ref="AW6:AW7"/>
    <mergeCell ref="AX6:AX7"/>
    <mergeCell ref="AY6:AY7"/>
    <mergeCell ref="AZ6:AZ7"/>
    <mergeCell ref="BA6:BA7"/>
    <mergeCell ref="AP6:AP7"/>
    <mergeCell ref="AQ6:AQ7"/>
    <mergeCell ref="AR6:AR7"/>
    <mergeCell ref="AS6:AS7"/>
    <mergeCell ref="AT6:AT7"/>
    <mergeCell ref="AU6:AU7"/>
    <mergeCell ref="AJ6:AJ7"/>
    <mergeCell ref="AK6:AK7"/>
    <mergeCell ref="AL6:AL7"/>
    <mergeCell ref="AM6:AM7"/>
    <mergeCell ref="AN6:AN7"/>
    <mergeCell ref="AO6:AO7"/>
    <mergeCell ref="AD6:AD7"/>
    <mergeCell ref="AE6:AE7"/>
    <mergeCell ref="AF6:AF7"/>
    <mergeCell ref="AG6:AG7"/>
    <mergeCell ref="AH6:AH7"/>
    <mergeCell ref="AI6:AI7"/>
    <mergeCell ref="Y6:Y7"/>
    <mergeCell ref="Z6:Z7"/>
    <mergeCell ref="AA6:AA7"/>
    <mergeCell ref="AB6:AB7"/>
    <mergeCell ref="AC6:AC7"/>
    <mergeCell ref="R6:R7"/>
    <mergeCell ref="S6:S7"/>
    <mergeCell ref="T6:T7"/>
    <mergeCell ref="U6:U7"/>
    <mergeCell ref="V6:V7"/>
    <mergeCell ref="W6:W7"/>
    <mergeCell ref="P6:P7"/>
    <mergeCell ref="Q6:Q7"/>
    <mergeCell ref="F6:F7"/>
    <mergeCell ref="G6:G7"/>
    <mergeCell ref="H6:H7"/>
    <mergeCell ref="I6:I7"/>
    <mergeCell ref="J6:J7"/>
    <mergeCell ref="K6:K7"/>
    <mergeCell ref="X6:X7"/>
    <mergeCell ref="CU3:CU4"/>
    <mergeCell ref="A6:A7"/>
    <mergeCell ref="B6:B7"/>
    <mergeCell ref="C6:C7"/>
    <mergeCell ref="D6:E6"/>
    <mergeCell ref="D7:E7"/>
    <mergeCell ref="CO3:CO4"/>
    <mergeCell ref="CP3:CP4"/>
    <mergeCell ref="CQ3:CQ4"/>
    <mergeCell ref="CR3:CR4"/>
    <mergeCell ref="CS3:CS4"/>
    <mergeCell ref="CT3:CT4"/>
    <mergeCell ref="CI3:CI4"/>
    <mergeCell ref="CJ3:CJ4"/>
    <mergeCell ref="CK3:CK4"/>
    <mergeCell ref="CL3:CL4"/>
    <mergeCell ref="CM3:CM4"/>
    <mergeCell ref="CN3:CN4"/>
    <mergeCell ref="CC3:CC4"/>
    <mergeCell ref="CD3:CD4"/>
    <mergeCell ref="L6:L7"/>
    <mergeCell ref="M6:M7"/>
    <mergeCell ref="N6:N7"/>
    <mergeCell ref="O6:O7"/>
    <mergeCell ref="CE3:CE4"/>
    <mergeCell ref="CF3:CF4"/>
    <mergeCell ref="CG3:CG4"/>
    <mergeCell ref="CH3:CH4"/>
    <mergeCell ref="BW3:BW4"/>
    <mergeCell ref="BX3:BX4"/>
    <mergeCell ref="BY3:BY4"/>
    <mergeCell ref="BZ3:BZ4"/>
    <mergeCell ref="CA3:CA4"/>
    <mergeCell ref="CB3:CB4"/>
    <mergeCell ref="BQ3:BQ4"/>
    <mergeCell ref="BR3:BR4"/>
    <mergeCell ref="BS3:BS4"/>
    <mergeCell ref="BT3:BT4"/>
    <mergeCell ref="BU3:BU4"/>
    <mergeCell ref="BV3:BV4"/>
    <mergeCell ref="BK3:BK4"/>
    <mergeCell ref="BL3:BL4"/>
    <mergeCell ref="BM3:BM4"/>
    <mergeCell ref="BN3:BN4"/>
    <mergeCell ref="BO3:BO4"/>
    <mergeCell ref="BP3:BP4"/>
    <mergeCell ref="BE3:BE4"/>
    <mergeCell ref="BF3:BF4"/>
    <mergeCell ref="BG3:BG4"/>
    <mergeCell ref="BH3:BH4"/>
    <mergeCell ref="BI3:BI4"/>
    <mergeCell ref="BJ3:BJ4"/>
    <mergeCell ref="AY3:AY4"/>
    <mergeCell ref="AZ3:AZ4"/>
    <mergeCell ref="BA3:BA4"/>
    <mergeCell ref="BB3:BB4"/>
    <mergeCell ref="BC3:BC4"/>
    <mergeCell ref="BD3:BD4"/>
    <mergeCell ref="AS3:AS4"/>
    <mergeCell ref="AT3:AT4"/>
    <mergeCell ref="AU3:AU4"/>
    <mergeCell ref="AV3:AV4"/>
    <mergeCell ref="AW3:AW4"/>
    <mergeCell ref="AX3:AX4"/>
    <mergeCell ref="AM3:AM4"/>
    <mergeCell ref="AN3:AN4"/>
    <mergeCell ref="AO3:AO4"/>
    <mergeCell ref="AP3:AP4"/>
    <mergeCell ref="AQ3:AQ4"/>
    <mergeCell ref="AR3:AR4"/>
    <mergeCell ref="AH3:AH4"/>
    <mergeCell ref="AI3:AI4"/>
    <mergeCell ref="AJ3:AJ4"/>
    <mergeCell ref="AK3:AK4"/>
    <mergeCell ref="AL3:AL4"/>
    <mergeCell ref="AA3:AA4"/>
    <mergeCell ref="AB3:AB4"/>
    <mergeCell ref="AC3:AC4"/>
    <mergeCell ref="AD3:AD4"/>
    <mergeCell ref="AE3:AE4"/>
    <mergeCell ref="AF3:AF4"/>
    <mergeCell ref="Y3:Y4"/>
    <mergeCell ref="Z3:Z4"/>
    <mergeCell ref="O3:O4"/>
    <mergeCell ref="P3:P4"/>
    <mergeCell ref="Q3:Q4"/>
    <mergeCell ref="R3:R4"/>
    <mergeCell ref="S3:S4"/>
    <mergeCell ref="T3:T4"/>
    <mergeCell ref="AG3:AG4"/>
    <mergeCell ref="M3:M4"/>
    <mergeCell ref="N3:N4"/>
    <mergeCell ref="F3:F4"/>
    <mergeCell ref="G3:G4"/>
    <mergeCell ref="H3:H4"/>
    <mergeCell ref="U3:U4"/>
    <mergeCell ref="V3:V4"/>
    <mergeCell ref="W3:W4"/>
    <mergeCell ref="X3:X4"/>
    <mergeCell ref="A3:A4"/>
    <mergeCell ref="B3:B4"/>
    <mergeCell ref="C3:C4"/>
    <mergeCell ref="D3:E3"/>
    <mergeCell ref="D4:E4"/>
    <mergeCell ref="I3:I4"/>
    <mergeCell ref="J3:J4"/>
    <mergeCell ref="K3:K4"/>
    <mergeCell ref="L3:L4"/>
  </mergeCells>
  <conditionalFormatting sqref="B1:B1048576">
    <cfRule type="duplicateValues" dxfId="0" priority="1"/>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8a86d88-0edf-469b-b6c3-17028e86f05a" xsi:nil="true"/>
    <lcf76f155ced4ddcb4097134ff3c332f xmlns="2369e19d-afd5-4c4b-9359-05565a9e7a6e">
      <Terms xmlns="http://schemas.microsoft.com/office/infopath/2007/PartnerControls"/>
    </lcf76f155ced4ddcb4097134ff3c332f>
    <SharedWithUsers xmlns="f8a86d88-0edf-469b-b6c3-17028e86f05a">
      <UserInfo>
        <DisplayName/>
        <AccountId xsi:nil="true"/>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7D721CA0A481E48AE89AA8256F3CCEC" ma:contentTypeVersion="15" ma:contentTypeDescription="Create a new document." ma:contentTypeScope="" ma:versionID="11724fb720c1b655a16f74dcbcb86828">
  <xsd:schema xmlns:xsd="http://www.w3.org/2001/XMLSchema" xmlns:xs="http://www.w3.org/2001/XMLSchema" xmlns:p="http://schemas.microsoft.com/office/2006/metadata/properties" xmlns:ns2="2369e19d-afd5-4c4b-9359-05565a9e7a6e" xmlns:ns3="f8a86d88-0edf-469b-b6c3-17028e86f05a" targetNamespace="http://schemas.microsoft.com/office/2006/metadata/properties" ma:root="true" ma:fieldsID="cdab316ca844d03c241386250197d33f" ns2:_="" ns3:_="">
    <xsd:import namespace="2369e19d-afd5-4c4b-9359-05565a9e7a6e"/>
    <xsd:import namespace="f8a86d88-0edf-469b-b6c3-17028e86f05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69e19d-afd5-4c4b-9359-05565a9e7a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e42cbc-566b-46c9-aea5-a71cdcd36d8f"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8a86d88-0edf-469b-b6c3-17028e86f05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29dae42-e786-462d-a3be-3251bb953e81}" ma:internalName="TaxCatchAll" ma:showField="CatchAllData" ma:web="f8a86d88-0edf-469b-b6c3-17028e86f0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29A5C5-66DF-49B7-BC0E-5802AE9FD3A1}">
  <ds:schemaRefs>
    <ds:schemaRef ds:uri="f8a86d88-0edf-469b-b6c3-17028e86f05a"/>
    <ds:schemaRef ds:uri="http://purl.org/dc/terms/"/>
    <ds:schemaRef ds:uri="http://schemas.microsoft.com/office/2006/metadata/properties"/>
    <ds:schemaRef ds:uri="http://purl.org/dc/dcmitype/"/>
    <ds:schemaRef ds:uri="http://purl.org/dc/elements/1.1/"/>
    <ds:schemaRef ds:uri="http://schemas.microsoft.com/office/infopath/2007/PartnerControls"/>
    <ds:schemaRef ds:uri="http://schemas.microsoft.com/office/2006/documentManagement/types"/>
    <ds:schemaRef ds:uri="2369e19d-afd5-4c4b-9359-05565a9e7a6e"/>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94F8C46A-EF85-4598-A66E-E918B7603C1D}">
  <ds:schemaRefs>
    <ds:schemaRef ds:uri="http://schemas.microsoft.com/sharepoint/v3/contenttype/forms"/>
  </ds:schemaRefs>
</ds:datastoreItem>
</file>

<file path=customXml/itemProps3.xml><?xml version="1.0" encoding="utf-8"?>
<ds:datastoreItem xmlns:ds="http://schemas.openxmlformats.org/officeDocument/2006/customXml" ds:itemID="{74B9FD4E-7C01-4E28-8174-9700076C36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69e19d-afd5-4c4b-9359-05565a9e7a6e"/>
    <ds:schemaRef ds:uri="f8a86d88-0edf-469b-b6c3-17028e86f0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Background and Instructions</vt:lpstr>
      <vt:lpstr>SUP bottles-PoM</vt:lpstr>
      <vt:lpstr>SUP bottles-Separate collection</vt:lpstr>
      <vt:lpstr>QC I,II</vt:lpstr>
      <vt:lpstr>QC III</vt:lpstr>
      <vt:lpstr>QC IV</vt:lpstr>
      <vt:lpstr>QC V,VI</vt:lpstr>
      <vt:lpstr>Summary</vt:lpstr>
      <vt:lpstr>Lists</vt:lpstr>
      <vt:lpstr>2022_PoM</vt:lpstr>
      <vt:lpstr>2022_SEPCol</vt:lpstr>
    </vt:vector>
  </TitlesOfParts>
  <Manager/>
  <Company>European Environment Agency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Beatriz Vidal</dc:creator>
  <cp:keywords/>
  <dc:description/>
  <cp:lastModifiedBy>Fabien Wahl</cp:lastModifiedBy>
  <cp:revision/>
  <dcterms:created xsi:type="dcterms:W3CDTF">2024-01-26T13:04:28Z</dcterms:created>
  <dcterms:modified xsi:type="dcterms:W3CDTF">2025-08-29T09:50:08Z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0x010100E7D721CA0A481E48AE89AA8256F3CCEC</vt:lpwstr>
  </property>
  <property fmtid="{D5CDD505-2E9C-101B-9397-08002B2CF9AE}" pid="3" name="MediaServiceImageTags">
    <vt:lpwstr/>
  </property>
  <property fmtid="{D5CDD505-2E9C-101B-9397-08002B2CF9AE}" pid="4" name="MSIP_Label_6bd9ddd1-4d20-43f6-abfa-fc3c07406f94_Enabled">
    <vt:lpwstr>true</vt:lpwstr>
  </property>
  <property fmtid="{D5CDD505-2E9C-101B-9397-08002B2CF9AE}" pid="5" name="MSIP_Label_6bd9ddd1-4d20-43f6-abfa-fc3c07406f94_SetDate">
    <vt:lpwstr>2024-02-23T05:09:10Z</vt:lpwstr>
  </property>
  <property fmtid="{D5CDD505-2E9C-101B-9397-08002B2CF9AE}" pid="6" name="MSIP_Label_6bd9ddd1-4d20-43f6-abfa-fc3c07406f94_Method">
    <vt:lpwstr>Standard</vt:lpwstr>
  </property>
  <property fmtid="{D5CDD505-2E9C-101B-9397-08002B2CF9AE}" pid="7" name="MSIP_Label_6bd9ddd1-4d20-43f6-abfa-fc3c07406f94_Name">
    <vt:lpwstr>Commission Use</vt:lpwstr>
  </property>
  <property fmtid="{D5CDD505-2E9C-101B-9397-08002B2CF9AE}" pid="8" name="MSIP_Label_6bd9ddd1-4d20-43f6-abfa-fc3c07406f94_SiteId">
    <vt:lpwstr>b24c8b06-522c-46fe-9080-70926f8dddb1</vt:lpwstr>
  </property>
  <property fmtid="{D5CDD505-2E9C-101B-9397-08002B2CF9AE}" pid="9" name="MSIP_Label_6bd9ddd1-4d20-43f6-abfa-fc3c07406f94_ActionId">
    <vt:lpwstr>ad4ec995-7b0f-4c23-92da-c45285623ae3</vt:lpwstr>
  </property>
  <property fmtid="{D5CDD505-2E9C-101B-9397-08002B2CF9AE}" pid="10" name="MSIP_Label_6bd9ddd1-4d20-43f6-abfa-fc3c07406f94_ContentBits">
    <vt:lpwstr>0</vt:lpwstr>
  </property>
  <property fmtid="{D5CDD505-2E9C-101B-9397-08002B2CF9AE}" pid="11" name="Order">
    <vt:r8>6682800</vt:r8>
  </property>
  <property fmtid="{D5CDD505-2E9C-101B-9397-08002B2CF9AE}" pid="12" name="xd_Signature">
    <vt:bool>false</vt:bool>
  </property>
  <property fmtid="{D5CDD505-2E9C-101B-9397-08002B2CF9AE}" pid="13" name="xd_ProgID">
    <vt:lpwstr/>
  </property>
  <property fmtid="{D5CDD505-2E9C-101B-9397-08002B2CF9AE}" pid="14" name="ComplianceAssetId">
    <vt:lpwstr/>
  </property>
  <property fmtid="{D5CDD505-2E9C-101B-9397-08002B2CF9AE}" pid="15" name="TemplateUrl">
    <vt:lpwstr/>
  </property>
  <property fmtid="{D5CDD505-2E9C-101B-9397-08002B2CF9AE}" pid="16" name="_ExtendedDescription">
    <vt:lpwstr/>
  </property>
  <property fmtid="{D5CDD505-2E9C-101B-9397-08002B2CF9AE}" pid="17" name="TriggerFlowInfo">
    <vt:lpwstr/>
  </property>
</Properties>
</file>