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K:\USEE\01-AEVonly\03-USEE-IS\31-StatistiquesDechets\Eurostat\SUP\Reporting\submission2022\resubmissionAugust\"/>
    </mc:Choice>
  </mc:AlternateContent>
  <xr:revisionPtr revIDLastSave="0" documentId="13_ncr:1_{EA567CAE-7F04-4B10-B631-80144579B60D}" xr6:coauthVersionLast="47" xr6:coauthVersionMax="47" xr10:uidLastSave="{00000000-0000-0000-0000-000000000000}"/>
  <workbookProtection workbookAlgorithmName="SHA-512" workbookHashValue="WY5+P0HRn5UYtjvHFkWNBor6xxlfT4oVATtPkJsnP0hQT4VGvSJyxr9Qt9VnW3Nsge2V46D6KcPwzqTGhENzJQ==" workbookSaltValue="epAk58fa6VTIn5sVhB9myQ==" workbookSpinCount="100000" lockStructure="1"/>
  <bookViews>
    <workbookView xWindow="-120" yWindow="-120" windowWidth="29040" windowHeight="15840" activeTab="1" xr2:uid="{F0BD4B8B-6D81-4877-B6BA-7A0568EFB32D}"/>
  </bookViews>
  <sheets>
    <sheet name="Background and Instructions" sheetId="14" r:id="rId1"/>
    <sheet name="SUP bottles-PoM" sheetId="12" r:id="rId2"/>
    <sheet name="SUP bottles-Separate collection" sheetId="13" r:id="rId3"/>
    <sheet name="QC I,II" sheetId="4" r:id="rId4"/>
    <sheet name="QC III" sheetId="7" r:id="rId5"/>
    <sheet name="QC IV" sheetId="9" r:id="rId6"/>
    <sheet name="QC V,VI" sheetId="18" r:id="rId7"/>
    <sheet name="Summary" sheetId="16" state="hidden" r:id="rId8"/>
    <sheet name="Lists" sheetId="15" state="hidden"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5" i="12" l="1"/>
  <c r="E49" i="16"/>
  <c r="D49" i="16"/>
  <c r="D41" i="16"/>
  <c r="D40" i="16"/>
  <c r="D43" i="16"/>
  <c r="D44" i="16"/>
  <c r="D46" i="16"/>
  <c r="D47" i="16"/>
  <c r="E47" i="16"/>
  <c r="E46" i="16"/>
  <c r="E44" i="16" l="1"/>
  <c r="E43" i="16"/>
  <c r="E41" i="16"/>
  <c r="E40" i="16"/>
  <c r="B27" i="16" l="1"/>
  <c r="C23" i="18" l="1"/>
  <c r="B23" i="18"/>
  <c r="C22" i="18"/>
  <c r="B22" i="18"/>
  <c r="C21" i="18"/>
  <c r="B21" i="18"/>
  <c r="B20" i="18"/>
  <c r="C14" i="18"/>
  <c r="B14" i="18"/>
  <c r="C13" i="18"/>
  <c r="B13" i="18"/>
  <c r="C12" i="18"/>
  <c r="B12" i="18"/>
  <c r="C21" i="7"/>
  <c r="B21" i="7"/>
  <c r="C20" i="7"/>
  <c r="B20" i="7"/>
  <c r="C19" i="7"/>
  <c r="B19" i="7"/>
  <c r="C18" i="7"/>
  <c r="B18" i="7"/>
  <c r="B17" i="7"/>
  <c r="C17" i="7"/>
  <c r="C23" i="4"/>
  <c r="B23" i="4"/>
  <c r="C44" i="9" l="1"/>
  <c r="B44" i="9"/>
  <c r="C43" i="9"/>
  <c r="B43" i="9"/>
  <c r="C42" i="9"/>
  <c r="B42" i="9"/>
  <c r="C30" i="7"/>
  <c r="B30" i="7"/>
  <c r="C29" i="7"/>
  <c r="B29" i="7"/>
  <c r="C28" i="7"/>
  <c r="B28" i="7"/>
  <c r="C27" i="7"/>
  <c r="B27" i="7"/>
  <c r="C14" i="4" l="1"/>
  <c r="B14" i="4"/>
  <c r="E13" i="4" l="1"/>
  <c r="E8" i="4"/>
  <c r="C20" i="18"/>
  <c r="C19" i="18"/>
  <c r="B19" i="18"/>
  <c r="C11" i="18"/>
  <c r="B11" i="18"/>
  <c r="C10" i="18"/>
  <c r="B10" i="18"/>
  <c r="A34" i="16"/>
  <c r="B34" i="16"/>
  <c r="A35" i="16"/>
  <c r="B35" i="16"/>
  <c r="B33" i="16"/>
  <c r="A33" i="16"/>
  <c r="A31" i="16"/>
  <c r="B31" i="16"/>
  <c r="E25" i="16"/>
  <c r="E24" i="16"/>
  <c r="B20" i="16"/>
  <c r="A20" i="16"/>
  <c r="B19" i="16"/>
  <c r="A19" i="16"/>
  <c r="B18" i="16"/>
  <c r="A18" i="16"/>
  <c r="B17" i="16"/>
  <c r="A17" i="16"/>
  <c r="A25" i="16"/>
  <c r="B25" i="16"/>
  <c r="B24" i="16"/>
  <c r="A24" i="16"/>
  <c r="A7" i="16"/>
  <c r="B7" i="16"/>
  <c r="A8" i="16"/>
  <c r="B8" i="16"/>
  <c r="A9" i="16"/>
  <c r="B9" i="16"/>
  <c r="A10" i="16"/>
  <c r="B10" i="16"/>
  <c r="A11" i="16"/>
  <c r="B11" i="16"/>
  <c r="A12" i="16"/>
  <c r="B12" i="16"/>
  <c r="A13" i="16"/>
  <c r="B13" i="16"/>
  <c r="A14" i="16"/>
  <c r="B14" i="16"/>
  <c r="A15" i="16"/>
  <c r="B15" i="16"/>
  <c r="B6" i="16"/>
  <c r="A6" i="16"/>
  <c r="B41" i="9" l="1"/>
  <c r="C41" i="9"/>
  <c r="C40" i="9"/>
  <c r="B40" i="9"/>
  <c r="E18" i="16" l="1"/>
  <c r="E19" i="16"/>
  <c r="E20" i="16"/>
  <c r="E17" i="16"/>
  <c r="E8" i="16"/>
  <c r="E9" i="16"/>
  <c r="E10" i="16"/>
  <c r="E11" i="16"/>
  <c r="E12" i="16"/>
  <c r="E13" i="16"/>
  <c r="E14" i="16"/>
  <c r="E7" i="16"/>
  <c r="E6" i="16"/>
  <c r="E33" i="16" s="1"/>
  <c r="B23" i="9"/>
  <c r="C23" i="9"/>
  <c r="B24" i="9"/>
  <c r="C24" i="9"/>
  <c r="B25" i="9"/>
  <c r="C25" i="9"/>
  <c r="B26" i="9"/>
  <c r="C26" i="9"/>
  <c r="B27" i="9"/>
  <c r="C27" i="9"/>
  <c r="B28" i="9"/>
  <c r="C28" i="9"/>
  <c r="B29" i="9"/>
  <c r="C29" i="9"/>
  <c r="C22" i="9"/>
  <c r="B22" i="9"/>
  <c r="B12" i="9"/>
  <c r="C12" i="9"/>
  <c r="B13" i="9"/>
  <c r="C13" i="9"/>
  <c r="B14" i="9"/>
  <c r="C14" i="9"/>
  <c r="B15" i="9"/>
  <c r="C15" i="9"/>
  <c r="C11" i="9"/>
  <c r="B11" i="9"/>
  <c r="C26" i="7"/>
  <c r="B26" i="7"/>
  <c r="B13" i="7"/>
  <c r="C13" i="7"/>
  <c r="C12" i="7"/>
  <c r="B12" i="7"/>
  <c r="B9" i="4"/>
  <c r="C9" i="4"/>
  <c r="B10" i="4"/>
  <c r="C10" i="4"/>
  <c r="B11" i="4"/>
  <c r="C11" i="4"/>
  <c r="B12" i="4"/>
  <c r="C12" i="4"/>
  <c r="B13" i="4"/>
  <c r="C13" i="4"/>
  <c r="B15" i="4"/>
  <c r="C15" i="4"/>
  <c r="B16" i="4"/>
  <c r="C16" i="4"/>
  <c r="C8" i="4"/>
  <c r="B8" i="4"/>
  <c r="B21" i="4"/>
  <c r="C21" i="4"/>
  <c r="B22" i="4"/>
  <c r="C22" i="4"/>
  <c r="C20" i="4"/>
  <c r="B20" i="4"/>
  <c r="B8" i="13"/>
  <c r="E31" i="16" l="1"/>
  <c r="E35" i="16" s="1"/>
  <c r="B9" i="13"/>
  <c r="C9" i="13"/>
  <c r="C8" i="13"/>
  <c r="E15" i="16" l="1"/>
  <c r="E34" i="16" s="1"/>
  <c r="B30" i="12"/>
  <c r="B31" i="12"/>
  <c r="B32" i="12"/>
  <c r="B16" i="12"/>
  <c r="B17" i="12"/>
  <c r="B18" i="12"/>
  <c r="B19" i="12"/>
  <c r="B20" i="12"/>
  <c r="B21" i="12"/>
  <c r="B22" i="12"/>
  <c r="B23" i="12"/>
  <c r="B24" i="12"/>
  <c r="B25" i="12"/>
  <c r="C32" i="12"/>
  <c r="C31" i="12"/>
  <c r="C30" i="12"/>
  <c r="C29" i="12"/>
  <c r="B29" i="12"/>
  <c r="C16" i="12"/>
  <c r="C17" i="12"/>
  <c r="C18" i="12"/>
  <c r="C19" i="12"/>
  <c r="C20" i="12"/>
  <c r="C21" i="12"/>
  <c r="C22" i="12"/>
  <c r="C23" i="12"/>
  <c r="C24" i="12"/>
  <c r="C25" i="12"/>
  <c r="C15" i="12"/>
  <c r="B15" i="12"/>
</calcChain>
</file>

<file path=xl/sharedStrings.xml><?xml version="1.0" encoding="utf-8"?>
<sst xmlns="http://schemas.openxmlformats.org/spreadsheetml/2006/main" count="374" uniqueCount="250">
  <si>
    <t>Member State:</t>
  </si>
  <si>
    <t>Organisation submitting the data and the description:</t>
  </si>
  <si>
    <t>Reference year:</t>
  </si>
  <si>
    <t>Link to data publication by the Member State (if any):</t>
  </si>
  <si>
    <t>Name of institution</t>
  </si>
  <si>
    <t>Description of key responsibilities</t>
  </si>
  <si>
    <t>(1)</t>
  </si>
  <si>
    <t>(2)</t>
  </si>
  <si>
    <t>(3)</t>
  </si>
  <si>
    <t>(4)</t>
  </si>
  <si>
    <t>Verification and control procedures</t>
  </si>
  <si>
    <t>Additional comments, if relevant</t>
  </si>
  <si>
    <t>Data completeness checks</t>
  </si>
  <si>
    <t>Cross-checks</t>
  </si>
  <si>
    <t>Time-series checks</t>
  </si>
  <si>
    <t>Audit checks</t>
  </si>
  <si>
    <t>Other (specify)</t>
  </si>
  <si>
    <t>Description of how the accuracy of the data is affected and which methods are applied to minimize such impact</t>
  </si>
  <si>
    <t>Sampling errors(1)
(e.g. coefficients of variation)</t>
  </si>
  <si>
    <t>Coverage errors(2)
(e.g. de-minimis rules, regional coverage)</t>
  </si>
  <si>
    <t>Non-response errors(6)</t>
  </si>
  <si>
    <t>Model assumption errors(7)</t>
  </si>
  <si>
    <t>Other (please specify)</t>
  </si>
  <si>
    <t>Describe the estimated coefficients of variation and the methodologies applied for variance estimation.</t>
  </si>
  <si>
    <t>Describe the type and size of coverage errors.</t>
  </si>
  <si>
    <t>Describe the instruments to reduce potential risks and avoid errors.</t>
  </si>
  <si>
    <t>Describe the instruments and methodologies applied for securing quality and relevance of data collection instruments.</t>
  </si>
  <si>
    <t>(5)</t>
  </si>
  <si>
    <t>Describe the processing steps between data collection and production of statistics and list processing errors identified and their extent.</t>
  </si>
  <si>
    <t>(6)</t>
  </si>
  <si>
    <t>(7)</t>
  </si>
  <si>
    <t>Describe the type and size of model assumption errors.</t>
  </si>
  <si>
    <t>COUNTRY:</t>
  </si>
  <si>
    <t>REFERENCE YEAR:</t>
  </si>
  <si>
    <t>Contact name:</t>
  </si>
  <si>
    <t>Contact email address:</t>
  </si>
  <si>
    <t>Contact phone number:</t>
  </si>
  <si>
    <t>3.1.1. Description of the methodology for surveys and composition analysis</t>
  </si>
  <si>
    <t>Methodology used</t>
  </si>
  <si>
    <t>Variations taken into account</t>
  </si>
  <si>
    <t>Waste single-use bottles collected as mixed municipal waste</t>
  </si>
  <si>
    <t>Waste single-use bottles disposed of as litter</t>
  </si>
  <si>
    <t>3.1.2. Description of any significant inconsistencies between the weight of single-use bottles placed on the market and the weight of packaging waste generated or any other related issues</t>
  </si>
  <si>
    <t>Where appropriate, a description of corrective measures planned or taken.</t>
  </si>
  <si>
    <t>3.2. Information on separately collected waste single-use bottles (Annex II, Table 2)</t>
  </si>
  <si>
    <t>Explain the practices that are taken into account for calculating the share of separately collected waste single-use bottles, and the methods for determining that waste single-use bottles collected together with other waste are of comparable quality to waste single-use bottles collected separately from any other waste. Include the documentation of the quality assurance systems and of the third party verification that are set up by the waste operators to verify that the conditions set out in Article 2(4)(b), points (i) and (ii), are fulfilled.</t>
  </si>
  <si>
    <t>3.2.1. Description of the methods and sources for determining the weight of separately collected waste single-use bottles</t>
  </si>
  <si>
    <t>4.1. Verification of data on separately collected waste single-use bottles</t>
  </si>
  <si>
    <t>4.2. Description of main factors affecting the accuracy of the data reported on waste single-use bottles, single- use bottles placed on the market and/or waste single-use bottles separately collected</t>
  </si>
  <si>
    <t>Applied for data on</t>
  </si>
  <si>
    <t>Labels, adhesives, residues of beverages that the bottles contained and any other material that is not part of the single-use bottle or of its caps and lids.</t>
  </si>
  <si>
    <t>Potential factors affecting reliability of data</t>
  </si>
  <si>
    <t>Factors</t>
  </si>
  <si>
    <r>
      <t xml:space="preserve">Single-use bottles placed on the market
</t>
    </r>
    <r>
      <rPr>
        <b/>
        <sz val="11"/>
        <rFont val="Calibri"/>
        <family val="2"/>
        <scheme val="minor"/>
      </rPr>
      <t>(yes/no)</t>
    </r>
  </si>
  <si>
    <r>
      <t xml:space="preserve">Waste single-use bottles
</t>
    </r>
    <r>
      <rPr>
        <b/>
        <sz val="11"/>
        <rFont val="Calibri"/>
        <family val="2"/>
        <scheme val="minor"/>
      </rPr>
      <t>(yes/no)</t>
    </r>
  </si>
  <si>
    <r>
      <t xml:space="preserve">Waste single-use bottles separately collected
</t>
    </r>
    <r>
      <rPr>
        <b/>
        <sz val="11"/>
        <rFont val="Calibri"/>
        <family val="2"/>
        <scheme val="minor"/>
      </rPr>
      <t>(yes/no)</t>
    </r>
  </si>
  <si>
    <t>Measurement errors(3)
(e.g. measurement unit, material that is not part of an empty single-use bottle including its caps and lids)</t>
  </si>
  <si>
    <t>Data collection test instruments(4)
(e.g. testing of questionnaires)</t>
  </si>
  <si>
    <t>Processing errors(5)
(e.g. identification of errors, correction of errors)</t>
  </si>
  <si>
    <t>Describe the unit and item non-response rates for the main variables and the imputation methods (if any).</t>
  </si>
  <si>
    <t>4.3. Explanation of the scope and validity of surveys to collect data on waste single-use bottles, single-use bottles placed on the market and or waste single-use bottles separately collected</t>
  </si>
  <si>
    <r>
      <t xml:space="preserve">Waste single- use bottles collected separately from other waste as referred to in Article 2(4), point (a)
</t>
    </r>
    <r>
      <rPr>
        <b/>
        <sz val="11"/>
        <rFont val="Calibri"/>
        <family val="2"/>
        <scheme val="minor"/>
      </rPr>
      <t>(yes/no)</t>
    </r>
  </si>
  <si>
    <r>
      <t xml:space="preserve">Waste single- use bottles collected together with other waste as referred to in Article 2(4), point (b)
</t>
    </r>
    <r>
      <rPr>
        <b/>
        <sz val="11"/>
        <rFont val="Calibri"/>
        <family val="2"/>
        <scheme val="minor"/>
      </rPr>
      <t>(yes/no)</t>
    </r>
  </si>
  <si>
    <r>
      <t xml:space="preserve">Adjustment to account for other materials captured by separate collection, that are not part of the single-use bottles(1)
</t>
    </r>
    <r>
      <rPr>
        <b/>
        <sz val="11"/>
        <rFont val="Calibri"/>
        <family val="2"/>
        <scheme val="minor"/>
      </rPr>
      <t>(yes/no)</t>
    </r>
  </si>
  <si>
    <t>Legend</t>
  </si>
  <si>
    <t>Adjustment of the weight of single-use bottles calculated in accordance with Article 3, paragraph 2</t>
  </si>
  <si>
    <t>For European Commission use</t>
  </si>
  <si>
    <t>Based on the weight of waste generated</t>
  </si>
  <si>
    <t>Weight of single-use bottles placed on the market and determined on the basis of the weight of the waste generated by such products as referred to in Article 3(3)</t>
  </si>
  <si>
    <t>Amount of separately collected for recycling waste single-use bottles as referred to in Article 1</t>
  </si>
  <si>
    <t>Based on the weight placed on the market - gross</t>
  </si>
  <si>
    <t>Based on the weight placed on the market - adjusted</t>
  </si>
  <si>
    <r>
      <rPr>
        <u/>
        <sz val="11"/>
        <color theme="1"/>
        <rFont val="Calibri"/>
        <family val="2"/>
        <scheme val="minor"/>
      </rPr>
      <t xml:space="preserve">Where </t>
    </r>
    <r>
      <rPr>
        <sz val="11"/>
        <color theme="1"/>
        <rFont val="Calibri"/>
        <family val="2"/>
        <scheme val="minor"/>
      </rPr>
      <t xml:space="preserve">the weight of single-use bottles </t>
    </r>
    <r>
      <rPr>
        <u/>
        <sz val="11"/>
        <color theme="1"/>
        <rFont val="Calibri"/>
        <family val="2"/>
        <scheme val="minor"/>
      </rPr>
      <t xml:space="preserve">placed on the market </t>
    </r>
    <r>
      <rPr>
        <sz val="11"/>
        <color theme="1"/>
        <rFont val="Calibri"/>
        <family val="2"/>
        <scheme val="minor"/>
      </rPr>
      <t xml:space="preserve">is determined </t>
    </r>
    <r>
      <rPr>
        <u/>
        <sz val="11"/>
        <color theme="1"/>
        <rFont val="Calibri"/>
        <family val="2"/>
        <scheme val="minor"/>
      </rPr>
      <t>based on the weight of the waste generated</t>
    </r>
    <r>
      <rPr>
        <sz val="11"/>
        <color theme="1"/>
        <rFont val="Calibri"/>
        <family val="2"/>
        <scheme val="minor"/>
      </rPr>
      <t xml:space="preserve"> from such products, a description of the methodology used for the sampling and the waste composition analysis referred to in Article 4.</t>
    </r>
  </si>
  <si>
    <r>
      <t>W</t>
    </r>
    <r>
      <rPr>
        <sz val="8"/>
        <color theme="0"/>
        <rFont val="Calibri"/>
        <family val="2"/>
        <scheme val="minor"/>
      </rPr>
      <t>BPM</t>
    </r>
  </si>
  <si>
    <r>
      <t>W</t>
    </r>
    <r>
      <rPr>
        <sz val="8"/>
        <color theme="0"/>
        <rFont val="Calibri"/>
        <family val="2"/>
        <scheme val="minor"/>
      </rPr>
      <t>EWG</t>
    </r>
  </si>
  <si>
    <t>Full name</t>
  </si>
  <si>
    <t>Value</t>
  </si>
  <si>
    <r>
      <t>Weight of waste single-use bottles collected separately for recycling in accordance with the requirements set out in Article 2(4)(a) and (b) (TW</t>
    </r>
    <r>
      <rPr>
        <sz val="8"/>
        <color theme="1"/>
        <rFont val="Calibri"/>
        <family val="2"/>
        <scheme val="minor"/>
      </rPr>
      <t>SCB</t>
    </r>
    <r>
      <rPr>
        <sz val="11"/>
        <color theme="1"/>
        <rFont val="Calibri"/>
        <family val="2"/>
        <scheme val="minor"/>
      </rPr>
      <t>)</t>
    </r>
  </si>
  <si>
    <r>
      <t>Weight of waste single use bottles collected separately not in accordance with the requirements set out in Article 2(4)(a) and (b) (W</t>
    </r>
    <r>
      <rPr>
        <sz val="8"/>
        <color theme="1"/>
        <rFont val="Calibri"/>
        <family val="2"/>
        <scheme val="minor"/>
      </rPr>
      <t>other SCB)</t>
    </r>
  </si>
  <si>
    <r>
      <t>Weight of waste single-use bottles collected as mixed municipal waste (W</t>
    </r>
    <r>
      <rPr>
        <sz val="8"/>
        <color theme="1"/>
        <rFont val="Calibri"/>
        <family val="2"/>
        <scheme val="minor"/>
      </rPr>
      <t>MSW</t>
    </r>
    <r>
      <rPr>
        <sz val="11"/>
        <color theme="1"/>
        <rFont val="Calibri"/>
        <family val="2"/>
        <scheme val="minor"/>
      </rPr>
      <t>)</t>
    </r>
  </si>
  <si>
    <r>
      <t>Weight of littered waste single-use bottles (W</t>
    </r>
    <r>
      <rPr>
        <sz val="8"/>
        <color theme="1"/>
        <rFont val="Calibri"/>
        <family val="2"/>
        <scheme val="minor"/>
      </rPr>
      <t>litter</t>
    </r>
    <r>
      <rPr>
        <sz val="11"/>
        <color theme="1"/>
        <rFont val="Calibri"/>
        <family val="2"/>
        <scheme val="minor"/>
      </rPr>
      <t>)</t>
    </r>
  </si>
  <si>
    <t>If your country reports based on the weight of single-use bottles placed on the market</t>
  </si>
  <si>
    <t>If your country reports based on the weight of waste generated</t>
  </si>
  <si>
    <t>Dark colour means compulsory - see provisions that apply in specific cells</t>
  </si>
  <si>
    <t>Dark colour means compulsory</t>
  </si>
  <si>
    <t>Dark colour means compulsory - see provisions for specific cells</t>
  </si>
  <si>
    <t>Reporting on Directive 2019/904 on the reduction of the impact of certain plastic products on the environment</t>
  </si>
  <si>
    <t>Template for reporting</t>
  </si>
  <si>
    <t>Background</t>
  </si>
  <si>
    <t>Instructions</t>
  </si>
  <si>
    <t>Excelsheets in this file</t>
  </si>
  <si>
    <t>Name</t>
  </si>
  <si>
    <t>Description</t>
  </si>
  <si>
    <t>Version</t>
  </si>
  <si>
    <t>Annual reporting of: 
c) separate collection of SUP beverage bottles</t>
  </si>
  <si>
    <t>QC I,II</t>
  </si>
  <si>
    <t>QC III</t>
  </si>
  <si>
    <t>SUP bottles-PoM</t>
  </si>
  <si>
    <t>SUP bottles-Separate collection</t>
  </si>
  <si>
    <r>
      <rPr>
        <sz val="14"/>
        <color theme="1"/>
        <rFont val="Calibri"/>
        <family val="2"/>
        <scheme val="minor"/>
      </rPr>
      <t xml:space="preserve">Implementing Decision (EU) 2021/1752
</t>
    </r>
    <r>
      <rPr>
        <b/>
        <sz val="14"/>
        <color theme="1"/>
        <rFont val="Calibri"/>
        <family val="2"/>
        <scheme val="minor"/>
      </rPr>
      <t>Annex III. FORMAT FOR THE QUALITY CHECK REPORT</t>
    </r>
  </si>
  <si>
    <r>
      <rPr>
        <sz val="14"/>
        <color theme="1"/>
        <rFont val="Calibri"/>
        <family val="2"/>
        <scheme val="minor"/>
      </rPr>
      <t xml:space="preserve">Implementing Decision (EU) 2021/1752
</t>
    </r>
    <r>
      <rPr>
        <b/>
        <sz val="14"/>
        <color theme="1"/>
        <rFont val="Calibri"/>
        <family val="2"/>
        <scheme val="minor"/>
      </rPr>
      <t>Annex II. FORMAT FOR THE REPORTING OF DATA</t>
    </r>
  </si>
  <si>
    <r>
      <rPr>
        <b/>
        <sz val="13"/>
        <color theme="0"/>
        <rFont val="Calibri"/>
        <family val="2"/>
        <scheme val="minor"/>
      </rPr>
      <t xml:space="preserve">I. Format for reporting of data calculated based on the methodology set out in Article 3
</t>
    </r>
    <r>
      <rPr>
        <b/>
        <sz val="12"/>
        <color theme="0"/>
        <rFont val="Calibri"/>
        <family val="2"/>
        <scheme val="minor"/>
      </rPr>
      <t>Table 1: Weight of single-use bottles in tonnes calculated in accordance with Article 3 (in tonnes)</t>
    </r>
  </si>
  <si>
    <r>
      <t xml:space="preserve">Implementing Decision (EU) 2021/1752
</t>
    </r>
    <r>
      <rPr>
        <b/>
        <sz val="14"/>
        <color theme="1"/>
        <rFont val="Calibri"/>
        <family val="2"/>
        <scheme val="minor"/>
      </rPr>
      <t>Annex II. FORMAT FOR THE REPORTING OF DATA</t>
    </r>
  </si>
  <si>
    <r>
      <rPr>
        <b/>
        <sz val="13"/>
        <color theme="0"/>
        <rFont val="Calibri"/>
        <family val="2"/>
        <scheme val="minor"/>
      </rPr>
      <t xml:space="preserve">II. Format for reporting of data calculated based on the methodology set out in Article 2(4)
</t>
    </r>
    <r>
      <rPr>
        <b/>
        <sz val="12"/>
        <color theme="0"/>
        <rFont val="Calibri"/>
        <family val="2"/>
        <scheme val="minor"/>
      </rPr>
      <t>Table 2: Weight of separately collected for recycling waste single-use bottles calculated in accordance with Article 2(4) (in tonnes)</t>
    </r>
  </si>
  <si>
    <t>II. Description of the institutions involved in the data collection</t>
  </si>
  <si>
    <t>I. General Information</t>
  </si>
  <si>
    <t>III. Description of methods used</t>
  </si>
  <si>
    <t>Implementing Decision (EU) 2021/1752
Annex III. FORMAT FOR THE QUALITY CHECK REPORT</t>
  </si>
  <si>
    <t>IV. Data verification and control system</t>
  </si>
  <si>
    <t>V. Confidentialty</t>
  </si>
  <si>
    <t>VI. Main national websites, reference documents and publications</t>
  </si>
  <si>
    <t>Country</t>
  </si>
  <si>
    <t>Year</t>
  </si>
  <si>
    <t>Countries</t>
  </si>
  <si>
    <t>Yes/No</t>
  </si>
  <si>
    <t>&lt; Please select &gt;</t>
  </si>
  <si>
    <t>Austria</t>
  </si>
  <si>
    <t>Yes</t>
  </si>
  <si>
    <t>Belgium</t>
  </si>
  <si>
    <t>No</t>
  </si>
  <si>
    <t>Bulgaria</t>
  </si>
  <si>
    <t>Croatia</t>
  </si>
  <si>
    <t>Cyprus</t>
  </si>
  <si>
    <t>Czechia</t>
  </si>
  <si>
    <t>Denmark</t>
  </si>
  <si>
    <t>Estonia</t>
  </si>
  <si>
    <t>Finland</t>
  </si>
  <si>
    <t>France</t>
  </si>
  <si>
    <t>Germany</t>
  </si>
  <si>
    <t>Greece</t>
  </si>
  <si>
    <t>Hungary</t>
  </si>
  <si>
    <t>Ireland</t>
  </si>
  <si>
    <t>Italy</t>
  </si>
  <si>
    <t>Latvia</t>
  </si>
  <si>
    <t>Lithuania</t>
  </si>
  <si>
    <t>Luxembourg</t>
  </si>
  <si>
    <t>Malta</t>
  </si>
  <si>
    <t>Netherlands</t>
  </si>
  <si>
    <t>Poland</t>
  </si>
  <si>
    <t>Portugal</t>
  </si>
  <si>
    <t>Romania</t>
  </si>
  <si>
    <t>Slovakia</t>
  </si>
  <si>
    <t>Slovenia</t>
  </si>
  <si>
    <t>Spain</t>
  </si>
  <si>
    <t>Sweden</t>
  </si>
  <si>
    <t>Norway</t>
  </si>
  <si>
    <t>Liechtenstein</t>
  </si>
  <si>
    <t>Iceland</t>
  </si>
  <si>
    <t>2022</t>
  </si>
  <si>
    <t>Overview of results</t>
  </si>
  <si>
    <t>Single-use plastic bottles placed on the market</t>
  </si>
  <si>
    <t>Weight of single use bottles placed on the market that have been imported (from outside the EU) by operators (WB in imported)</t>
  </si>
  <si>
    <t>Weight of single use bottles placed on the market that have been received from other Member States by operators (WB in from other MS)</t>
  </si>
  <si>
    <t>Weight of single use bottles placed on the market that have been exported (out of the EU) by operators (WB out exp)</t>
  </si>
  <si>
    <t>Weight of single use bottles placed on the market that have been moved to other Member States by operators (WB out moved to other MS)</t>
  </si>
  <si>
    <t>Estimated weight of single use bottles placed on the market that have been exported (out of the EU) by natural persons for their own personal use (WB out by natural persons)</t>
  </si>
  <si>
    <t>Estimated weight of single use bottles placed on the market that have been imported (from outside the EU) by natural persons for their own personal use (WB in by natural persons)</t>
  </si>
  <si>
    <t>Estimated weight of single use bottles placed on the market that have been moved to other Member State by natural persons for their own personal use (WB out moved to other MS by natural persons)</t>
  </si>
  <si>
    <t>Estimated weight of single use bottles placed on the market that have been moved from other Member State by natural persons for their own personal use (WB in moved from other MS by natural persons)</t>
  </si>
  <si>
    <t>Weight of single use bottles placed on the market adjusted (WBPM)</t>
  </si>
  <si>
    <t>Weight of single use bottles placed on the market (WBPM gross)</t>
  </si>
  <si>
    <t>a) Weight of waste single use bottles collected separately from any other waste</t>
  </si>
  <si>
    <t>b) Weight of waste single use bottles collected together with other wastes</t>
  </si>
  <si>
    <r>
      <t>A</t>
    </r>
    <r>
      <rPr>
        <sz val="8"/>
        <color theme="0"/>
        <rFont val="Calibri"/>
        <family val="2"/>
        <scheme val="minor"/>
      </rPr>
      <t xml:space="preserve">SCB </t>
    </r>
  </si>
  <si>
    <r>
      <t>W</t>
    </r>
    <r>
      <rPr>
        <sz val="8"/>
        <color theme="0"/>
        <rFont val="Calibri"/>
        <family val="2"/>
        <scheme val="minor"/>
      </rPr>
      <t>BPM gross</t>
    </r>
  </si>
  <si>
    <r>
      <t>W</t>
    </r>
    <r>
      <rPr>
        <sz val="8"/>
        <color theme="0"/>
        <rFont val="Calibri"/>
        <family val="2"/>
        <scheme val="minor"/>
      </rPr>
      <t>B in imported</t>
    </r>
  </si>
  <si>
    <r>
      <t>W</t>
    </r>
    <r>
      <rPr>
        <sz val="8"/>
        <color theme="0"/>
        <rFont val="Calibri"/>
        <family val="2"/>
        <scheme val="minor"/>
      </rPr>
      <t>B in from other MS</t>
    </r>
  </si>
  <si>
    <r>
      <t>W</t>
    </r>
    <r>
      <rPr>
        <sz val="8"/>
        <color theme="0"/>
        <rFont val="Calibri"/>
        <family val="2"/>
        <scheme val="minor"/>
      </rPr>
      <t>B out exp</t>
    </r>
  </si>
  <si>
    <r>
      <t>W</t>
    </r>
    <r>
      <rPr>
        <sz val="8"/>
        <color theme="0"/>
        <rFont val="Calibri"/>
        <family val="2"/>
        <scheme val="minor"/>
      </rPr>
      <t>B out moved to other MS</t>
    </r>
  </si>
  <si>
    <r>
      <t>W</t>
    </r>
    <r>
      <rPr>
        <sz val="8"/>
        <color theme="0"/>
        <rFont val="Calibri"/>
        <family val="2"/>
        <scheme val="minor"/>
      </rPr>
      <t>B out by natural persons</t>
    </r>
  </si>
  <si>
    <r>
      <t>W</t>
    </r>
    <r>
      <rPr>
        <sz val="8"/>
        <color theme="0"/>
        <rFont val="Calibri"/>
        <family val="2"/>
        <scheme val="minor"/>
      </rPr>
      <t>B in by natural persons</t>
    </r>
  </si>
  <si>
    <r>
      <t>W</t>
    </r>
    <r>
      <rPr>
        <sz val="8"/>
        <color theme="0"/>
        <rFont val="Calibri"/>
        <family val="2"/>
        <scheme val="minor"/>
      </rPr>
      <t>B out moved to other MS by natural persons</t>
    </r>
  </si>
  <si>
    <r>
      <t>W</t>
    </r>
    <r>
      <rPr>
        <sz val="8"/>
        <color theme="0"/>
        <rFont val="Calibri"/>
        <family val="2"/>
        <scheme val="minor"/>
      </rPr>
      <t>B in moved from other MS by natural persons</t>
    </r>
  </si>
  <si>
    <r>
      <t>W</t>
    </r>
    <r>
      <rPr>
        <sz val="8"/>
        <color theme="0"/>
        <rFont val="Calibri"/>
        <family val="2"/>
        <scheme val="minor"/>
      </rPr>
      <t>SCB apart</t>
    </r>
  </si>
  <si>
    <r>
      <t>W</t>
    </r>
    <r>
      <rPr>
        <sz val="8"/>
        <color theme="0"/>
        <rFont val="Calibri"/>
        <family val="2"/>
        <scheme val="minor"/>
      </rPr>
      <t>SCB blended</t>
    </r>
  </si>
  <si>
    <r>
      <t>W</t>
    </r>
    <r>
      <rPr>
        <sz val="8"/>
        <color theme="0"/>
        <rFont val="Calibri"/>
        <family val="2"/>
        <scheme val="minor"/>
      </rPr>
      <t>other SCB</t>
    </r>
  </si>
  <si>
    <r>
      <t>W</t>
    </r>
    <r>
      <rPr>
        <sz val="8"/>
        <color theme="0"/>
        <rFont val="Calibri"/>
        <family val="2"/>
        <scheme val="minor"/>
      </rPr>
      <t>MSW</t>
    </r>
  </si>
  <si>
    <r>
      <t>W</t>
    </r>
    <r>
      <rPr>
        <sz val="8"/>
        <color theme="0"/>
        <rFont val="Calibri"/>
        <family val="2"/>
        <scheme val="minor"/>
      </rPr>
      <t>litter</t>
    </r>
  </si>
  <si>
    <r>
      <t>TW</t>
    </r>
    <r>
      <rPr>
        <sz val="8"/>
        <color theme="0"/>
        <rFont val="Calibri"/>
        <family val="2"/>
        <scheme val="minor"/>
      </rPr>
      <t>SCB</t>
    </r>
  </si>
  <si>
    <t>Based on weight of SUP plastic bottles placed on the market (tonnes)</t>
  </si>
  <si>
    <t>Based on the waste generated (tonnes)</t>
  </si>
  <si>
    <t xml:space="preserve">Separately collected for recycling waste single-use bottles </t>
  </si>
  <si>
    <t>QC IV</t>
  </si>
  <si>
    <r>
      <t xml:space="preserve">[Note that </t>
    </r>
    <r>
      <rPr>
        <b/>
        <sz val="11"/>
        <rFont val="Calibri"/>
        <family val="2"/>
        <scheme val="minor"/>
      </rPr>
      <t xml:space="preserve">sections 4.4 and 4.5 of Annex III.IV </t>
    </r>
    <r>
      <rPr>
        <sz val="11"/>
        <rFont val="Calibri"/>
        <family val="2"/>
        <scheme val="minor"/>
      </rPr>
      <t>have been omitted from this data collection form. They refer to differences in data as compared to the previous reporting period and they are therefore not relevant in the first year of reporting. These items will be relevant, and therefore added to the data collection forms, from the second reporting period on]</t>
    </r>
  </si>
  <si>
    <t>Delivery date:</t>
  </si>
  <si>
    <t>Version:</t>
  </si>
  <si>
    <t>3.1. Single-use bottles placed on the market (Annex II, Table 1)</t>
  </si>
  <si>
    <t>Reporting choice</t>
  </si>
  <si>
    <t>REPORTING BASED ON:</t>
  </si>
  <si>
    <t>Confidentiality</t>
  </si>
  <si>
    <t>Quality Check Report</t>
  </si>
  <si>
    <t>Fishing gear placed on the market</t>
  </si>
  <si>
    <t>Number of mandatory fields</t>
  </si>
  <si>
    <t>Number of filled in mandatory cells</t>
  </si>
  <si>
    <t xml:space="preserve">I. General Information </t>
  </si>
  <si>
    <t>II. Description of the parties involved in the data collection</t>
  </si>
  <si>
    <t>QC V,VI</t>
  </si>
  <si>
    <r>
      <t xml:space="preserve">Weight of single-use bottles placed on the market determined on the basis of the </t>
    </r>
    <r>
      <rPr>
        <b/>
        <u/>
        <sz val="12"/>
        <color theme="0"/>
        <rFont val="Calibri"/>
        <family val="2"/>
        <scheme val="minor"/>
      </rPr>
      <t>weight of waste generated</t>
    </r>
    <r>
      <rPr>
        <b/>
        <sz val="12"/>
        <color theme="0"/>
        <rFont val="Calibri"/>
        <family val="2"/>
        <scheme val="minor"/>
      </rPr>
      <t xml:space="preserve"> from such products calculated in accordance with Art 3, paragraph 3 (in tonnes)</t>
    </r>
  </si>
  <si>
    <t>Light colour means voluntary field</t>
  </si>
  <si>
    <r>
      <t xml:space="preserve">Light colour means voluntary field.
Member States are </t>
    </r>
    <r>
      <rPr>
        <b/>
        <u/>
        <sz val="13"/>
        <color theme="1"/>
        <rFont val="Calibri"/>
        <family val="2"/>
        <scheme val="minor"/>
      </rPr>
      <t>required</t>
    </r>
    <r>
      <rPr>
        <sz val="11"/>
        <color theme="1"/>
        <rFont val="Calibri"/>
        <family val="2"/>
        <scheme val="minor"/>
      </rPr>
      <t xml:space="preserve"> to describe here the data verification and control systems apply to the data they have reported.</t>
    </r>
  </si>
  <si>
    <t>v1.1 (17/05/2024)</t>
  </si>
  <si>
    <r>
      <t xml:space="preserve">Please specify if you are reporting based on the </t>
    </r>
    <r>
      <rPr>
        <u/>
        <sz val="12"/>
        <color theme="1"/>
        <rFont val="Calibri"/>
        <family val="2"/>
        <scheme val="minor"/>
      </rPr>
      <t>default approach</t>
    </r>
    <r>
      <rPr>
        <sz val="12"/>
        <color theme="1"/>
        <rFont val="Calibri"/>
        <family val="2"/>
        <scheme val="minor"/>
      </rPr>
      <t xml:space="preserve">, i.e. </t>
    </r>
    <r>
      <rPr>
        <b/>
        <sz val="12"/>
        <color theme="1"/>
        <rFont val="Calibri"/>
        <family val="2"/>
        <scheme val="minor"/>
      </rPr>
      <t>weight</t>
    </r>
    <r>
      <rPr>
        <sz val="12"/>
        <color theme="1"/>
        <rFont val="Calibri"/>
        <family val="2"/>
        <scheme val="minor"/>
      </rPr>
      <t xml:space="preserve"> of single-use bottles placed on the market, or based on the</t>
    </r>
    <r>
      <rPr>
        <b/>
        <sz val="12"/>
        <color theme="1"/>
        <rFont val="Calibri"/>
        <family val="2"/>
        <scheme val="minor"/>
      </rPr>
      <t xml:space="preserve"> weight of waste</t>
    </r>
    <r>
      <rPr>
        <sz val="12"/>
        <color theme="1"/>
        <rFont val="Calibri"/>
        <family val="2"/>
        <scheme val="minor"/>
      </rPr>
      <t xml:space="preserve"> generated from such products.</t>
    </r>
  </si>
  <si>
    <t>Weight of waste generated</t>
  </si>
  <si>
    <t>Weight of single-use bottles placed on the market</t>
  </si>
  <si>
    <r>
      <t>a) Weight of waste single use bottles collected separately from any other waste (W</t>
    </r>
    <r>
      <rPr>
        <sz val="8"/>
        <color theme="1"/>
        <rFont val="Calibri"/>
        <family val="2"/>
        <scheme val="minor"/>
      </rPr>
      <t xml:space="preserve"> SCB apart</t>
    </r>
    <r>
      <rPr>
        <sz val="11"/>
        <color theme="1"/>
        <rFont val="Calibri"/>
        <family val="2"/>
        <scheme val="minor"/>
      </rPr>
      <t>)</t>
    </r>
  </si>
  <si>
    <r>
      <t xml:space="preserve">b) Weight of waste single use bottles collected together with other wastes (W </t>
    </r>
    <r>
      <rPr>
        <sz val="8"/>
        <color theme="1"/>
        <rFont val="Calibri"/>
        <family val="2"/>
        <scheme val="minor"/>
      </rPr>
      <t>SCB blended</t>
    </r>
    <r>
      <rPr>
        <sz val="11"/>
        <color theme="1"/>
        <rFont val="Calibri"/>
        <family val="2"/>
        <scheme val="minor"/>
      </rPr>
      <t>)</t>
    </r>
  </si>
  <si>
    <t>Name and URL of the main websites, reference documents and publications related to this data collection</t>
  </si>
  <si>
    <t>Excel sheet</t>
  </si>
  <si>
    <t>Sheets</t>
  </si>
  <si>
    <t>Item and cell/s (specify)</t>
  </si>
  <si>
    <r>
      <rPr>
        <b/>
        <i/>
        <sz val="11"/>
        <color theme="1"/>
        <rFont val="Calibri"/>
        <family val="2"/>
        <scheme val="minor"/>
      </rPr>
      <t>Directive 2019/904</t>
    </r>
    <r>
      <rPr>
        <i/>
        <sz val="11"/>
        <color theme="1"/>
        <rFont val="Calibri"/>
        <family val="2"/>
        <scheme val="minor"/>
      </rPr>
      <t xml:space="preserve"> of the European Union and the Council of 5 June 2019 on the reduction of the impact of certain plastic products on the environment </t>
    </r>
    <r>
      <rPr>
        <sz val="11"/>
        <color theme="1"/>
        <rFont val="Calibri"/>
        <family val="2"/>
        <scheme val="minor"/>
      </rPr>
      <t xml:space="preserve">(henceforth "SUP Directive") aims at preventing and reducing the negative impact of certain plastic products on the (marine) environment and on human health, promoting the transition to a circular economy, and contributing to the efficient functioning of the internal market. 
The SUP Directive (EU) 2019/904, according the Article 9(1), sets </t>
    </r>
    <r>
      <rPr>
        <b/>
        <sz val="11"/>
        <color theme="1"/>
        <rFont val="Calibri"/>
        <family val="2"/>
        <scheme val="minor"/>
      </rPr>
      <t>targets for the separate collection for recycling of waste single-use plastic beverage bottles</t>
    </r>
    <r>
      <rPr>
        <sz val="11"/>
        <color theme="1"/>
        <rFont val="Calibri"/>
        <family val="2"/>
        <scheme val="minor"/>
      </rPr>
      <t xml:space="preserve"> listed in Part F of the Annex. This includes "</t>
    </r>
    <r>
      <rPr>
        <b/>
        <sz val="11"/>
        <color theme="1"/>
        <rFont val="Calibri"/>
        <family val="2"/>
        <scheme val="minor"/>
      </rPr>
      <t>beverage bottles with a capacity of up to three litres, including their caps and lids</t>
    </r>
    <r>
      <rPr>
        <sz val="11"/>
        <color theme="1"/>
        <rFont val="Calibri"/>
        <family val="2"/>
        <scheme val="minor"/>
      </rPr>
      <t xml:space="preserve">, but </t>
    </r>
    <r>
      <rPr>
        <b/>
        <u/>
        <sz val="11"/>
        <color theme="1"/>
        <rFont val="Calibri"/>
        <family val="2"/>
        <scheme val="minor"/>
      </rPr>
      <t>NOT</t>
    </r>
    <r>
      <rPr>
        <sz val="11"/>
        <color theme="1"/>
        <rFont val="Calibri"/>
        <family val="2"/>
        <scheme val="minor"/>
      </rPr>
      <t xml:space="preserve">:
(a) glass or metal beverage bottles that have caps and lids made from plastic,
(b) beverage bottles intended and used for food for special medical purposes as defined in point (g) of Article 2 of Regulation (EU) No 609/2013 that is in liquid form.
The targets, according to Article 9 1), for the separate collection for recycling of waste single-use plastic beverage bottles (listed in Part F of the Annex) are the following:
(a) by 2025, of an amount of waste SUP beverage bottles equal to 77 % of such bottles placed on the market in a given year by weight; 
(b) by 2029, of an amount of waste SUP beverage bottles equal to 90 % of such bottles placed on the market in a given year by weight. 
These single-use plastic products placed on the market in a Member State may be deemed to be equal to the amount of waste generated from such products, including of as litter, in the same year in that Member State.
In order to achieve that objective, Member States may inter alia establish deposit-refund schemes, establish separate collection targets for relevant extended producer responsibility schemes, etc. 
</t>
    </r>
    <r>
      <rPr>
        <b/>
        <sz val="11"/>
        <color theme="1"/>
        <rFont val="Calibri"/>
        <family val="2"/>
        <scheme val="minor"/>
      </rPr>
      <t>Article 13 (1)</t>
    </r>
    <r>
      <rPr>
        <sz val="11"/>
        <color theme="1"/>
        <rFont val="Calibri"/>
        <family val="2"/>
        <scheme val="minor"/>
      </rPr>
      <t xml:space="preserve"> of the SUP Directive specifies, among other </t>
    </r>
    <r>
      <rPr>
        <b/>
        <sz val="11"/>
        <color theme="1"/>
        <rFont val="Calibri"/>
        <family val="2"/>
        <scheme val="minor"/>
      </rPr>
      <t>reporting obligations</t>
    </r>
    <r>
      <rPr>
        <sz val="11"/>
        <color theme="1"/>
        <rFont val="Calibri"/>
        <family val="2"/>
        <scheme val="minor"/>
      </rPr>
      <t xml:space="preserve">, that "Member States shall, for each calendar year, report to the Commission the following:
</t>
    </r>
    <r>
      <rPr>
        <b/>
        <sz val="11"/>
        <color theme="1"/>
        <rFont val="Calibri"/>
        <family val="2"/>
        <scheme val="minor"/>
      </rPr>
      <t>(c) data on single-use plastic products listed in Part F of the Annex that have been separately collected</t>
    </r>
    <r>
      <rPr>
        <sz val="11"/>
        <color theme="1"/>
        <rFont val="Calibri"/>
        <family val="2"/>
        <scheme val="minor"/>
      </rPr>
      <t xml:space="preserve"> in the Member State each year, to demonstrate the attainment of the separate collection targets in accordance with Article 9(1).
Article 13(1) of the SUP Directive states also that "Member States shall report the data and information electronically within 18 months of the end of the reporting year for which they were collected. (...) The first reporting period shall be the calendar year 2022." 
Article 13(2) of the SUP Directive states that "The data and information reported by Member States in accordance with this Article shall be accompanied by a quality check report." The data and information shall be reported in the </t>
    </r>
    <r>
      <rPr>
        <b/>
        <sz val="11"/>
        <color theme="1"/>
        <rFont val="Calibri"/>
        <family val="2"/>
        <scheme val="minor"/>
      </rPr>
      <t>format</t>
    </r>
    <r>
      <rPr>
        <sz val="11"/>
        <color theme="1"/>
        <rFont val="Calibri"/>
        <family val="2"/>
        <scheme val="minor"/>
      </rPr>
      <t xml:space="preserve"> established by the Commission. The </t>
    </r>
    <r>
      <rPr>
        <b/>
        <i/>
        <sz val="11"/>
        <color theme="1"/>
        <rFont val="Calibri"/>
        <family val="2"/>
        <scheme val="minor"/>
      </rPr>
      <t xml:space="preserve">Commission Implementing Decision (EU) 2021/1752 </t>
    </r>
    <r>
      <rPr>
        <i/>
        <sz val="11"/>
        <color theme="1"/>
        <rFont val="Calibri"/>
        <family val="2"/>
        <scheme val="minor"/>
      </rPr>
      <t xml:space="preserve">of 1 October 2021 </t>
    </r>
    <r>
      <rPr>
        <sz val="11"/>
        <color theme="1"/>
        <rFont val="Calibri"/>
        <family val="2"/>
        <scheme val="minor"/>
      </rPr>
      <t>lays down rules for the application of the SUP Directive as regards the calculation, verification and reporting of data on the separate collection of waste single-use plastic beverage bottles. This implementing decision establishes that "The amount of separately collected waste single-use plastic beverage bottles listed in Part F of the Annex to SUP Directive (waste single-use bottles’) shall be calculated by dividing the weight of the</t>
    </r>
    <r>
      <rPr>
        <b/>
        <sz val="11"/>
        <color theme="1"/>
        <rFont val="Calibri"/>
        <family val="2"/>
        <scheme val="minor"/>
      </rPr>
      <t xml:space="preserve"> separately collected waste single-use bottles</t>
    </r>
    <r>
      <rPr>
        <sz val="11"/>
        <color theme="1"/>
        <rFont val="Calibri"/>
        <family val="2"/>
        <scheme val="minor"/>
      </rPr>
      <t xml:space="preserve"> by the weight of such </t>
    </r>
    <r>
      <rPr>
        <b/>
        <sz val="11"/>
        <color theme="1"/>
        <rFont val="Calibri"/>
        <family val="2"/>
        <scheme val="minor"/>
      </rPr>
      <t>single-use bottles placed on the market</t>
    </r>
    <r>
      <rPr>
        <sz val="11"/>
        <color theme="1"/>
        <rFont val="Calibri"/>
        <family val="2"/>
        <scheme val="minor"/>
      </rPr>
      <t xml:space="preserve"> (‘single-use bottles placed on the market’). The resulting ratio shall be expressed in percent. The implementing decision establishes also the </t>
    </r>
    <r>
      <rPr>
        <b/>
        <sz val="11"/>
        <color theme="1"/>
        <rFont val="Calibri"/>
        <family val="2"/>
        <scheme val="minor"/>
      </rPr>
      <t>methodology</t>
    </r>
    <r>
      <rPr>
        <sz val="11"/>
        <color theme="1"/>
        <rFont val="Calibri"/>
        <family val="2"/>
        <scheme val="minor"/>
      </rPr>
      <t xml:space="preserve"> to calculate the weight of both waste single-use bottles separately collected and single-use plastics bottles placed on the market (articles 2 and 3, respectively, of the implementing decision). It also states that where there are significant </t>
    </r>
    <r>
      <rPr>
        <b/>
        <sz val="11"/>
        <color theme="1"/>
        <rFont val="Calibri"/>
        <family val="2"/>
        <scheme val="minor"/>
      </rPr>
      <t>imports, exports or other movements</t>
    </r>
    <r>
      <rPr>
        <sz val="11"/>
        <color theme="1"/>
        <rFont val="Calibri"/>
        <family val="2"/>
        <scheme val="minor"/>
      </rPr>
      <t xml:space="preserve"> within the Union of single-use plastic bottles by operators or by natural persons for their own personal use, the weigth of single-use bottles placed on the market may be </t>
    </r>
    <r>
      <rPr>
        <b/>
        <sz val="11"/>
        <color theme="1"/>
        <rFont val="Calibri"/>
        <family val="2"/>
        <scheme val="minor"/>
      </rPr>
      <t>adjusted</t>
    </r>
    <r>
      <rPr>
        <sz val="11"/>
        <color theme="1"/>
        <rFont val="Calibri"/>
        <family val="2"/>
        <scheme val="minor"/>
      </rPr>
      <t xml:space="preserve"> in order to take account of such movements. The implementing decision includes also provisions for cases where Member States determine the weight of single-use bottles placed on the market on the basis of the weight of the waste generated from such products as referred to in Article 9(1), second subparagraph, ofthe SUP Directive. </t>
    </r>
  </si>
  <si>
    <r>
      <t>This template is to be used by Member States for the reporting of the following data linked to the reporting obligations of the SUP Directive, as well as the related quality check report: 
(c) data on single-use plastic products listed in Part F of the Annex that have been separately collected in the Member State each year.
The format of this template follows the specifications provided in the</t>
    </r>
    <r>
      <rPr>
        <i/>
        <sz val="11"/>
        <color theme="1"/>
        <rFont val="Calibri"/>
        <family val="2"/>
        <scheme val="minor"/>
      </rPr>
      <t xml:space="preserve"> </t>
    </r>
    <r>
      <rPr>
        <b/>
        <i/>
        <sz val="11"/>
        <color theme="1"/>
        <rFont val="Calibri"/>
        <family val="2"/>
        <scheme val="minor"/>
      </rPr>
      <t xml:space="preserve">Commission Implementing Decision (EU) 2021/1752 </t>
    </r>
    <r>
      <rPr>
        <i/>
        <sz val="11"/>
        <color theme="1"/>
        <rFont val="Calibri"/>
        <family val="2"/>
        <scheme val="minor"/>
      </rPr>
      <t>of 1 October 2021 laying down the rules for the application of SUP Directive as regards the calculation, verification and reporting on the reduction in the consumption of certain single-use plastic products and the measures taken by Member States to achieve such reduction</t>
    </r>
    <r>
      <rPr>
        <sz val="11"/>
        <color theme="1"/>
        <rFont val="Calibri"/>
        <family val="2"/>
        <scheme val="minor"/>
      </rPr>
      <t xml:space="preserve">. 
Below, an overview is provided of the different sheets to be filled in within this template. In each of these sheets, the coloring of the cells informs about which fields are mandatory and which are voluntary. </t>
    </r>
    <r>
      <rPr>
        <sz val="11"/>
        <color rgb="FF009591"/>
        <rFont val="Calibri"/>
        <family val="2"/>
        <scheme val="minor"/>
      </rPr>
      <t xml:space="preserve"> </t>
    </r>
    <r>
      <rPr>
        <b/>
        <sz val="11"/>
        <color rgb="FF009591"/>
        <rFont val="Calibri"/>
        <family val="2"/>
        <scheme val="minor"/>
      </rPr>
      <t>When reporting in sheet "SUP bottles-PoM</t>
    </r>
    <r>
      <rPr>
        <sz val="11"/>
        <color rgb="FF009591"/>
        <rFont val="Calibri"/>
        <family val="2"/>
        <scheme val="minor"/>
      </rPr>
      <t xml:space="preserve"> </t>
    </r>
    <r>
      <rPr>
        <sz val="11"/>
        <rFont val="Calibri"/>
        <family val="2"/>
        <scheme val="minor"/>
      </rPr>
      <t>(single-use plastics bottles placed on the market),</t>
    </r>
    <r>
      <rPr>
        <sz val="11"/>
        <color rgb="FF009591"/>
        <rFont val="Calibri"/>
        <family val="2"/>
        <scheme val="minor"/>
      </rPr>
      <t xml:space="preserve"> </t>
    </r>
    <r>
      <rPr>
        <b/>
        <sz val="11"/>
        <color rgb="FF009591"/>
        <rFont val="Calibri"/>
        <family val="2"/>
        <scheme val="minor"/>
      </rPr>
      <t>you must indicate whether you are reporting based on the default approach, i.e. weight of single-use bottles placed on the market or based on the weight of waste generated from such products</t>
    </r>
    <r>
      <rPr>
        <sz val="11"/>
        <rFont val="Calibri"/>
        <family val="2"/>
        <scheme val="minor"/>
      </rPr>
      <t>. This wil color accordingly the cells for which reporting is mandatory and those for which is voluntary.</t>
    </r>
    <r>
      <rPr>
        <sz val="11"/>
        <color rgb="FF009591"/>
        <rFont val="Calibri"/>
        <family val="2"/>
        <scheme val="minor"/>
      </rPr>
      <t xml:space="preserve">
</t>
    </r>
    <r>
      <rPr>
        <sz val="11"/>
        <color theme="1"/>
        <rFont val="Calibri"/>
        <family val="2"/>
        <scheme val="minor"/>
      </rPr>
      <t xml:space="preserve">
Within each sheet, you will also find guidance on how to fill in the different cells. Please refer to the </t>
    </r>
    <r>
      <rPr>
        <b/>
        <sz val="11"/>
        <color theme="1"/>
        <rFont val="Calibri"/>
        <family val="2"/>
        <scheme val="minor"/>
      </rPr>
      <t>"Manual for reporters"</t>
    </r>
    <r>
      <rPr>
        <sz val="11"/>
        <color theme="1"/>
        <rFont val="Calibri"/>
        <family val="2"/>
        <scheme val="minor"/>
      </rPr>
      <t xml:space="preserve"> for a more complete overview and guidance on how to fill in each sheet of the template. In the Manual for reporters you will also find more guidance on defintions, Frequently Asked Questions, and links to additional sources of information, which can help you along the reporting process.
Note that many cells include some constraints, such as </t>
    </r>
    <r>
      <rPr>
        <b/>
        <sz val="11"/>
        <color theme="1"/>
        <rFont val="Calibri"/>
        <family val="2"/>
        <scheme val="minor"/>
      </rPr>
      <t>text length restrictions</t>
    </r>
    <r>
      <rPr>
        <sz val="11"/>
        <color theme="1"/>
        <rFont val="Calibri"/>
        <family val="2"/>
        <scheme val="minor"/>
      </rPr>
      <t xml:space="preserve">. You will receive a warning message in case your text does not meet the requirements. In such case, please note that when you get a warning, Excel will ask you if you want to continue (see image here below): 
If you to select “No”, you could go back to your text and reduce the length. If you click on “Yes”, Excel will let you continue filling in the form, even if the text is too long. Be aware that </t>
    </r>
    <r>
      <rPr>
        <b/>
        <sz val="11"/>
        <color rgb="FF009591"/>
        <rFont val="Calibri"/>
        <family val="2"/>
        <scheme val="minor"/>
      </rPr>
      <t>if you select “Cancel” the text that you typed in the cell will disappear</t>
    </r>
    <r>
      <rPr>
        <sz val="11"/>
        <color rgb="FF009591"/>
        <rFont val="Calibri"/>
        <family val="2"/>
        <scheme val="minor"/>
      </rPr>
      <t>.</t>
    </r>
  </si>
  <si>
    <t>Data on weight of single-use bottles in tonnes calculated in accordance with Article 3 of the Implementing Decision (EU) 2021/1752, as detailed in its Annex II.</t>
  </si>
  <si>
    <t>Weight of separately collected for recycling waste single-use bottles calculated in accordance with Article 2(4) of the Implementing Decision (EU) 2021/1752, as detailed in its Annex II.</t>
  </si>
  <si>
    <t>General information and description of the institutions involved in the data collection, as detailed in sections I and II of the Quality Check report within Annex III of the Commission Implementing Decision (EU) 2021/1752.</t>
  </si>
  <si>
    <t>Description of the methods used, as detailed in section III of the Quality Check report within Annex III of the Commission Implementing Decision (EU) 2021/1752.</t>
  </si>
  <si>
    <t>Data verification and control systems, as detailed in section IV of the Quality Check report within Annex III of the Commission Implementing Decision (EU) 2021/1752.</t>
  </si>
  <si>
    <t>Confidentiality, and main national websites, reference documents and publications, as detailed in sections V and VI of the Quality Check report within Annex III of the Commission Implementing Decision (EU) 2021/1752.</t>
  </si>
  <si>
    <t>1.1</t>
  </si>
  <si>
    <t>Justification for the request to withhold the publication of certain data or parts of this quality check report</t>
  </si>
  <si>
    <r>
      <t xml:space="preserve">Weight of single use bottles </t>
    </r>
    <r>
      <rPr>
        <b/>
        <sz val="11"/>
        <rFont val="Calibri"/>
        <family val="2"/>
        <scheme val="minor"/>
      </rPr>
      <t>placed on the market</t>
    </r>
    <r>
      <rPr>
        <sz val="11"/>
        <color theme="1"/>
        <rFont val="Calibri"/>
        <family val="2"/>
        <scheme val="minor"/>
      </rPr>
      <t xml:space="preserve"> (W</t>
    </r>
    <r>
      <rPr>
        <sz val="8"/>
        <color theme="1"/>
        <rFont val="Calibri"/>
        <family val="2"/>
        <scheme val="minor"/>
      </rPr>
      <t>BPM gross</t>
    </r>
    <r>
      <rPr>
        <sz val="11"/>
        <color theme="1"/>
        <rFont val="Calibri"/>
        <family val="2"/>
        <scheme val="minor"/>
      </rPr>
      <t>)</t>
    </r>
  </si>
  <si>
    <r>
      <t>Weight of single use bottles placed on the market that have been imported (from outside the EU) by operators (W</t>
    </r>
    <r>
      <rPr>
        <sz val="8"/>
        <color theme="1"/>
        <rFont val="Calibri"/>
        <family val="2"/>
        <scheme val="minor"/>
      </rPr>
      <t>B in imported</t>
    </r>
    <r>
      <rPr>
        <sz val="11"/>
        <color theme="1"/>
        <rFont val="Calibri"/>
        <family val="2"/>
        <scheme val="minor"/>
      </rPr>
      <t>)</t>
    </r>
  </si>
  <si>
    <r>
      <t>Weight of single use bottles placed on the market that have been received from other Member States by operators (W</t>
    </r>
    <r>
      <rPr>
        <sz val="8"/>
        <color theme="1"/>
        <rFont val="Calibri"/>
        <family val="2"/>
        <scheme val="minor"/>
      </rPr>
      <t>B in from other MS</t>
    </r>
    <r>
      <rPr>
        <sz val="11"/>
        <color theme="1"/>
        <rFont val="Calibri"/>
        <family val="2"/>
        <scheme val="minor"/>
      </rPr>
      <t>)</t>
    </r>
  </si>
  <si>
    <r>
      <t>Weight of single use bottles placed on the market that have been exported (out of the EU) by operators (W</t>
    </r>
    <r>
      <rPr>
        <sz val="8"/>
        <color theme="1"/>
        <rFont val="Calibri"/>
        <family val="2"/>
        <scheme val="minor"/>
      </rPr>
      <t>B out exp</t>
    </r>
    <r>
      <rPr>
        <sz val="11"/>
        <color theme="1"/>
        <rFont val="Calibri"/>
        <family val="2"/>
        <scheme val="minor"/>
      </rPr>
      <t>)</t>
    </r>
  </si>
  <si>
    <r>
      <t>Weight of single use bottles placed on the market that have been moved to other Member States by operators (W</t>
    </r>
    <r>
      <rPr>
        <sz val="8"/>
        <color theme="1"/>
        <rFont val="Calibri"/>
        <family val="2"/>
        <scheme val="minor"/>
      </rPr>
      <t>B out moved to other MS</t>
    </r>
    <r>
      <rPr>
        <sz val="11"/>
        <color theme="1"/>
        <rFont val="Calibri"/>
        <family val="2"/>
        <scheme val="minor"/>
      </rPr>
      <t>)</t>
    </r>
  </si>
  <si>
    <r>
      <t>Estimated weight of single use bottles placed on the market that have been exported (out of the EU) by natural persons for their own personal use (W</t>
    </r>
    <r>
      <rPr>
        <sz val="8"/>
        <color theme="1"/>
        <rFont val="Calibri"/>
        <family val="2"/>
        <scheme val="minor"/>
      </rPr>
      <t>B out by natural persons</t>
    </r>
    <r>
      <rPr>
        <sz val="11"/>
        <color theme="1"/>
        <rFont val="Calibri"/>
        <family val="2"/>
        <scheme val="minor"/>
      </rPr>
      <t>)</t>
    </r>
  </si>
  <si>
    <r>
      <t>Estimated weight of single use bottles placed on the market that have been imported (from outside the EU) by natural persons for their own personal use (W</t>
    </r>
    <r>
      <rPr>
        <sz val="8"/>
        <color theme="1"/>
        <rFont val="Calibri"/>
        <family val="2"/>
        <scheme val="minor"/>
      </rPr>
      <t>B in by natural persons</t>
    </r>
    <r>
      <rPr>
        <sz val="11"/>
        <color theme="1"/>
        <rFont val="Calibri"/>
        <family val="2"/>
        <scheme val="minor"/>
      </rPr>
      <t>)</t>
    </r>
  </si>
  <si>
    <r>
      <t>Estimated weight of single use bottles placed on the market that have been moved to other Member State by natural persons for their own personal use (W</t>
    </r>
    <r>
      <rPr>
        <sz val="8"/>
        <color theme="1"/>
        <rFont val="Calibri"/>
        <family val="2"/>
        <scheme val="minor"/>
      </rPr>
      <t>B out moved to other MS by natural persons</t>
    </r>
    <r>
      <rPr>
        <sz val="11"/>
        <color theme="1"/>
        <rFont val="Calibri"/>
        <family val="2"/>
        <scheme val="minor"/>
      </rPr>
      <t>)</t>
    </r>
  </si>
  <si>
    <r>
      <t>Estimated weight of single use bottles placed on the market that have been moved from other Member State by natural persons for their own personal use (W</t>
    </r>
    <r>
      <rPr>
        <sz val="8"/>
        <color theme="1"/>
        <rFont val="Calibri"/>
        <family val="2"/>
        <scheme val="minor"/>
      </rPr>
      <t>B in moved from other MS by natural persons</t>
    </r>
    <r>
      <rPr>
        <sz val="11"/>
        <color theme="1"/>
        <rFont val="Calibri"/>
        <family val="2"/>
        <scheme val="minor"/>
      </rPr>
      <t>)</t>
    </r>
  </si>
  <si>
    <r>
      <t>Weight of single use bottles placed on the market adjusted (W</t>
    </r>
    <r>
      <rPr>
        <sz val="8"/>
        <color theme="1"/>
        <rFont val="Calibri"/>
        <family val="2"/>
        <scheme val="minor"/>
      </rPr>
      <t>BPM</t>
    </r>
    <r>
      <rPr>
        <sz val="11"/>
        <color theme="1"/>
        <rFont val="Calibri"/>
        <family val="2"/>
        <scheme val="minor"/>
      </rPr>
      <t>)</t>
    </r>
  </si>
  <si>
    <r>
      <t>Weight of waste single-use bottles collected separately for recycling in accordance with the requirements set out in Article 2(4)(a) and (b) (TW</t>
    </r>
    <r>
      <rPr>
        <sz val="8"/>
        <color theme="1"/>
        <rFont val="Calibri"/>
        <family val="2"/>
        <scheme val="minor"/>
      </rPr>
      <t>SCB</t>
    </r>
    <r>
      <rPr>
        <sz val="11"/>
        <color theme="1"/>
        <rFont val="Calibri"/>
        <family val="2"/>
        <scheme val="minor"/>
      </rPr>
      <t>)</t>
    </r>
  </si>
  <si>
    <r>
      <t>Weight of waste single-use bottles collected as mixed municipal waste (W</t>
    </r>
    <r>
      <rPr>
        <sz val="8"/>
        <color theme="1"/>
        <rFont val="Calibri"/>
        <family val="2"/>
        <scheme val="minor"/>
      </rPr>
      <t>MSW</t>
    </r>
    <r>
      <rPr>
        <sz val="11"/>
        <color theme="1"/>
        <rFont val="Calibri"/>
        <family val="2"/>
        <scheme val="minor"/>
      </rPr>
      <t>)</t>
    </r>
  </si>
  <si>
    <r>
      <t>Weight of littered waste single-use bottles (W</t>
    </r>
    <r>
      <rPr>
        <sz val="8"/>
        <color theme="1"/>
        <rFont val="Calibri"/>
        <family val="2"/>
        <scheme val="minor"/>
      </rPr>
      <t>litter</t>
    </r>
    <r>
      <rPr>
        <sz val="11"/>
        <color theme="1"/>
        <rFont val="Calibri"/>
        <family val="2"/>
        <scheme val="minor"/>
      </rPr>
      <t>)</t>
    </r>
  </si>
  <si>
    <t>AEV</t>
  </si>
  <si>
    <t>Valorlux</t>
  </si>
  <si>
    <t>https://data.public.lu/en/organizations/administration-de-lenvironnement/#datasets</t>
  </si>
  <si>
    <t>100% coverage</t>
  </si>
  <si>
    <t>n/a</t>
  </si>
  <si>
    <t>Fabien Wahl</t>
  </si>
  <si>
    <t>fabien.wahl@aev.etat.lu</t>
  </si>
  <si>
    <t>+352 40 56 56 1</t>
  </si>
  <si>
    <t>Administration de l'environnement</t>
  </si>
  <si>
    <t>data collection and reporting</t>
  </si>
  <si>
    <t>sheet "QC I,II", cells E10 &amp; E11</t>
  </si>
  <si>
    <t>only general contact data should be published (infos@aev.etat.lu)</t>
  </si>
  <si>
    <t>not yet relevant</t>
  </si>
  <si>
    <t>Annual reporting of packaging put on the market and collected separately</t>
  </si>
  <si>
    <t xml:space="preserve">waste stream composition analysis based on samples and extrapolation to total waste collected annually </t>
  </si>
  <si>
    <t>https://data.public.lu/en/datasets/waste-and-ressources-single-use-plastic/</t>
  </si>
  <si>
    <t>Packaging of dangerous materials is excluded from the PMC (plastics, metal, beverage cartons) collection (https://www.valorlux.lu/en/the-blue-bag). The sorting of the PMC fracion is done with state-of-the-art equipment and its accuracy is regularly assessed (https://www.valorlux.lu/en/recyclable-packaging).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</si>
</sst>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i/>
      <sz val="11"/>
      <color theme="1"/>
      <name val="Calibri"/>
      <family val="2"/>
      <scheme val="minor"/>
    </font>
    <font>
      <sz val="8"/>
      <name val="Calibri"/>
      <family val="2"/>
      <scheme val="minor"/>
    </font>
    <font>
      <b/>
      <sz val="11"/>
      <name val="Calibri"/>
      <family val="2"/>
      <scheme val="minor"/>
    </font>
    <font>
      <sz val="11"/>
      <name val="Calibri"/>
      <family val="2"/>
      <scheme val="minor"/>
    </font>
    <font>
      <u/>
      <sz val="11"/>
      <color theme="1"/>
      <name val="Calibri"/>
      <family val="2"/>
      <scheme val="minor"/>
    </font>
    <font>
      <b/>
      <u/>
      <sz val="13"/>
      <color theme="1"/>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2"/>
      <color theme="0"/>
      <name val="Calibri"/>
      <family val="2"/>
      <scheme val="minor"/>
    </font>
    <font>
      <b/>
      <u/>
      <sz val="12"/>
      <color theme="0"/>
      <name val="Calibri"/>
      <family val="2"/>
      <scheme val="minor"/>
    </font>
    <font>
      <sz val="8"/>
      <color theme="0"/>
      <name val="Calibri"/>
      <family val="2"/>
      <scheme val="minor"/>
    </font>
    <font>
      <sz val="8"/>
      <color theme="1"/>
      <name val="Calibri"/>
      <family val="2"/>
      <scheme val="minor"/>
    </font>
    <font>
      <sz val="12"/>
      <color theme="0"/>
      <name val="Calibri"/>
      <family val="2"/>
      <scheme val="minor"/>
    </font>
    <font>
      <b/>
      <i/>
      <sz val="11"/>
      <color theme="1"/>
      <name val="Calibri"/>
      <family val="2"/>
      <scheme val="minor"/>
    </font>
    <font>
      <b/>
      <sz val="11"/>
      <color theme="0" tint="-0.499984740745262"/>
      <name val="Calibri"/>
      <family val="2"/>
      <scheme val="minor"/>
    </font>
    <font>
      <b/>
      <u/>
      <sz val="11"/>
      <color theme="1"/>
      <name val="Calibri"/>
      <family val="2"/>
      <scheme val="minor"/>
    </font>
    <font>
      <sz val="14"/>
      <color theme="1"/>
      <name val="Calibri"/>
      <family val="2"/>
      <scheme val="minor"/>
    </font>
    <font>
      <b/>
      <sz val="13"/>
      <color theme="0"/>
      <name val="Calibri"/>
      <family val="2"/>
      <scheme val="minor"/>
    </font>
    <font>
      <sz val="11"/>
      <color rgb="FFFF0000"/>
      <name val="Calibri"/>
      <family val="2"/>
      <scheme val="minor"/>
    </font>
    <font>
      <sz val="12"/>
      <name val="Calibri"/>
      <family val="2"/>
      <scheme val="minor"/>
    </font>
    <font>
      <sz val="12"/>
      <color theme="1"/>
      <name val="Calibri"/>
      <family val="2"/>
      <scheme val="minor"/>
    </font>
    <font>
      <b/>
      <sz val="12"/>
      <name val="Calibri"/>
      <family val="2"/>
      <scheme val="minor"/>
    </font>
    <font>
      <u/>
      <sz val="12"/>
      <color theme="1"/>
      <name val="Calibri"/>
      <family val="2"/>
      <scheme val="minor"/>
    </font>
    <font>
      <sz val="11"/>
      <color rgb="FF009591"/>
      <name val="Calibri"/>
      <family val="2"/>
      <scheme val="minor"/>
    </font>
    <font>
      <sz val="10"/>
      <color theme="1"/>
      <name val="Calibri"/>
      <family val="2"/>
      <scheme val="minor"/>
    </font>
    <font>
      <b/>
      <sz val="11"/>
      <color rgb="FF009591"/>
      <name val="Calibri"/>
      <family val="2"/>
      <scheme val="minor"/>
    </font>
    <font>
      <u/>
      <sz val="11"/>
      <color theme="10"/>
      <name val="Calibri"/>
      <family val="2"/>
      <scheme val="minor"/>
    </font>
  </fonts>
  <fills count="25">
    <fill>
      <patternFill patternType="none"/>
    </fill>
    <fill>
      <patternFill patternType="gray125"/>
    </fill>
    <fill>
      <patternFill patternType="solid">
        <fgColor theme="2" tint="-9.9978637043366805E-2"/>
        <bgColor indexed="64"/>
      </patternFill>
    </fill>
    <fill>
      <patternFill patternType="solid">
        <fgColor theme="0" tint="-4.9989318521683403E-2"/>
        <bgColor indexed="64"/>
      </patternFill>
    </fill>
    <fill>
      <patternFill patternType="solid">
        <fgColor rgb="FFC1EFFF"/>
        <bgColor indexed="64"/>
      </patternFill>
    </fill>
    <fill>
      <patternFill patternType="solid">
        <fgColor rgb="FFE5F8FF"/>
        <bgColor indexed="64"/>
      </patternFill>
    </fill>
    <fill>
      <patternFill patternType="solid">
        <fgColor theme="1" tint="0.14999847407452621"/>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4"/>
        <bgColor indexed="64"/>
      </patternFill>
    </fill>
    <fill>
      <patternFill patternType="solid">
        <fgColor rgb="FF009591"/>
        <bgColor indexed="64"/>
      </patternFill>
    </fill>
    <fill>
      <patternFill patternType="solid">
        <fgColor rgb="FFCCEAE9"/>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rgb="FF99D5D3"/>
        <bgColor indexed="64"/>
      </patternFill>
    </fill>
    <fill>
      <patternFill patternType="solid">
        <fgColor rgb="FFF0F3FA"/>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1"/>
        <bgColor indexed="64"/>
      </patternFill>
    </fill>
    <fill>
      <patternFill patternType="solid">
        <fgColor theme="1" tint="0.499984740745262"/>
        <bgColor indexed="64"/>
      </patternFill>
    </fill>
    <fill>
      <patternFill patternType="solid">
        <fgColor theme="2" tint="-0.249977111117893"/>
        <bgColor indexed="64"/>
      </patternFill>
    </fill>
    <fill>
      <patternFill patternType="solid">
        <fgColor theme="5"/>
        <bgColor indexed="64"/>
      </patternFill>
    </fill>
    <fill>
      <patternFill patternType="solid">
        <fgColor rgb="FFCBEAE9"/>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style="thin">
        <color theme="0"/>
      </left>
      <right style="thin">
        <color theme="0"/>
      </right>
      <top style="thin">
        <color theme="0"/>
      </top>
      <bottom style="thin">
        <color theme="0"/>
      </bottom>
      <diagonal/>
    </border>
    <border>
      <left style="medium">
        <color theme="1"/>
      </left>
      <right style="medium">
        <color theme="1"/>
      </right>
      <top style="medium">
        <color theme="1"/>
      </top>
      <bottom/>
      <diagonal/>
    </border>
    <border>
      <left style="medium">
        <color theme="1"/>
      </left>
      <right style="medium">
        <color theme="1"/>
      </right>
      <top/>
      <bottom style="medium">
        <color theme="1"/>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right/>
      <top style="medium">
        <color theme="0"/>
      </top>
      <bottom style="medium">
        <color theme="0"/>
      </bottom>
      <diagonal/>
    </border>
    <border>
      <left style="thin">
        <color theme="1"/>
      </left>
      <right style="thin">
        <color theme="1"/>
      </right>
      <top style="thin">
        <color theme="1"/>
      </top>
      <bottom style="thin">
        <color theme="1"/>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medium">
        <color theme="0"/>
      </left>
      <right/>
      <top/>
      <bottom style="medium">
        <color theme="0"/>
      </bottom>
      <diagonal/>
    </border>
    <border>
      <left/>
      <right style="thin">
        <color theme="0"/>
      </right>
      <top style="thin">
        <color theme="0"/>
      </top>
      <bottom style="thin">
        <color theme="0"/>
      </bottom>
      <diagonal/>
    </border>
    <border>
      <left/>
      <right/>
      <top/>
      <bottom style="medium">
        <color theme="0"/>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top/>
      <bottom style="medium">
        <color theme="1"/>
      </bottom>
      <diagonal/>
    </border>
    <border>
      <left style="thin">
        <color theme="0"/>
      </left>
      <right/>
      <top style="medium">
        <color theme="0"/>
      </top>
      <bottom style="medium">
        <color theme="0"/>
      </bottom>
      <diagonal/>
    </border>
    <border>
      <left style="thin">
        <color theme="1"/>
      </left>
      <right/>
      <top style="thin">
        <color theme="1"/>
      </top>
      <bottom style="thin">
        <color theme="1"/>
      </bottom>
      <diagonal/>
    </border>
    <border>
      <left style="thin">
        <color theme="0"/>
      </left>
      <right style="thin">
        <color theme="0"/>
      </right>
      <top/>
      <bottom style="thin">
        <color theme="0"/>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1"/>
      </left>
      <right/>
      <top style="medium">
        <color theme="1"/>
      </top>
      <bottom/>
      <diagonal/>
    </border>
    <border>
      <left style="thin">
        <color theme="0"/>
      </left>
      <right style="thin">
        <color theme="0"/>
      </right>
      <top/>
      <bottom/>
      <diagonal/>
    </border>
    <border>
      <left/>
      <right/>
      <top style="thin">
        <color theme="0"/>
      </top>
      <bottom style="thin">
        <color theme="0"/>
      </bottom>
      <diagonal/>
    </border>
    <border>
      <left style="medium">
        <color indexed="64"/>
      </left>
      <right style="medium">
        <color theme="1"/>
      </right>
      <top style="medium">
        <color indexed="64"/>
      </top>
      <bottom/>
      <diagonal/>
    </border>
    <border>
      <left style="medium">
        <color indexed="64"/>
      </left>
      <right style="medium">
        <color theme="1"/>
      </right>
      <top/>
      <bottom style="medium">
        <color indexed="64"/>
      </bottom>
      <diagonal/>
    </border>
    <border>
      <left/>
      <right style="thin">
        <color theme="0"/>
      </right>
      <top/>
      <bottom style="medium">
        <color theme="0"/>
      </bottom>
      <diagonal/>
    </border>
    <border>
      <left style="medium">
        <color theme="0"/>
      </left>
      <right/>
      <top style="thin">
        <color theme="0"/>
      </top>
      <bottom style="medium">
        <color theme="0"/>
      </bottom>
      <diagonal/>
    </border>
    <border>
      <left/>
      <right/>
      <top style="thin">
        <color theme="0"/>
      </top>
      <bottom style="medium">
        <color theme="0"/>
      </bottom>
      <diagonal/>
    </border>
    <border>
      <left/>
      <right style="thin">
        <color theme="0"/>
      </right>
      <top style="thin">
        <color theme="0"/>
      </top>
      <bottom style="medium">
        <color theme="0"/>
      </bottom>
      <diagonal/>
    </border>
    <border>
      <left style="thin">
        <color theme="1" tint="0.14999847407452621"/>
      </left>
      <right style="thin">
        <color theme="1" tint="0.14999847407452621"/>
      </right>
      <top style="thin">
        <color theme="1" tint="0.14999847407452621"/>
      </top>
      <bottom style="thin">
        <color theme="1" tint="0.14999847407452621"/>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style="medium">
        <color theme="0"/>
      </left>
      <right/>
      <top style="thin">
        <color theme="0"/>
      </top>
      <bottom/>
      <diagonal/>
    </border>
    <border>
      <left style="medium">
        <color theme="0"/>
      </left>
      <right/>
      <top/>
      <bottom/>
      <diagonal/>
    </border>
    <border>
      <left style="thin">
        <color theme="0"/>
      </left>
      <right/>
      <top style="thin">
        <color theme="0"/>
      </top>
      <bottom/>
      <diagonal/>
    </border>
    <border>
      <left/>
      <right style="medium">
        <color theme="0"/>
      </right>
      <top style="medium">
        <color theme="0"/>
      </top>
      <bottom/>
      <diagonal/>
    </border>
    <border>
      <left/>
      <right style="medium">
        <color theme="0"/>
      </right>
      <top/>
      <bottom style="thin">
        <color theme="0"/>
      </bottom>
      <diagonal/>
    </border>
    <border>
      <left/>
      <right style="medium">
        <color theme="0"/>
      </right>
      <top style="thin">
        <color theme="0"/>
      </top>
      <bottom/>
      <diagonal/>
    </border>
    <border>
      <left/>
      <right style="thin">
        <color theme="0"/>
      </right>
      <top style="medium">
        <color theme="0"/>
      </top>
      <bottom style="medium">
        <color theme="0"/>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theme="0"/>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style="medium">
        <color theme="1"/>
      </bottom>
      <diagonal/>
    </border>
    <border>
      <left style="medium">
        <color indexed="64"/>
      </left>
      <right/>
      <top style="medium">
        <color theme="1"/>
      </top>
      <bottom style="medium">
        <color indexed="64"/>
      </bottom>
      <diagonal/>
    </border>
  </borders>
  <cellStyleXfs count="2">
    <xf numFmtId="0" fontId="0" fillId="0" borderId="0"/>
    <xf numFmtId="0" fontId="31" fillId="0" borderId="0" applyNumberFormat="0" applyFill="0" applyBorder="0" applyAlignment="0" applyProtection="0"/>
  </cellStyleXfs>
  <cellXfs count="185">
    <xf numFmtId="0" fontId="0" fillId="0" borderId="0" xfId="0"/>
    <xf numFmtId="49" fontId="0" fillId="0" borderId="0" xfId="0" applyNumberFormat="1"/>
    <xf numFmtId="49" fontId="0" fillId="0" borderId="5" xfId="0" applyNumberFormat="1" applyBorder="1"/>
    <xf numFmtId="49" fontId="10" fillId="6" borderId="10" xfId="0" applyNumberFormat="1" applyFont="1" applyFill="1" applyBorder="1" applyAlignment="1">
      <alignment vertical="center" wrapText="1"/>
    </xf>
    <xf numFmtId="49" fontId="0" fillId="8" borderId="11" xfId="0" applyNumberFormat="1" applyFill="1" applyBorder="1" applyAlignment="1">
      <alignment vertical="center" wrapText="1"/>
    </xf>
    <xf numFmtId="49" fontId="0" fillId="0" borderId="14" xfId="0" applyNumberFormat="1" applyBorder="1"/>
    <xf numFmtId="49" fontId="0" fillId="0" borderId="15" xfId="0" applyNumberFormat="1" applyBorder="1"/>
    <xf numFmtId="49" fontId="3" fillId="2" borderId="11" xfId="0" applyNumberFormat="1" applyFont="1" applyFill="1" applyBorder="1" applyAlignment="1">
      <alignment vertical="top" wrapText="1"/>
    </xf>
    <xf numFmtId="49" fontId="0" fillId="0" borderId="17" xfId="0" applyNumberFormat="1" applyBorder="1"/>
    <xf numFmtId="49" fontId="0" fillId="8" borderId="11" xfId="0" applyNumberFormat="1" applyFill="1" applyBorder="1" applyAlignment="1">
      <alignment horizontal="left" vertical="center" wrapText="1"/>
    </xf>
    <xf numFmtId="49" fontId="1" fillId="9" borderId="11" xfId="0" applyNumberFormat="1" applyFont="1" applyFill="1" applyBorder="1" applyAlignment="1">
      <alignment horizontal="left" vertical="center" wrapText="1"/>
    </xf>
    <xf numFmtId="49" fontId="0" fillId="0" borderId="25" xfId="0" applyNumberFormat="1" applyBorder="1"/>
    <xf numFmtId="49" fontId="1" fillId="9" borderId="26" xfId="0" applyNumberFormat="1" applyFont="1" applyFill="1" applyBorder="1" applyAlignment="1">
      <alignment vertical="center" wrapText="1"/>
    </xf>
    <xf numFmtId="49" fontId="0" fillId="0" borderId="29" xfId="0" applyNumberFormat="1" applyBorder="1"/>
    <xf numFmtId="49" fontId="0" fillId="8" borderId="8" xfId="0" applyNumberFormat="1" applyFill="1" applyBorder="1" applyAlignment="1">
      <alignment vertical="center" wrapText="1"/>
    </xf>
    <xf numFmtId="2" fontId="0" fillId="5" borderId="11" xfId="0" applyNumberFormat="1" applyFill="1" applyBorder="1"/>
    <xf numFmtId="49" fontId="13" fillId="7" borderId="11" xfId="0" applyNumberFormat="1" applyFont="1" applyFill="1" applyBorder="1" applyAlignment="1">
      <alignment vertical="center" wrapText="1"/>
    </xf>
    <xf numFmtId="49" fontId="0" fillId="11" borderId="3" xfId="0" applyNumberFormat="1" applyFill="1" applyBorder="1" applyAlignment="1">
      <alignment horizontal="left" wrapText="1"/>
    </xf>
    <xf numFmtId="49" fontId="0" fillId="12" borderId="2" xfId="0" applyNumberFormat="1" applyFill="1" applyBorder="1" applyAlignment="1">
      <alignment horizontal="left"/>
    </xf>
    <xf numFmtId="49" fontId="0" fillId="0" borderId="5" xfId="0" applyNumberFormat="1" applyBorder="1" applyAlignment="1">
      <alignment vertical="center"/>
    </xf>
    <xf numFmtId="0" fontId="1" fillId="19" borderId="5" xfId="0" applyFont="1" applyFill="1" applyBorder="1" applyAlignment="1">
      <alignment horizontal="center" vertical="center"/>
    </xf>
    <xf numFmtId="0" fontId="1" fillId="3" borderId="5" xfId="0" applyFont="1" applyFill="1" applyBorder="1"/>
    <xf numFmtId="0" fontId="19" fillId="3" borderId="37" xfId="0" applyFont="1" applyFill="1" applyBorder="1"/>
    <xf numFmtId="0" fontId="7" fillId="3" borderId="5" xfId="0" applyFont="1" applyFill="1" applyBorder="1" applyAlignment="1">
      <alignment wrapText="1"/>
    </xf>
    <xf numFmtId="49" fontId="13" fillId="7" borderId="9" xfId="0" applyNumberFormat="1" applyFont="1" applyFill="1" applyBorder="1" applyAlignment="1">
      <alignment vertical="center" wrapText="1"/>
    </xf>
    <xf numFmtId="0" fontId="11" fillId="20" borderId="0" xfId="0" applyFont="1" applyFill="1"/>
    <xf numFmtId="0" fontId="7" fillId="0" borderId="0" xfId="0" applyFont="1"/>
    <xf numFmtId="2" fontId="0" fillId="2" borderId="14" xfId="0" applyNumberFormat="1" applyFill="1" applyBorder="1"/>
    <xf numFmtId="49" fontId="10" fillId="6" borderId="49" xfId="0" applyNumberFormat="1" applyFont="1" applyFill="1" applyBorder="1" applyAlignment="1">
      <alignment vertical="center" wrapText="1"/>
    </xf>
    <xf numFmtId="49" fontId="10" fillId="6" borderId="5" xfId="0" applyNumberFormat="1" applyFont="1" applyFill="1" applyBorder="1" applyAlignment="1">
      <alignment vertical="center" wrapText="1"/>
    </xf>
    <xf numFmtId="2" fontId="0" fillId="2" borderId="39" xfId="0" applyNumberFormat="1" applyFill="1" applyBorder="1"/>
    <xf numFmtId="49" fontId="13" fillId="20" borderId="5" xfId="0" applyNumberFormat="1" applyFont="1" applyFill="1" applyBorder="1" applyAlignment="1">
      <alignment vertical="center"/>
    </xf>
    <xf numFmtId="2" fontId="0" fillId="4" borderId="11" xfId="0" applyNumberFormat="1" applyFill="1" applyBorder="1" applyAlignment="1">
      <alignment horizontal="right"/>
    </xf>
    <xf numFmtId="49" fontId="0" fillId="8" borderId="16" xfId="0" applyNumberFormat="1" applyFill="1" applyBorder="1" applyAlignment="1">
      <alignment horizontal="left" vertical="center" wrapText="1"/>
    </xf>
    <xf numFmtId="49" fontId="11" fillId="6" borderId="11" xfId="0" applyNumberFormat="1" applyFont="1" applyFill="1" applyBorder="1" applyAlignment="1">
      <alignment vertical="center" wrapText="1"/>
    </xf>
    <xf numFmtId="49" fontId="11" fillId="6" borderId="10" xfId="0" applyNumberFormat="1" applyFont="1" applyFill="1" applyBorder="1" applyAlignment="1">
      <alignment vertical="center" wrapText="1"/>
    </xf>
    <xf numFmtId="49" fontId="17" fillId="6" borderId="11" xfId="0" applyNumberFormat="1" applyFont="1" applyFill="1" applyBorder="1" applyAlignment="1">
      <alignment vertical="center" wrapText="1"/>
    </xf>
    <xf numFmtId="2" fontId="0" fillId="8" borderId="16" xfId="0" applyNumberFormat="1" applyFill="1" applyBorder="1" applyAlignment="1">
      <alignment horizontal="left" vertical="center" wrapText="1"/>
    </xf>
    <xf numFmtId="0" fontId="12" fillId="21" borderId="0" xfId="0" applyFont="1" applyFill="1" applyAlignment="1">
      <alignment wrapText="1"/>
    </xf>
    <xf numFmtId="2" fontId="0" fillId="3" borderId="14" xfId="0" applyNumberFormat="1" applyFill="1" applyBorder="1"/>
    <xf numFmtId="49" fontId="10" fillId="6" borderId="51" xfId="0" applyNumberFormat="1" applyFont="1" applyFill="1" applyBorder="1" applyAlignment="1">
      <alignment vertical="center" wrapText="1"/>
    </xf>
    <xf numFmtId="0" fontId="10" fillId="21" borderId="53" xfId="0" applyFont="1" applyFill="1" applyBorder="1" applyAlignment="1">
      <alignment horizontal="left" wrapText="1"/>
    </xf>
    <xf numFmtId="0" fontId="26" fillId="0" borderId="54" xfId="0" applyFont="1" applyBorder="1" applyAlignment="1">
      <alignment horizontal="left"/>
    </xf>
    <xf numFmtId="0" fontId="26" fillId="0" borderId="55" xfId="0" applyFont="1" applyBorder="1" applyAlignment="1">
      <alignment horizontal="left"/>
    </xf>
    <xf numFmtId="0" fontId="26" fillId="0" borderId="2" xfId="0" applyFont="1" applyBorder="1" applyAlignment="1">
      <alignment horizontal="left"/>
    </xf>
    <xf numFmtId="0" fontId="10" fillId="21" borderId="0" xfId="0" applyFont="1" applyFill="1" applyAlignment="1">
      <alignment horizontal="left" wrapText="1"/>
    </xf>
    <xf numFmtId="0" fontId="1" fillId="0" borderId="1" xfId="0" applyFont="1" applyBorder="1" applyAlignment="1">
      <alignment wrapText="1"/>
    </xf>
    <xf numFmtId="49" fontId="0" fillId="8" borderId="56" xfId="0" applyNumberFormat="1" applyFill="1" applyBorder="1" applyAlignment="1">
      <alignment horizontal="right" vertical="center" wrapText="1"/>
    </xf>
    <xf numFmtId="0" fontId="0" fillId="0" borderId="0" xfId="0" applyAlignment="1">
      <alignment horizontal="right"/>
    </xf>
    <xf numFmtId="0" fontId="0" fillId="0" borderId="57" xfId="0" applyBorder="1"/>
    <xf numFmtId="0" fontId="0" fillId="0" borderId="58" xfId="0" applyBorder="1"/>
    <xf numFmtId="0" fontId="23" fillId="0" borderId="58" xfId="0" applyFont="1" applyBorder="1"/>
    <xf numFmtId="0" fontId="0" fillId="0" borderId="1" xfId="0" applyBorder="1"/>
    <xf numFmtId="2" fontId="0" fillId="0" borderId="1" xfId="0" applyNumberFormat="1" applyBorder="1"/>
    <xf numFmtId="2" fontId="7" fillId="11" borderId="11" xfId="0" applyNumberFormat="1" applyFont="1" applyFill="1" applyBorder="1" applyAlignment="1" applyProtection="1">
      <alignment horizontal="left" vertical="center" wrapText="1"/>
      <protection locked="0"/>
    </xf>
    <xf numFmtId="49" fontId="0" fillId="11" borderId="11" xfId="0" applyNumberFormat="1" applyFill="1" applyBorder="1" applyAlignment="1" applyProtection="1">
      <alignment vertical="center" wrapText="1"/>
      <protection locked="0"/>
    </xf>
    <xf numFmtId="2" fontId="7" fillId="11" borderId="11" xfId="0" applyNumberFormat="1" applyFont="1" applyFill="1" applyBorder="1" applyAlignment="1" applyProtection="1">
      <alignment horizontal="right" vertical="top" wrapText="1"/>
      <protection locked="0"/>
    </xf>
    <xf numFmtId="49" fontId="10" fillId="6" borderId="43" xfId="0" applyNumberFormat="1" applyFont="1" applyFill="1" applyBorder="1" applyAlignment="1">
      <alignment vertical="center" wrapText="1"/>
    </xf>
    <xf numFmtId="49" fontId="0" fillId="12" borderId="8" xfId="0" applyNumberFormat="1" applyFill="1" applyBorder="1" applyAlignment="1" applyProtection="1">
      <alignment vertical="center" wrapText="1"/>
      <protection locked="0"/>
    </xf>
    <xf numFmtId="49" fontId="3" fillId="2" borderId="10" xfId="0" applyNumberFormat="1" applyFont="1" applyFill="1" applyBorder="1" applyAlignment="1">
      <alignment vertical="top" wrapText="1"/>
    </xf>
    <xf numFmtId="49" fontId="24" fillId="11" borderId="10" xfId="0" applyNumberFormat="1" applyFont="1" applyFill="1" applyBorder="1" applyAlignment="1" applyProtection="1">
      <alignment horizontal="left" vertical="center" wrapText="1"/>
      <protection locked="0"/>
    </xf>
    <xf numFmtId="49" fontId="0" fillId="11" borderId="11" xfId="0" applyNumberFormat="1" applyFill="1" applyBorder="1" applyAlignment="1" applyProtection="1">
      <alignment horizontal="left" vertical="center" wrapText="1"/>
      <protection locked="0"/>
    </xf>
    <xf numFmtId="2" fontId="0" fillId="3" borderId="14" xfId="0" applyNumberFormat="1" applyFill="1" applyBorder="1" applyAlignment="1">
      <alignment horizontal="left"/>
    </xf>
    <xf numFmtId="14" fontId="0" fillId="11" borderId="11" xfId="0" applyNumberFormat="1" applyFill="1" applyBorder="1" applyAlignment="1" applyProtection="1">
      <alignment horizontal="left" vertical="center" wrapText="1"/>
      <protection locked="0"/>
    </xf>
    <xf numFmtId="49" fontId="0" fillId="3" borderId="14" xfId="0" applyNumberFormat="1" applyFill="1" applyBorder="1" applyAlignment="1">
      <alignment horizontal="left"/>
    </xf>
    <xf numFmtId="49" fontId="0" fillId="12" borderId="11" xfId="0" applyNumberFormat="1" applyFill="1" applyBorder="1" applyAlignment="1" applyProtection="1">
      <alignment horizontal="left" vertical="center" wrapText="1"/>
      <protection locked="0"/>
    </xf>
    <xf numFmtId="49" fontId="21" fillId="14" borderId="24" xfId="0" applyNumberFormat="1" applyFont="1" applyFill="1" applyBorder="1" applyAlignment="1">
      <alignment horizontal="center" vertical="center"/>
    </xf>
    <xf numFmtId="49" fontId="7" fillId="24" borderId="11" xfId="0" applyNumberFormat="1" applyFont="1" applyFill="1" applyBorder="1" applyAlignment="1" applyProtection="1">
      <alignment horizontal="left" wrapText="1"/>
      <protection locked="0"/>
    </xf>
    <xf numFmtId="49" fontId="13" fillId="20" borderId="48" xfId="0" applyNumberFormat="1" applyFont="1" applyFill="1" applyBorder="1" applyAlignment="1">
      <alignment vertical="center" wrapText="1"/>
    </xf>
    <xf numFmtId="49" fontId="13" fillId="20" borderId="43" xfId="0" applyNumberFormat="1" applyFont="1" applyFill="1" applyBorder="1" applyAlignment="1">
      <alignment vertical="center" wrapText="1"/>
    </xf>
    <xf numFmtId="49" fontId="13" fillId="20" borderId="44" xfId="0" applyNumberFormat="1" applyFont="1" applyFill="1" applyBorder="1" applyAlignment="1">
      <alignment vertical="center" wrapText="1"/>
    </xf>
    <xf numFmtId="49" fontId="10" fillId="6" borderId="49" xfId="0" applyNumberFormat="1" applyFont="1" applyFill="1" applyBorder="1" applyAlignment="1">
      <alignment horizontal="center" vertical="center" wrapText="1"/>
    </xf>
    <xf numFmtId="49" fontId="0" fillId="12" borderId="2" xfId="0" applyNumberFormat="1" applyFill="1" applyBorder="1" applyAlignment="1">
      <alignment horizontal="left" vertical="center"/>
    </xf>
    <xf numFmtId="49" fontId="0" fillId="11" borderId="3" xfId="0" applyNumberFormat="1" applyFill="1" applyBorder="1" applyAlignment="1">
      <alignment horizontal="left" vertical="center" wrapText="1"/>
    </xf>
    <xf numFmtId="2" fontId="7" fillId="24" borderId="11" xfId="0" applyNumberFormat="1" applyFont="1" applyFill="1" applyBorder="1" applyAlignment="1" applyProtection="1">
      <alignment horizontal="right" vertical="top" wrapText="1"/>
      <protection locked="0"/>
    </xf>
    <xf numFmtId="2" fontId="0" fillId="12" borderId="11" xfId="0" applyNumberFormat="1" applyFill="1" applyBorder="1" applyAlignment="1" applyProtection="1">
      <alignment horizontal="right" vertical="center" wrapText="1"/>
      <protection locked="0"/>
    </xf>
    <xf numFmtId="2" fontId="0" fillId="3" borderId="5" xfId="0" applyNumberFormat="1" applyFill="1" applyBorder="1" applyAlignment="1">
      <alignment horizontal="right"/>
    </xf>
    <xf numFmtId="49" fontId="31" fillId="11" borderId="11" xfId="1" applyNumberFormat="1" applyFill="1" applyBorder="1" applyAlignment="1" applyProtection="1">
      <alignment horizontal="left" vertical="center" wrapText="1"/>
      <protection locked="0"/>
    </xf>
    <xf numFmtId="0" fontId="0" fillId="3" borderId="39" xfId="0" applyFill="1" applyBorder="1" applyAlignment="1">
      <alignment horizontal="left" vertical="center" wrapText="1"/>
    </xf>
    <xf numFmtId="0" fontId="0" fillId="3" borderId="40" xfId="0" applyFill="1" applyBorder="1" applyAlignment="1">
      <alignment horizontal="left" vertical="center" wrapText="1"/>
    </xf>
    <xf numFmtId="0" fontId="1" fillId="18" borderId="5" xfId="0" applyFont="1" applyFill="1" applyBorder="1" applyAlignment="1">
      <alignment horizontal="center" vertical="center"/>
    </xf>
    <xf numFmtId="0" fontId="2" fillId="11" borderId="0" xfId="0" applyFont="1" applyFill="1" applyAlignment="1">
      <alignment horizontal="center" vertical="center" wrapText="1"/>
    </xf>
    <xf numFmtId="0" fontId="1" fillId="16" borderId="0" xfId="0" applyFont="1" applyFill="1" applyAlignment="1">
      <alignment horizontal="left" vertical="center" wrapText="1"/>
    </xf>
    <xf numFmtId="0" fontId="18" fillId="17" borderId="0" xfId="0" applyFont="1" applyFill="1" applyAlignment="1">
      <alignment horizontal="center" vertical="center" wrapText="1"/>
    </xf>
    <xf numFmtId="0" fontId="1" fillId="18" borderId="0" xfId="0" applyFont="1" applyFill="1" applyAlignment="1">
      <alignment horizontal="center" vertical="center"/>
    </xf>
    <xf numFmtId="49" fontId="10" fillId="6" borderId="31" xfId="0" applyNumberFormat="1" applyFont="1" applyFill="1" applyBorder="1" applyAlignment="1">
      <alignment horizontal="center" vertical="center" wrapText="1"/>
    </xf>
    <xf numFmtId="49" fontId="10" fillId="6" borderId="32" xfId="0" applyNumberFormat="1" applyFont="1" applyFill="1" applyBorder="1" applyAlignment="1">
      <alignment horizontal="center" vertical="center" wrapText="1"/>
    </xf>
    <xf numFmtId="49" fontId="13" fillId="7" borderId="16" xfId="0" applyNumberFormat="1" applyFont="1" applyFill="1" applyBorder="1" applyAlignment="1">
      <alignment horizontal="left" vertical="center" wrapText="1"/>
    </xf>
    <xf numFmtId="49" fontId="13" fillId="7" borderId="12" xfId="0" applyNumberFormat="1" applyFont="1" applyFill="1" applyBorder="1" applyAlignment="1">
      <alignment horizontal="left" vertical="center"/>
    </xf>
    <xf numFmtId="49" fontId="13" fillId="7" borderId="8" xfId="0" applyNumberFormat="1" applyFont="1" applyFill="1" applyBorder="1" applyAlignment="1">
      <alignment horizontal="center" vertical="center"/>
    </xf>
    <xf numFmtId="49" fontId="13" fillId="7" borderId="18" xfId="0" applyNumberFormat="1" applyFont="1" applyFill="1" applyBorder="1" applyAlignment="1">
      <alignment horizontal="center" vertical="center"/>
    </xf>
    <xf numFmtId="49" fontId="13" fillId="7" borderId="8" xfId="0" applyNumberFormat="1" applyFont="1" applyFill="1" applyBorder="1" applyAlignment="1">
      <alignment horizontal="center" vertical="center" wrapText="1"/>
    </xf>
    <xf numFmtId="49" fontId="13" fillId="7" borderId="12" xfId="0" applyNumberFormat="1" applyFont="1" applyFill="1" applyBorder="1" applyAlignment="1">
      <alignment horizontal="center" vertical="center" wrapText="1"/>
    </xf>
    <xf numFmtId="49" fontId="2" fillId="13" borderId="19" xfId="0" applyNumberFormat="1" applyFont="1" applyFill="1" applyBorder="1" applyAlignment="1">
      <alignment horizontal="left" vertical="center" wrapText="1"/>
    </xf>
    <xf numFmtId="49" fontId="2" fillId="13" borderId="21" xfId="0" applyNumberFormat="1" applyFont="1" applyFill="1" applyBorder="1" applyAlignment="1">
      <alignment horizontal="left" vertical="center"/>
    </xf>
    <xf numFmtId="49" fontId="12" fillId="6" borderId="16" xfId="0" applyNumberFormat="1" applyFont="1" applyFill="1" applyBorder="1" applyAlignment="1">
      <alignment horizontal="center" vertical="center" wrapText="1"/>
    </xf>
    <xf numFmtId="49" fontId="12" fillId="6" borderId="33" xfId="0" applyNumberFormat="1" applyFont="1" applyFill="1" applyBorder="1" applyAlignment="1">
      <alignment horizontal="center" vertical="center" wrapText="1"/>
    </xf>
    <xf numFmtId="49" fontId="25" fillId="23" borderId="0" xfId="0" applyNumberFormat="1" applyFont="1" applyFill="1" applyAlignment="1">
      <alignment horizontal="left" vertical="center" wrapText="1"/>
    </xf>
    <xf numFmtId="49" fontId="10" fillId="6" borderId="6" xfId="0" applyNumberFormat="1" applyFont="1" applyFill="1" applyBorder="1" applyAlignment="1">
      <alignment horizontal="center" vertical="center" wrapText="1"/>
    </xf>
    <xf numFmtId="49" fontId="10" fillId="6" borderId="7" xfId="0" applyNumberFormat="1" applyFont="1" applyFill="1" applyBorder="1" applyAlignment="1">
      <alignment horizontal="center" vertical="center" wrapText="1"/>
    </xf>
    <xf numFmtId="49" fontId="13" fillId="7" borderId="18" xfId="0" applyNumberFormat="1" applyFont="1" applyFill="1" applyBorder="1" applyAlignment="1">
      <alignment horizontal="left" vertical="center" wrapText="1"/>
    </xf>
    <xf numFmtId="49" fontId="21" fillId="13" borderId="19" xfId="0" applyNumberFormat="1" applyFont="1" applyFill="1" applyBorder="1" applyAlignment="1">
      <alignment horizontal="left" vertical="center" wrapText="1"/>
    </xf>
    <xf numFmtId="49" fontId="21" fillId="13" borderId="21" xfId="0" applyNumberFormat="1" applyFont="1" applyFill="1" applyBorder="1" applyAlignment="1">
      <alignment horizontal="left" vertical="center" wrapText="1"/>
    </xf>
    <xf numFmtId="49" fontId="10" fillId="6" borderId="28" xfId="0" applyNumberFormat="1" applyFont="1" applyFill="1" applyBorder="1" applyAlignment="1">
      <alignment horizontal="center" vertical="center" wrapText="1"/>
    </xf>
    <xf numFmtId="49" fontId="10" fillId="6" borderId="22" xfId="0" applyNumberFormat="1" applyFont="1" applyFill="1" applyBorder="1" applyAlignment="1">
      <alignment horizontal="center" vertical="center" wrapText="1"/>
    </xf>
    <xf numFmtId="49" fontId="2" fillId="13" borderId="41" xfId="0" applyNumberFormat="1" applyFont="1" applyFill="1" applyBorder="1" applyAlignment="1">
      <alignment horizontal="left" vertical="center" wrapText="1"/>
    </xf>
    <xf numFmtId="49" fontId="2" fillId="13" borderId="42" xfId="0" applyNumberFormat="1" applyFont="1" applyFill="1" applyBorder="1" applyAlignment="1">
      <alignment horizontal="left" vertical="center"/>
    </xf>
    <xf numFmtId="49" fontId="13" fillId="7" borderId="9" xfId="0" applyNumberFormat="1" applyFont="1" applyFill="1" applyBorder="1" applyAlignment="1">
      <alignment horizontal="center" vertical="center" wrapText="1"/>
    </xf>
    <xf numFmtId="49" fontId="13" fillId="7" borderId="23" xfId="0" applyNumberFormat="1" applyFont="1" applyFill="1" applyBorder="1" applyAlignment="1">
      <alignment horizontal="center" vertical="center" wrapText="1"/>
    </xf>
    <xf numFmtId="49" fontId="10" fillId="6" borderId="19" xfId="0" applyNumberFormat="1" applyFont="1" applyFill="1" applyBorder="1" applyAlignment="1">
      <alignment horizontal="center" vertical="center" wrapText="1"/>
    </xf>
    <xf numFmtId="49" fontId="13" fillId="20" borderId="45" xfId="0" applyNumberFormat="1" applyFont="1" applyFill="1" applyBorder="1" applyAlignment="1">
      <alignment horizontal="center" vertical="center" wrapText="1"/>
    </xf>
    <xf numFmtId="49" fontId="13" fillId="20" borderId="0" xfId="0" applyNumberFormat="1" applyFont="1" applyFill="1" applyAlignment="1">
      <alignment horizontal="center" vertical="center" wrapText="1"/>
    </xf>
    <xf numFmtId="49" fontId="13" fillId="20" borderId="38" xfId="0" applyNumberFormat="1" applyFont="1" applyFill="1" applyBorder="1" applyAlignment="1">
      <alignment horizontal="center" vertical="center" wrapText="1"/>
    </xf>
    <xf numFmtId="49" fontId="13" fillId="6" borderId="34" xfId="0" applyNumberFormat="1" applyFont="1" applyFill="1" applyBorder="1" applyAlignment="1">
      <alignment horizontal="center" vertical="center" wrapText="1"/>
    </xf>
    <xf numFmtId="49" fontId="13" fillId="6" borderId="35" xfId="0" applyNumberFormat="1" applyFont="1" applyFill="1" applyBorder="1" applyAlignment="1">
      <alignment horizontal="center" vertical="center" wrapText="1"/>
    </xf>
    <xf numFmtId="49" fontId="13" fillId="6" borderId="36" xfId="0" applyNumberFormat="1" applyFont="1" applyFill="1" applyBorder="1" applyAlignment="1">
      <alignment horizontal="center" vertical="center" wrapText="1"/>
    </xf>
    <xf numFmtId="49" fontId="2" fillId="13" borderId="20" xfId="0" applyNumberFormat="1" applyFont="1" applyFill="1" applyBorder="1" applyAlignment="1">
      <alignment horizontal="left" vertical="center"/>
    </xf>
    <xf numFmtId="49" fontId="0" fillId="12" borderId="54" xfId="0" applyNumberFormat="1" applyFill="1" applyBorder="1" applyAlignment="1">
      <alignment horizontal="left" vertical="center" wrapText="1"/>
    </xf>
    <xf numFmtId="49" fontId="0" fillId="12" borderId="2" xfId="0" applyNumberFormat="1" applyFill="1" applyBorder="1" applyAlignment="1">
      <alignment horizontal="left" vertical="center" wrapText="1"/>
    </xf>
    <xf numFmtId="49" fontId="0" fillId="11" borderId="59" xfId="0" applyNumberFormat="1" applyFill="1" applyBorder="1" applyAlignment="1">
      <alignment horizontal="left" vertical="center"/>
    </xf>
    <xf numFmtId="49" fontId="0" fillId="11" borderId="3" xfId="0" applyNumberFormat="1" applyFill="1" applyBorder="1" applyAlignment="1">
      <alignment horizontal="left" vertical="center"/>
    </xf>
    <xf numFmtId="49" fontId="1" fillId="9" borderId="8" xfId="0" applyNumberFormat="1" applyFont="1" applyFill="1" applyBorder="1" applyAlignment="1">
      <alignment horizontal="left" vertical="center" wrapText="1"/>
    </xf>
    <xf numFmtId="49" fontId="1" fillId="9" borderId="12" xfId="0" applyNumberFormat="1" applyFont="1" applyFill="1" applyBorder="1" applyAlignment="1">
      <alignment horizontal="left" vertical="center" wrapText="1"/>
    </xf>
    <xf numFmtId="49" fontId="1" fillId="9" borderId="9" xfId="0" applyNumberFormat="1" applyFont="1" applyFill="1" applyBorder="1" applyAlignment="1">
      <alignment horizontal="left" vertical="center" wrapText="1"/>
    </xf>
    <xf numFmtId="49" fontId="0" fillId="12" borderId="8" xfId="0" applyNumberFormat="1" applyFill="1" applyBorder="1" applyAlignment="1" applyProtection="1">
      <alignment horizontal="left" vertical="center" wrapText="1"/>
      <protection locked="0"/>
    </xf>
    <xf numFmtId="49" fontId="0" fillId="12" borderId="12" xfId="0" applyNumberFormat="1" applyFill="1" applyBorder="1" applyAlignment="1" applyProtection="1">
      <alignment horizontal="left" vertical="center" wrapText="1"/>
      <protection locked="0"/>
    </xf>
    <xf numFmtId="49" fontId="0" fillId="12" borderId="9" xfId="0" applyNumberFormat="1" applyFill="1" applyBorder="1" applyAlignment="1" applyProtection="1">
      <alignment horizontal="left" vertical="center" wrapText="1"/>
      <protection locked="0"/>
    </xf>
    <xf numFmtId="49" fontId="0" fillId="9" borderId="8" xfId="0" applyNumberFormat="1" applyFill="1" applyBorder="1" applyAlignment="1">
      <alignment horizontal="left" vertical="center" wrapText="1"/>
    </xf>
    <xf numFmtId="49" fontId="0" fillId="9" borderId="12" xfId="0" applyNumberFormat="1" applyFill="1" applyBorder="1" applyAlignment="1">
      <alignment horizontal="left" vertical="center" wrapText="1"/>
    </xf>
    <xf numFmtId="49" fontId="0" fillId="9" borderId="9" xfId="0" applyNumberFormat="1" applyFill="1" applyBorder="1" applyAlignment="1">
      <alignment horizontal="left" vertical="center" wrapText="1"/>
    </xf>
    <xf numFmtId="49" fontId="0" fillId="24" borderId="8" xfId="0" applyNumberFormat="1" applyFill="1" applyBorder="1" applyAlignment="1" applyProtection="1">
      <alignment horizontal="left" vertical="center" wrapText="1"/>
      <protection locked="0"/>
    </xf>
    <xf numFmtId="49" fontId="0" fillId="24" borderId="12" xfId="0" applyNumberFormat="1" applyFill="1" applyBorder="1" applyAlignment="1" applyProtection="1">
      <alignment horizontal="left" vertical="center" wrapText="1"/>
      <protection locked="0"/>
    </xf>
    <xf numFmtId="49" fontId="0" fillId="24" borderId="9" xfId="0" applyNumberFormat="1" applyFill="1" applyBorder="1" applyAlignment="1" applyProtection="1">
      <alignment horizontal="left" vertical="center" wrapText="1"/>
      <protection locked="0"/>
    </xf>
    <xf numFmtId="49" fontId="10" fillId="6" borderId="48" xfId="0" applyNumberFormat="1" applyFont="1" applyFill="1" applyBorder="1" applyAlignment="1">
      <alignment horizontal="center" vertical="center" wrapText="1"/>
    </xf>
    <xf numFmtId="49" fontId="10" fillId="6" borderId="39" xfId="0" applyNumberFormat="1" applyFont="1" applyFill="1" applyBorder="1" applyAlignment="1">
      <alignment horizontal="center" vertical="center" wrapText="1"/>
    </xf>
    <xf numFmtId="49" fontId="10" fillId="6" borderId="51" xfId="0" applyNumberFormat="1" applyFont="1" applyFill="1" applyBorder="1" applyAlignment="1">
      <alignment horizontal="center" vertical="center" wrapText="1"/>
    </xf>
    <xf numFmtId="49" fontId="10" fillId="6" borderId="50" xfId="0" applyNumberFormat="1" applyFont="1" applyFill="1" applyBorder="1" applyAlignment="1">
      <alignment horizontal="center" vertical="center" wrapText="1"/>
    </xf>
    <xf numFmtId="49" fontId="4" fillId="12" borderId="8" xfId="0" applyNumberFormat="1" applyFont="1" applyFill="1" applyBorder="1" applyAlignment="1" applyProtection="1">
      <alignment horizontal="left" vertical="center" wrapText="1"/>
      <protection locked="0"/>
    </xf>
    <xf numFmtId="49" fontId="4" fillId="12" borderId="12" xfId="0" applyNumberFormat="1" applyFont="1" applyFill="1" applyBorder="1" applyAlignment="1" applyProtection="1">
      <alignment horizontal="left" vertical="center" wrapText="1"/>
      <protection locked="0"/>
    </xf>
    <xf numFmtId="49" fontId="4" fillId="12" borderId="52" xfId="0" applyNumberFormat="1" applyFont="1" applyFill="1" applyBorder="1" applyAlignment="1" applyProtection="1">
      <alignment horizontal="left" vertical="center" wrapText="1"/>
      <protection locked="0"/>
    </xf>
    <xf numFmtId="49" fontId="29" fillId="15" borderId="1" xfId="0" applyNumberFormat="1" applyFont="1" applyFill="1" applyBorder="1" applyAlignment="1">
      <alignment horizontal="left" vertical="top" wrapText="1"/>
    </xf>
    <xf numFmtId="49" fontId="10" fillId="6" borderId="60" xfId="0" applyNumberFormat="1" applyFont="1" applyFill="1" applyBorder="1" applyAlignment="1">
      <alignment horizontal="center" vertical="center" wrapText="1"/>
    </xf>
    <xf numFmtId="49" fontId="10" fillId="6" borderId="61" xfId="0" applyNumberFormat="1" applyFont="1" applyFill="1" applyBorder="1" applyAlignment="1">
      <alignment horizontal="center" vertical="center" wrapText="1"/>
    </xf>
    <xf numFmtId="49" fontId="0" fillId="12" borderId="55" xfId="0" applyNumberFormat="1" applyFill="1" applyBorder="1" applyAlignment="1">
      <alignment horizontal="left" vertical="center" wrapText="1"/>
    </xf>
    <xf numFmtId="49" fontId="0" fillId="11" borderId="4" xfId="0" applyNumberFormat="1" applyFill="1" applyBorder="1" applyAlignment="1">
      <alignment horizontal="left" vertical="center"/>
    </xf>
    <xf numFmtId="49" fontId="13" fillId="20" borderId="14" xfId="0" applyNumberFormat="1" applyFont="1" applyFill="1" applyBorder="1" applyAlignment="1">
      <alignment horizontal="center" vertical="center" wrapText="1"/>
    </xf>
    <xf numFmtId="49" fontId="13" fillId="20" borderId="30" xfId="0" applyNumberFormat="1" applyFont="1" applyFill="1" applyBorder="1" applyAlignment="1">
      <alignment horizontal="center" vertical="center" wrapText="1"/>
    </xf>
    <xf numFmtId="49" fontId="13" fillId="20" borderId="17" xfId="0" applyNumberFormat="1" applyFont="1" applyFill="1" applyBorder="1" applyAlignment="1">
      <alignment horizontal="center" vertical="center" wrapText="1"/>
    </xf>
    <xf numFmtId="49" fontId="1" fillId="9" borderId="26" xfId="0" applyNumberFormat="1" applyFont="1" applyFill="1" applyBorder="1" applyAlignment="1">
      <alignment horizontal="center" vertical="center" wrapText="1"/>
    </xf>
    <xf numFmtId="49" fontId="1" fillId="9" borderId="10" xfId="0" applyNumberFormat="1" applyFont="1" applyFill="1" applyBorder="1" applyAlignment="1">
      <alignment horizontal="center" vertical="center" wrapText="1"/>
    </xf>
    <xf numFmtId="49" fontId="1" fillId="9" borderId="27" xfId="0" applyNumberFormat="1" applyFont="1" applyFill="1" applyBorder="1" applyAlignment="1">
      <alignment horizontal="center" vertical="center" wrapText="1"/>
    </xf>
    <xf numFmtId="49" fontId="1" fillId="9" borderId="8" xfId="0" applyNumberFormat="1" applyFont="1" applyFill="1" applyBorder="1" applyAlignment="1">
      <alignment horizontal="center" vertical="center" wrapText="1"/>
    </xf>
    <xf numFmtId="49" fontId="1" fillId="9" borderId="12" xfId="0" applyNumberFormat="1" applyFont="1" applyFill="1" applyBorder="1" applyAlignment="1">
      <alignment horizontal="center" vertical="center" wrapText="1"/>
    </xf>
    <xf numFmtId="49" fontId="1" fillId="9" borderId="9" xfId="0" applyNumberFormat="1" applyFont="1" applyFill="1" applyBorder="1" applyAlignment="1">
      <alignment horizontal="center" vertical="center" wrapText="1"/>
    </xf>
    <xf numFmtId="49" fontId="29" fillId="15" borderId="13" xfId="0" applyNumberFormat="1" applyFont="1" applyFill="1" applyBorder="1" applyAlignment="1">
      <alignment horizontal="left" vertical="center" wrapText="1"/>
    </xf>
    <xf numFmtId="49" fontId="0" fillId="15" borderId="14" xfId="0" applyNumberFormat="1" applyFill="1" applyBorder="1" applyAlignment="1">
      <alignment horizontal="left" vertical="top" wrapText="1"/>
    </xf>
    <xf numFmtId="49" fontId="0" fillId="15" borderId="30" xfId="0" applyNumberFormat="1" applyFill="1" applyBorder="1" applyAlignment="1">
      <alignment horizontal="left" vertical="top" wrapText="1"/>
    </xf>
    <xf numFmtId="49" fontId="0" fillId="15" borderId="17" xfId="0" applyNumberFormat="1" applyFill="1" applyBorder="1" applyAlignment="1">
      <alignment horizontal="left" vertical="top" wrapText="1"/>
    </xf>
    <xf numFmtId="49" fontId="13" fillId="6" borderId="46" xfId="0" applyNumberFormat="1" applyFont="1" applyFill="1" applyBorder="1" applyAlignment="1">
      <alignment horizontal="center" vertical="center" wrapText="1"/>
    </xf>
    <xf numFmtId="49" fontId="13" fillId="6" borderId="43" xfId="0" applyNumberFormat="1" applyFont="1" applyFill="1" applyBorder="1" applyAlignment="1">
      <alignment horizontal="center" vertical="center" wrapText="1"/>
    </xf>
    <xf numFmtId="49" fontId="13" fillId="6" borderId="44" xfId="0" applyNumberFormat="1" applyFont="1" applyFill="1" applyBorder="1" applyAlignment="1">
      <alignment horizontal="center" vertical="center" wrapText="1"/>
    </xf>
    <xf numFmtId="49" fontId="10" fillId="6" borderId="8" xfId="0" applyNumberFormat="1" applyFont="1" applyFill="1" applyBorder="1" applyAlignment="1">
      <alignment horizontal="center" vertical="center" wrapText="1"/>
    </xf>
    <xf numFmtId="49" fontId="10" fillId="6" borderId="12" xfId="0" applyNumberFormat="1" applyFont="1" applyFill="1" applyBorder="1" applyAlignment="1">
      <alignment horizontal="center" vertical="center" wrapText="1"/>
    </xf>
    <xf numFmtId="49" fontId="10" fillId="6" borderId="9" xfId="0" applyNumberFormat="1" applyFont="1" applyFill="1" applyBorder="1" applyAlignment="1">
      <alignment horizontal="center" vertical="center" wrapText="1"/>
    </xf>
    <xf numFmtId="49" fontId="0" fillId="12" borderId="52" xfId="0" applyNumberFormat="1" applyFill="1" applyBorder="1" applyAlignment="1" applyProtection="1">
      <alignment horizontal="left" vertical="center" wrapText="1"/>
      <protection locked="0"/>
    </xf>
    <xf numFmtId="49" fontId="13" fillId="20" borderId="48" xfId="0" applyNumberFormat="1" applyFont="1" applyFill="1" applyBorder="1" applyAlignment="1">
      <alignment horizontal="center" vertical="center" wrapText="1"/>
    </xf>
    <xf numFmtId="49" fontId="13" fillId="20" borderId="43" xfId="0" applyNumberFormat="1" applyFont="1" applyFill="1" applyBorder="1" applyAlignment="1">
      <alignment horizontal="center" vertical="center" wrapText="1"/>
    </xf>
    <xf numFmtId="49" fontId="13" fillId="20" borderId="44" xfId="0" applyNumberFormat="1" applyFont="1" applyFill="1" applyBorder="1" applyAlignment="1">
      <alignment horizontal="center" vertical="center" wrapText="1"/>
    </xf>
    <xf numFmtId="49" fontId="0" fillId="9" borderId="47" xfId="0" applyNumberFormat="1" applyFill="1" applyBorder="1" applyAlignment="1">
      <alignment horizontal="left" vertical="center" wrapText="1"/>
    </xf>
    <xf numFmtId="49" fontId="0" fillId="9" borderId="0" xfId="0" applyNumberFormat="1" applyFill="1" applyAlignment="1">
      <alignment horizontal="left" vertical="center" wrapText="1"/>
    </xf>
    <xf numFmtId="49" fontId="0" fillId="9" borderId="38" xfId="0" applyNumberFormat="1" applyFill="1" applyBorder="1" applyAlignment="1">
      <alignment horizontal="left" vertical="center" wrapText="1"/>
    </xf>
    <xf numFmtId="0" fontId="0" fillId="0" borderId="0" xfId="0" applyFill="1"/>
    <xf numFmtId="49" fontId="0" fillId="12" borderId="8" xfId="0" applyNumberFormat="1" applyFill="1" applyBorder="1" applyAlignment="1" applyProtection="1">
      <alignment horizontal="center" vertical="center" wrapText="1"/>
      <protection locked="0"/>
    </xf>
    <xf numFmtId="49" fontId="0" fillId="12" borderId="12" xfId="0" applyNumberFormat="1" applyFill="1" applyBorder="1" applyAlignment="1" applyProtection="1">
      <alignment horizontal="center" vertical="center" wrapText="1"/>
      <protection locked="0"/>
    </xf>
    <xf numFmtId="49" fontId="0" fillId="12" borderId="52" xfId="0" applyNumberFormat="1" applyFill="1" applyBorder="1" applyAlignment="1" applyProtection="1">
      <alignment horizontal="center" vertical="center" wrapText="1"/>
      <protection locked="0"/>
    </xf>
    <xf numFmtId="0" fontId="12" fillId="20" borderId="30" xfId="0" applyFont="1" applyFill="1" applyBorder="1" applyAlignment="1">
      <alignment horizontal="center" vertical="center"/>
    </xf>
    <xf numFmtId="0" fontId="12" fillId="20" borderId="17" xfId="0" applyFont="1" applyFill="1" applyBorder="1" applyAlignment="1">
      <alignment horizontal="center" vertical="center"/>
    </xf>
    <xf numFmtId="0" fontId="12" fillId="20" borderId="4" xfId="0" applyFont="1" applyFill="1" applyBorder="1" applyAlignment="1">
      <alignment horizontal="left"/>
    </xf>
    <xf numFmtId="49" fontId="0" fillId="8" borderId="56" xfId="0" applyNumberFormat="1" applyFill="1" applyBorder="1" applyAlignment="1">
      <alignment horizontal="left" vertical="center" wrapText="1"/>
    </xf>
    <xf numFmtId="49" fontId="0" fillId="8" borderId="18" xfId="0" applyNumberFormat="1" applyFill="1" applyBorder="1" applyAlignment="1">
      <alignment horizontal="left" vertical="center" wrapText="1"/>
    </xf>
    <xf numFmtId="0" fontId="10" fillId="21" borderId="53" xfId="0" applyFont="1" applyFill="1" applyBorder="1" applyAlignment="1">
      <alignment horizontal="left" wrapText="1"/>
    </xf>
    <xf numFmtId="0" fontId="10" fillId="21" borderId="0" xfId="0" applyFont="1" applyFill="1" applyAlignment="1">
      <alignment horizontal="left" wrapText="1"/>
    </xf>
    <xf numFmtId="0" fontId="12" fillId="21" borderId="0" xfId="0" applyFont="1" applyFill="1" applyAlignment="1">
      <alignment horizontal="left" wrapText="1"/>
    </xf>
    <xf numFmtId="49" fontId="13" fillId="10" borderId="0" xfId="0" applyNumberFormat="1" applyFont="1" applyFill="1" applyAlignment="1">
      <alignment horizontal="center" vertical="center"/>
    </xf>
    <xf numFmtId="0" fontId="22" fillId="22" borderId="0" xfId="0" applyFont="1" applyFill="1" applyAlignment="1">
      <alignment horizontal="left" wrapText="1"/>
    </xf>
  </cellXfs>
  <cellStyles count="2">
    <cellStyle name="Hyperlink" xfId="1" builtinId="8"/>
    <cellStyle name="Normal" xfId="0" builtinId="0"/>
  </cellStyles>
  <dxfs count="24">
    <dxf>
      <fill>
        <patternFill>
          <bgColor theme="9"/>
        </patternFill>
      </fill>
    </dxf>
    <dxf>
      <fill>
        <patternFill>
          <bgColor rgb="FFFF0000"/>
        </patternFill>
      </fill>
    </dxf>
    <dxf>
      <fill>
        <patternFill>
          <bgColor rgb="FFFF0000"/>
        </patternFill>
      </fill>
    </dxf>
    <dxf>
      <fill>
        <patternFill>
          <bgColor theme="9"/>
        </patternFill>
      </fill>
    </dxf>
    <dxf>
      <fill>
        <patternFill>
          <bgColor rgb="FFFF0000"/>
        </patternFill>
      </fill>
    </dxf>
    <dxf>
      <fill>
        <patternFill>
          <bgColor rgb="FFFF0000"/>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rgb="FFFF0000"/>
        </patternFill>
      </fill>
    </dxf>
    <dxf>
      <fill>
        <patternFill>
          <bgColor rgb="FFFF0000"/>
        </patternFill>
      </fill>
    </dxf>
    <dxf>
      <fill>
        <patternFill>
          <bgColor theme="9"/>
        </patternFill>
      </fill>
    </dxf>
    <dxf>
      <fill>
        <patternFill>
          <bgColor rgb="FFFF0000"/>
        </patternFill>
      </fill>
    </dxf>
    <dxf>
      <fill>
        <patternFill>
          <bgColor rgb="FFFF0000"/>
        </patternFill>
      </fill>
    </dxf>
    <dxf>
      <fill>
        <patternFill>
          <bgColor rgb="FFC00000"/>
        </patternFill>
      </fill>
    </dxf>
    <dxf>
      <fill>
        <patternFill>
          <bgColor rgb="FF009591"/>
        </patternFill>
      </fill>
    </dxf>
    <dxf>
      <fill>
        <patternFill>
          <bgColor rgb="FF009591"/>
        </patternFill>
      </fill>
    </dxf>
    <dxf>
      <fill>
        <patternFill>
          <bgColor rgb="FF009591"/>
        </patternFill>
      </fill>
    </dxf>
    <dxf>
      <fill>
        <patternFill>
          <bgColor rgb="FF009591"/>
        </patternFill>
      </fill>
    </dxf>
  </dxfs>
  <tableStyles count="0" defaultTableStyle="TableStyleMedium2" defaultPivotStyle="PivotStyleLight16"/>
  <colors>
    <mruColors>
      <color rgb="FF009591"/>
      <color rgb="FFDAEFC3"/>
      <color rgb="FFBEE395"/>
      <color rgb="FFCBEAE9"/>
      <color rgb="FFE5F8FF"/>
      <color rgb="FFC1E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A7A25.F7EB910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168088</xdr:colOff>
      <xdr:row>9</xdr:row>
      <xdr:rowOff>2991971</xdr:rowOff>
    </xdr:from>
    <xdr:to>
      <xdr:col>2</xdr:col>
      <xdr:colOff>235324</xdr:colOff>
      <xdr:row>9</xdr:row>
      <xdr:rowOff>3763496</xdr:rowOff>
    </xdr:to>
    <xdr:pic>
      <xdr:nvPicPr>
        <xdr:cNvPr id="2" name="Picture 1" descr="A screenshot of a computer error&#10;&#10;Description automatically generated">
          <a:extLst>
            <a:ext uri="{FF2B5EF4-FFF2-40B4-BE49-F238E27FC236}">
              <a16:creationId xmlns:a16="http://schemas.microsoft.com/office/drawing/2014/main" id="{7C5B1D02-9E8E-47CA-A345-2EA3524A5436}"/>
            </a:ext>
          </a:extLst>
        </xdr:cNvPr>
        <xdr:cNvPicPr>
          <a:picLocks noChangeAspect="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1060"/>
        <a:stretch>
          <a:fillRect/>
        </a:stretch>
      </xdr:blipFill>
      <xdr:spPr bwMode="auto">
        <a:xfrm>
          <a:off x="762000" y="10735236"/>
          <a:ext cx="2667000" cy="771525"/>
        </a:xfrm>
        <a:prstGeom prst="rect">
          <a:avLst/>
        </a:prstGeom>
        <a:noFill/>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33618</xdr:colOff>
      <xdr:row>6</xdr:row>
      <xdr:rowOff>215154</xdr:rowOff>
    </xdr:from>
    <xdr:to>
      <xdr:col>3</xdr:col>
      <xdr:colOff>22412</xdr:colOff>
      <xdr:row>12</xdr:row>
      <xdr:rowOff>367554</xdr:rowOff>
    </xdr:to>
    <xdr:sp macro="" textlink="">
      <xdr:nvSpPr>
        <xdr:cNvPr id="2" name="Star: 10 Points 1">
          <a:extLst>
            <a:ext uri="{FF2B5EF4-FFF2-40B4-BE49-F238E27FC236}">
              <a16:creationId xmlns:a16="http://schemas.microsoft.com/office/drawing/2014/main" id="{2337AD5C-7DED-4167-9B81-C27A9CE610A0}"/>
            </a:ext>
          </a:extLst>
        </xdr:cNvPr>
        <xdr:cNvSpPr/>
      </xdr:nvSpPr>
      <xdr:spPr>
        <a:xfrm>
          <a:off x="33618" y="2205319"/>
          <a:ext cx="2570629" cy="2572870"/>
        </a:xfrm>
        <a:prstGeom prst="star10">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200" b="0">
              <a:solidFill>
                <a:sysClr val="windowText" lastClr="000000"/>
              </a:solidFill>
            </a:rPr>
            <a:t>INDICATE</a:t>
          </a:r>
          <a:r>
            <a:rPr lang="en-US" sz="1200" b="0" baseline="0">
              <a:solidFill>
                <a:sysClr val="windowText" lastClr="000000"/>
              </a:solidFill>
            </a:rPr>
            <a:t> HERE IF REPORT BASED ON THE WEIGHT OF SUP BOTTLES PoM OR ON THE WEIGHT OF WASTE GENERATED FROM SUCH PRODUCTS</a:t>
          </a:r>
          <a:endParaRPr lang="en-DK" sz="1200" b="0">
            <a:solidFill>
              <a:sysClr val="windowText" lastClr="00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data.public.lu/en/organizations/administration-de-lenvironnement/"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AE4DC-6520-47E4-AAAA-418494D8752E}">
  <sheetPr>
    <tabColor rgb="FF009591"/>
  </sheetPr>
  <dimension ref="A1:BO915"/>
  <sheetViews>
    <sheetView topLeftCell="A10" zoomScale="85" zoomScaleNormal="85" workbookViewId="0">
      <selection activeCell="B7" sqref="B7:C7"/>
    </sheetView>
  </sheetViews>
  <sheetFormatPr defaultRowHeight="15" x14ac:dyDescent="0.25"/>
  <cols>
    <col min="1" max="1" width="8.85546875" style="2"/>
    <col min="2" max="2" width="39" customWidth="1"/>
    <col min="3" max="3" width="182" customWidth="1"/>
  </cols>
  <sheetData>
    <row r="1" spans="1:67" s="2" customFormat="1" x14ac:dyDescent="0.25"/>
    <row r="2" spans="1:67" ht="34.5" customHeight="1" x14ac:dyDescent="0.25">
      <c r="B2" s="81" t="s">
        <v>86</v>
      </c>
      <c r="C2" s="81"/>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row>
    <row r="3" spans="1:67" ht="42.6" customHeight="1" x14ac:dyDescent="0.25">
      <c r="B3" s="82" t="s">
        <v>94</v>
      </c>
      <c r="C3" s="8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row>
    <row r="4" spans="1:67" ht="21" customHeight="1" x14ac:dyDescent="0.25">
      <c r="B4" s="83" t="s">
        <v>87</v>
      </c>
      <c r="C4" s="83"/>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row>
    <row r="5" spans="1:67" x14ac:dyDescent="0.25">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row>
    <row r="6" spans="1:67" ht="19.899999999999999" customHeight="1" x14ac:dyDescent="0.25">
      <c r="B6" s="84" t="s">
        <v>88</v>
      </c>
      <c r="C6" s="84"/>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row>
    <row r="7" spans="1:67" ht="409.5" customHeight="1" x14ac:dyDescent="0.25">
      <c r="B7" s="78" t="s">
        <v>210</v>
      </c>
      <c r="C7" s="79"/>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row>
    <row r="8" spans="1:67" x14ac:dyDescent="0.25">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row>
    <row r="9" spans="1:67" ht="19.149999999999999" customHeight="1" x14ac:dyDescent="0.25">
      <c r="B9" s="84" t="s">
        <v>89</v>
      </c>
      <c r="C9" s="84"/>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row>
    <row r="10" spans="1:67" ht="336.75" customHeight="1" x14ac:dyDescent="0.25">
      <c r="A10" s="19"/>
      <c r="B10" s="78" t="s">
        <v>211</v>
      </c>
      <c r="C10" s="79"/>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row>
    <row r="11" spans="1:67" x14ac:dyDescent="0.25">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row>
    <row r="12" spans="1:67" ht="22.9" customHeight="1" x14ac:dyDescent="0.25">
      <c r="B12" s="80" t="s">
        <v>90</v>
      </c>
      <c r="C12" s="80"/>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row>
    <row r="13" spans="1:67" ht="22.9" customHeight="1" x14ac:dyDescent="0.25">
      <c r="B13" s="20" t="s">
        <v>91</v>
      </c>
      <c r="C13" s="20" t="s">
        <v>92</v>
      </c>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row>
    <row r="14" spans="1:67" ht="17.45" customHeight="1" x14ac:dyDescent="0.25">
      <c r="B14" s="21" t="s">
        <v>97</v>
      </c>
      <c r="C14" s="23" t="s">
        <v>212</v>
      </c>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ht="31.9" customHeight="1" x14ac:dyDescent="0.25">
      <c r="B15" s="21" t="s">
        <v>98</v>
      </c>
      <c r="C15" s="23" t="s">
        <v>213</v>
      </c>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ht="28.15" customHeight="1" x14ac:dyDescent="0.25">
      <c r="B16" s="21" t="s">
        <v>95</v>
      </c>
      <c r="C16" s="23" t="s">
        <v>214</v>
      </c>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67" x14ac:dyDescent="0.25">
      <c r="B17" s="21" t="s">
        <v>96</v>
      </c>
      <c r="C17" s="23" t="s">
        <v>215</v>
      </c>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row>
    <row r="18" spans="1:67" ht="33" customHeight="1" x14ac:dyDescent="0.25">
      <c r="B18" s="21" t="s">
        <v>182</v>
      </c>
      <c r="C18" s="23" t="s">
        <v>216</v>
      </c>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row>
    <row r="19" spans="1:67" ht="33" customHeight="1" x14ac:dyDescent="0.25">
      <c r="B19" s="21" t="s">
        <v>196</v>
      </c>
      <c r="C19" s="23" t="s">
        <v>217</v>
      </c>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row>
    <row r="20" spans="1:67" x14ac:dyDescent="0.25">
      <c r="B20" s="6"/>
      <c r="C20" s="6"/>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row>
    <row r="21" spans="1:67" x14ac:dyDescent="0.25">
      <c r="A21" s="5"/>
      <c r="B21" s="22" t="s">
        <v>93</v>
      </c>
      <c r="C21" s="22" t="s">
        <v>200</v>
      </c>
      <c r="D21" s="8"/>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row>
    <row r="22" spans="1:67" x14ac:dyDescent="0.25">
      <c r="B22" s="11"/>
      <c r="C22" s="11"/>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row>
    <row r="23" spans="1:67" x14ac:dyDescent="0.25">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row>
    <row r="24" spans="1:67" x14ac:dyDescent="0.25">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row>
    <row r="25" spans="1:67" x14ac:dyDescent="0.25">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row>
    <row r="26" spans="1:67" x14ac:dyDescent="0.25">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row>
    <row r="27" spans="1:67" x14ac:dyDescent="0.25">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row>
    <row r="28" spans="1:67" x14ac:dyDescent="0.25">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row>
    <row r="29" spans="1:67" x14ac:dyDescent="0.25">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row>
    <row r="30" spans="1:67" x14ac:dyDescent="0.25">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row>
    <row r="31" spans="1:67" x14ac:dyDescent="0.25">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row>
    <row r="32" spans="1:67" x14ac:dyDescent="0.25">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row>
    <row r="33" spans="2:67" x14ac:dyDescent="0.25">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row>
    <row r="34" spans="2:67" x14ac:dyDescent="0.25">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row>
    <row r="35" spans="2:67" x14ac:dyDescent="0.25">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row>
    <row r="36" spans="2:67" x14ac:dyDescent="0.25">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row>
    <row r="37" spans="2:67" x14ac:dyDescent="0.25">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row>
    <row r="38" spans="2:67" x14ac:dyDescent="0.25">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row>
    <row r="39" spans="2:67" x14ac:dyDescent="0.25">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row>
    <row r="40" spans="2:67" x14ac:dyDescent="0.25">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row>
    <row r="41" spans="2:67" x14ac:dyDescent="0.25">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row>
    <row r="42" spans="2:67" x14ac:dyDescent="0.25">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row>
    <row r="43" spans="2:67" x14ac:dyDescent="0.25">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row>
    <row r="44" spans="2:67" x14ac:dyDescent="0.25">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row>
    <row r="45" spans="2:67" x14ac:dyDescent="0.25">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row>
    <row r="46" spans="2:67" x14ac:dyDescent="0.25">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row>
    <row r="47" spans="2:67" x14ac:dyDescent="0.25">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row>
    <row r="48" spans="2:67" x14ac:dyDescent="0.25">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row>
    <row r="49" spans="2:67" x14ac:dyDescent="0.25">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row>
    <row r="50" spans="2:67" x14ac:dyDescent="0.25">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row>
    <row r="51" spans="2:67" x14ac:dyDescent="0.25">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row>
    <row r="52" spans="2:67" x14ac:dyDescent="0.25">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row>
    <row r="53" spans="2:67" x14ac:dyDescent="0.25">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row>
    <row r="54" spans="2:67" x14ac:dyDescent="0.25">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row>
    <row r="55" spans="2:67" x14ac:dyDescent="0.25">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row>
    <row r="56" spans="2:67" x14ac:dyDescent="0.25">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row>
    <row r="57" spans="2:67" x14ac:dyDescent="0.25">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row>
    <row r="58" spans="2:67" x14ac:dyDescent="0.25">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row>
    <row r="59" spans="2:67" x14ac:dyDescent="0.25">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row>
    <row r="60" spans="2:67" x14ac:dyDescent="0.25">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row>
    <row r="61" spans="2:67" x14ac:dyDescent="0.25">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row>
    <row r="62" spans="2:67" x14ac:dyDescent="0.25">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row>
    <row r="63" spans="2:67" x14ac:dyDescent="0.25">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row>
    <row r="64" spans="2:67" x14ac:dyDescent="0.25">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row>
    <row r="65" spans="2:67" x14ac:dyDescent="0.25">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row>
    <row r="66" spans="2:67" x14ac:dyDescent="0.25">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row>
    <row r="67" spans="2:67" x14ac:dyDescent="0.25">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row>
    <row r="68" spans="2:67" x14ac:dyDescent="0.25">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row>
    <row r="69" spans="2:67" x14ac:dyDescent="0.25">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row>
    <row r="70" spans="2:67" x14ac:dyDescent="0.25">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row>
    <row r="71" spans="2:67" x14ac:dyDescent="0.25">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row>
    <row r="72" spans="2:67" x14ac:dyDescent="0.25">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row>
    <row r="73" spans="2:67" x14ac:dyDescent="0.25">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row>
    <row r="74" spans="2:67" x14ac:dyDescent="0.25">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row>
    <row r="75" spans="2:67" x14ac:dyDescent="0.25">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row>
    <row r="76" spans="2:67" x14ac:dyDescent="0.25">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row>
    <row r="77" spans="2:67" x14ac:dyDescent="0.25">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row>
    <row r="78" spans="2:67" x14ac:dyDescent="0.25">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row>
    <row r="79" spans="2:67" x14ac:dyDescent="0.25">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row>
    <row r="80" spans="2:67" x14ac:dyDescent="0.25">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row>
    <row r="81" spans="2:67" x14ac:dyDescent="0.25">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row>
    <row r="82" spans="2:67" x14ac:dyDescent="0.25">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row>
    <row r="83" spans="2:67" x14ac:dyDescent="0.25">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row>
    <row r="84" spans="2:67" x14ac:dyDescent="0.25">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row>
    <row r="85" spans="2:67" x14ac:dyDescent="0.25">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row>
    <row r="86" spans="2:67" x14ac:dyDescent="0.25">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row>
    <row r="87" spans="2:67" x14ac:dyDescent="0.25">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row>
    <row r="88" spans="2:67" x14ac:dyDescent="0.25">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row>
    <row r="89" spans="2:67" x14ac:dyDescent="0.25">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row>
    <row r="90" spans="2:67" x14ac:dyDescent="0.25">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row>
    <row r="91" spans="2:67" x14ac:dyDescent="0.25">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row>
    <row r="92" spans="2:67" x14ac:dyDescent="0.25">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row>
    <row r="93" spans="2:67" x14ac:dyDescent="0.25">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row>
    <row r="94" spans="2:67" x14ac:dyDescent="0.25">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row>
    <row r="95" spans="2:67" x14ac:dyDescent="0.25">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row>
    <row r="96" spans="2:67" x14ac:dyDescent="0.25">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row>
    <row r="97" spans="2:67" x14ac:dyDescent="0.2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row>
    <row r="98" spans="2:67" x14ac:dyDescent="0.25">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row>
    <row r="99" spans="2:67" x14ac:dyDescent="0.25">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row>
    <row r="100" spans="2:67" x14ac:dyDescent="0.25">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row>
    <row r="101" spans="2:67" x14ac:dyDescent="0.25">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row>
    <row r="102" spans="2:67" x14ac:dyDescent="0.25">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row>
    <row r="103" spans="2:67" x14ac:dyDescent="0.25">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row>
    <row r="104" spans="2:67" x14ac:dyDescent="0.25">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row>
    <row r="105" spans="2:67" x14ac:dyDescent="0.25">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row>
    <row r="106" spans="2:67" x14ac:dyDescent="0.25">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row>
    <row r="107" spans="2:67" x14ac:dyDescent="0.25">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row>
    <row r="108" spans="2:67" x14ac:dyDescent="0.25">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row>
    <row r="109" spans="2:67" x14ac:dyDescent="0.25">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row>
    <row r="110" spans="2:67" x14ac:dyDescent="0.25">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row>
    <row r="111" spans="2:67" x14ac:dyDescent="0.25">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row>
    <row r="112" spans="2:67" x14ac:dyDescent="0.25">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row>
    <row r="113" spans="2:67" x14ac:dyDescent="0.25">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row>
    <row r="114" spans="2:67" x14ac:dyDescent="0.25">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row>
    <row r="115" spans="2:67" x14ac:dyDescent="0.25">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row>
    <row r="116" spans="2:67" x14ac:dyDescent="0.25">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row>
    <row r="117" spans="2:67" x14ac:dyDescent="0.25">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row>
    <row r="118" spans="2:67" x14ac:dyDescent="0.25">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row>
    <row r="119" spans="2:67" x14ac:dyDescent="0.25">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row>
    <row r="120" spans="2:67" x14ac:dyDescent="0.25">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row>
    <row r="121" spans="2:67" x14ac:dyDescent="0.25">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row>
    <row r="122" spans="2:67" x14ac:dyDescent="0.25">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row>
    <row r="123" spans="2:67" x14ac:dyDescent="0.25">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row>
    <row r="124" spans="2:67" x14ac:dyDescent="0.25">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row>
    <row r="125" spans="2:67" x14ac:dyDescent="0.25">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row>
    <row r="126" spans="2:67" x14ac:dyDescent="0.25">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row>
    <row r="127" spans="2:67" x14ac:dyDescent="0.25">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row>
    <row r="128" spans="2:67" x14ac:dyDescent="0.25">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row>
    <row r="129" spans="2:67" x14ac:dyDescent="0.25">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row>
    <row r="130" spans="2:67" x14ac:dyDescent="0.25">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row>
    <row r="131" spans="2:67" x14ac:dyDescent="0.25">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row>
    <row r="132" spans="2:67" x14ac:dyDescent="0.25">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row>
    <row r="133" spans="2:67" x14ac:dyDescent="0.25">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row>
    <row r="134" spans="2:67" x14ac:dyDescent="0.25">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row>
    <row r="135" spans="2:67" x14ac:dyDescent="0.25">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row>
    <row r="136" spans="2:67" x14ac:dyDescent="0.25">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row>
    <row r="137" spans="2:67" x14ac:dyDescent="0.25">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row>
    <row r="138" spans="2:67" x14ac:dyDescent="0.25">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row>
    <row r="139" spans="2:67" x14ac:dyDescent="0.25">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row>
    <row r="140" spans="2:67" x14ac:dyDescent="0.25">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row>
    <row r="141" spans="2:67" x14ac:dyDescent="0.25">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row>
    <row r="142" spans="2:67" x14ac:dyDescent="0.25">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row>
    <row r="143" spans="2:67" x14ac:dyDescent="0.25">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row>
    <row r="144" spans="2:67" x14ac:dyDescent="0.25">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row>
    <row r="145" spans="4:67" x14ac:dyDescent="0.25">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row>
    <row r="146" spans="4:67" x14ac:dyDescent="0.25">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row>
    <row r="147" spans="4:67" x14ac:dyDescent="0.25">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row>
    <row r="148" spans="4:67" x14ac:dyDescent="0.25">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row>
    <row r="149" spans="4:67" x14ac:dyDescent="0.25">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row>
    <row r="150" spans="4:67" x14ac:dyDescent="0.25">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row>
    <row r="151" spans="4:67" x14ac:dyDescent="0.25">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row>
    <row r="152" spans="4:67" x14ac:dyDescent="0.25">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row>
    <row r="153" spans="4:67" x14ac:dyDescent="0.25">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row>
    <row r="154" spans="4:67" x14ac:dyDescent="0.25">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row>
    <row r="155" spans="4:67" x14ac:dyDescent="0.25">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row>
    <row r="156" spans="4:67" x14ac:dyDescent="0.25">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row>
    <row r="157" spans="4:67" x14ac:dyDescent="0.25">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row>
    <row r="158" spans="4:67" x14ac:dyDescent="0.25">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row>
    <row r="159" spans="4:67" x14ac:dyDescent="0.25">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row>
    <row r="160" spans="4:67" x14ac:dyDescent="0.25">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row>
    <row r="161" spans="4:67" x14ac:dyDescent="0.25">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row>
    <row r="162" spans="4:67" x14ac:dyDescent="0.25">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row>
    <row r="163" spans="4:67" x14ac:dyDescent="0.25">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row>
    <row r="164" spans="4:67" x14ac:dyDescent="0.25">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row>
    <row r="165" spans="4:67" x14ac:dyDescent="0.25">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row>
    <row r="166" spans="4:67" x14ac:dyDescent="0.25">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row>
    <row r="167" spans="4:67" x14ac:dyDescent="0.25">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row>
    <row r="168" spans="4:67" x14ac:dyDescent="0.25">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row>
    <row r="169" spans="4:67" x14ac:dyDescent="0.25">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row>
    <row r="170" spans="4:67" x14ac:dyDescent="0.25">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row>
    <row r="171" spans="4:67" x14ac:dyDescent="0.25">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row>
    <row r="172" spans="4:67" x14ac:dyDescent="0.25">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row>
    <row r="173" spans="4:67" x14ac:dyDescent="0.25">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row>
    <row r="174" spans="4:67" x14ac:dyDescent="0.25">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row>
    <row r="175" spans="4:67" x14ac:dyDescent="0.25">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row>
    <row r="176" spans="4:67" x14ac:dyDescent="0.25">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row>
    <row r="177" spans="4:67" x14ac:dyDescent="0.25">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row>
    <row r="178" spans="4:67" x14ac:dyDescent="0.25">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row>
    <row r="179" spans="4:67" x14ac:dyDescent="0.25">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row>
    <row r="180" spans="4:67" x14ac:dyDescent="0.25">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row>
    <row r="181" spans="4:67" x14ac:dyDescent="0.25">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row>
    <row r="182" spans="4:67" x14ac:dyDescent="0.25">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row>
    <row r="183" spans="4:67" x14ac:dyDescent="0.25">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row>
    <row r="184" spans="4:67" x14ac:dyDescent="0.25">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row>
    <row r="185" spans="4:67" x14ac:dyDescent="0.25">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row>
    <row r="186" spans="4:67" x14ac:dyDescent="0.25">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row>
    <row r="187" spans="4:67" x14ac:dyDescent="0.25">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row>
    <row r="188" spans="4:67" x14ac:dyDescent="0.25">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row>
    <row r="189" spans="4:67" x14ac:dyDescent="0.25">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row>
    <row r="190" spans="4:67" x14ac:dyDescent="0.25">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row>
    <row r="191" spans="4:67" x14ac:dyDescent="0.25">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row>
    <row r="192" spans="4:67" x14ac:dyDescent="0.25">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row>
    <row r="193" spans="4:67" x14ac:dyDescent="0.25">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row>
    <row r="194" spans="4:67" x14ac:dyDescent="0.25">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row>
    <row r="195" spans="4:67" x14ac:dyDescent="0.25">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row>
    <row r="196" spans="4:67" x14ac:dyDescent="0.25">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row>
    <row r="197" spans="4:67" x14ac:dyDescent="0.25">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row>
    <row r="198" spans="4:67" x14ac:dyDescent="0.25">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row>
    <row r="199" spans="4:67" x14ac:dyDescent="0.25">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row>
    <row r="200" spans="4:67" x14ac:dyDescent="0.25">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row>
    <row r="201" spans="4:67" x14ac:dyDescent="0.25">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row>
    <row r="202" spans="4:67" x14ac:dyDescent="0.25">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row>
    <row r="203" spans="4:67" x14ac:dyDescent="0.25">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row>
    <row r="204" spans="4:67" x14ac:dyDescent="0.25">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row>
    <row r="205" spans="4:67" x14ac:dyDescent="0.25">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row>
    <row r="206" spans="4:67" x14ac:dyDescent="0.25">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row>
    <row r="207" spans="4:67" x14ac:dyDescent="0.25">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row>
    <row r="208" spans="4:67" x14ac:dyDescent="0.25">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row>
    <row r="209" spans="4:67" x14ac:dyDescent="0.25">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row>
    <row r="210" spans="4:67" x14ac:dyDescent="0.25">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row>
    <row r="211" spans="4:67" x14ac:dyDescent="0.25">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row>
    <row r="212" spans="4:67" x14ac:dyDescent="0.25">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row>
    <row r="213" spans="4:67" x14ac:dyDescent="0.25">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row>
    <row r="214" spans="4:67" x14ac:dyDescent="0.25">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row>
    <row r="215" spans="4:67" x14ac:dyDescent="0.25">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row>
    <row r="216" spans="4:67" x14ac:dyDescent="0.25">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row>
    <row r="217" spans="4:67" x14ac:dyDescent="0.25">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row>
    <row r="218" spans="4:67" x14ac:dyDescent="0.25">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row>
    <row r="219" spans="4:67" x14ac:dyDescent="0.25">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row>
    <row r="220" spans="4:67" x14ac:dyDescent="0.25">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row>
    <row r="221" spans="4:67" x14ac:dyDescent="0.25">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row>
    <row r="222" spans="4:67" x14ac:dyDescent="0.25">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row>
    <row r="223" spans="4:67" x14ac:dyDescent="0.25">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row>
    <row r="224" spans="4:67" x14ac:dyDescent="0.25">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row>
    <row r="225" spans="4:67" x14ac:dyDescent="0.25">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row>
    <row r="226" spans="4:67" x14ac:dyDescent="0.25">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row>
    <row r="227" spans="4:67" x14ac:dyDescent="0.25">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row>
    <row r="228" spans="4:67" x14ac:dyDescent="0.25">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row>
    <row r="229" spans="4:67" x14ac:dyDescent="0.25">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row>
    <row r="230" spans="4:67" x14ac:dyDescent="0.25">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row>
    <row r="231" spans="4:67" x14ac:dyDescent="0.25">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row>
    <row r="232" spans="4:67" x14ac:dyDescent="0.25">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row>
    <row r="233" spans="4:67" x14ac:dyDescent="0.25">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row>
    <row r="234" spans="4:67" x14ac:dyDescent="0.25">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row>
    <row r="235" spans="4:67" x14ac:dyDescent="0.25">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row>
    <row r="236" spans="4:67" x14ac:dyDescent="0.25">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row>
    <row r="237" spans="4:67" x14ac:dyDescent="0.25">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row>
    <row r="238" spans="4:67" x14ac:dyDescent="0.25">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row>
    <row r="239" spans="4:67" x14ac:dyDescent="0.25">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row>
    <row r="240" spans="4:67" x14ac:dyDescent="0.25">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row>
    <row r="241" spans="4:67" x14ac:dyDescent="0.25">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row>
    <row r="242" spans="4:67" x14ac:dyDescent="0.25">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row>
    <row r="243" spans="4:67" x14ac:dyDescent="0.25">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row>
    <row r="244" spans="4:67" x14ac:dyDescent="0.25">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row>
    <row r="245" spans="4:67" x14ac:dyDescent="0.25">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row>
    <row r="246" spans="4:67" x14ac:dyDescent="0.25">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row>
    <row r="247" spans="4:67" x14ac:dyDescent="0.25">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row>
    <row r="248" spans="4:67" x14ac:dyDescent="0.25">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row>
    <row r="249" spans="4:67" x14ac:dyDescent="0.25">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row>
    <row r="250" spans="4:67" x14ac:dyDescent="0.25">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row>
    <row r="251" spans="4:67" x14ac:dyDescent="0.25">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row>
    <row r="252" spans="4:67" x14ac:dyDescent="0.25">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row>
    <row r="253" spans="4:67" x14ac:dyDescent="0.25">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row>
    <row r="254" spans="4:67" x14ac:dyDescent="0.25">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row>
    <row r="255" spans="4:67" x14ac:dyDescent="0.25">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row>
    <row r="256" spans="4:67" x14ac:dyDescent="0.25">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row>
    <row r="257" spans="4:67" x14ac:dyDescent="0.25">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row>
    <row r="258" spans="4:67" x14ac:dyDescent="0.25">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row>
    <row r="259" spans="4:67" x14ac:dyDescent="0.25">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row>
    <row r="260" spans="4:67" x14ac:dyDescent="0.25">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row>
    <row r="261" spans="4:67" x14ac:dyDescent="0.25">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row>
    <row r="262" spans="4:67" x14ac:dyDescent="0.25">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row>
    <row r="263" spans="4:67" x14ac:dyDescent="0.25">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row>
    <row r="264" spans="4:67" x14ac:dyDescent="0.25">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row>
    <row r="265" spans="4:67" x14ac:dyDescent="0.25">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row>
    <row r="266" spans="4:67" x14ac:dyDescent="0.25">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row>
    <row r="267" spans="4:67" x14ac:dyDescent="0.25">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row>
    <row r="268" spans="4:67" x14ac:dyDescent="0.25">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row>
    <row r="269" spans="4:67" x14ac:dyDescent="0.25">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row>
    <row r="270" spans="4:67" x14ac:dyDescent="0.25">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row>
    <row r="271" spans="4:67" x14ac:dyDescent="0.25">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row>
    <row r="272" spans="4:67" x14ac:dyDescent="0.25">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row>
    <row r="273" spans="4:67" x14ac:dyDescent="0.25">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row>
    <row r="274" spans="4:67" x14ac:dyDescent="0.25">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row>
    <row r="275" spans="4:67" x14ac:dyDescent="0.25">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row>
    <row r="276" spans="4:67" x14ac:dyDescent="0.25">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row>
    <row r="277" spans="4:67" x14ac:dyDescent="0.25">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row>
    <row r="278" spans="4:67" x14ac:dyDescent="0.25">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row>
    <row r="279" spans="4:67" x14ac:dyDescent="0.25">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row>
    <row r="280" spans="4:67" x14ac:dyDescent="0.25">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row>
    <row r="281" spans="4:67" x14ac:dyDescent="0.25">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row>
    <row r="282" spans="4:67" x14ac:dyDescent="0.25">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row>
    <row r="283" spans="4:67" x14ac:dyDescent="0.25">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row>
    <row r="284" spans="4:67" x14ac:dyDescent="0.25">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row>
    <row r="285" spans="4:67" x14ac:dyDescent="0.25">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row>
    <row r="286" spans="4:67" x14ac:dyDescent="0.25">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row>
    <row r="287" spans="4:67" x14ac:dyDescent="0.25">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row>
    <row r="288" spans="4:67" x14ac:dyDescent="0.25">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row>
    <row r="289" spans="4:67" x14ac:dyDescent="0.25">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row>
    <row r="290" spans="4:67" x14ac:dyDescent="0.25">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row>
    <row r="291" spans="4:67" x14ac:dyDescent="0.25">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row>
    <row r="292" spans="4:67" x14ac:dyDescent="0.25">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row>
    <row r="293" spans="4:67" x14ac:dyDescent="0.25">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row>
    <row r="294" spans="4:67" x14ac:dyDescent="0.25">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row>
    <row r="295" spans="4:67" x14ac:dyDescent="0.25">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row>
    <row r="296" spans="4:67" x14ac:dyDescent="0.25">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row>
    <row r="297" spans="4:67" x14ac:dyDescent="0.25">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row>
    <row r="298" spans="4:67" x14ac:dyDescent="0.25">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row>
    <row r="299" spans="4:67" x14ac:dyDescent="0.25">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row>
    <row r="300" spans="4:67" x14ac:dyDescent="0.25">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row>
    <row r="301" spans="4:67" x14ac:dyDescent="0.25">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row>
    <row r="302" spans="4:67" x14ac:dyDescent="0.25">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row>
    <row r="303" spans="4:67" x14ac:dyDescent="0.25">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row>
    <row r="304" spans="4:67" x14ac:dyDescent="0.25">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row>
    <row r="305" spans="4:67" x14ac:dyDescent="0.25">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row>
    <row r="306" spans="4:67" x14ac:dyDescent="0.25">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row>
    <row r="307" spans="4:67" x14ac:dyDescent="0.25">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row>
    <row r="308" spans="4:67" x14ac:dyDescent="0.25">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row>
    <row r="309" spans="4:67" x14ac:dyDescent="0.25">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row>
    <row r="310" spans="4:67" x14ac:dyDescent="0.25">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row>
    <row r="311" spans="4:67" x14ac:dyDescent="0.25">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row>
    <row r="312" spans="4:67" x14ac:dyDescent="0.25">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row>
    <row r="313" spans="4:67" x14ac:dyDescent="0.25">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row>
    <row r="314" spans="4:67" x14ac:dyDescent="0.25">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row>
    <row r="315" spans="4:67" x14ac:dyDescent="0.25">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row>
    <row r="316" spans="4:67" x14ac:dyDescent="0.25">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row>
    <row r="317" spans="4:67" x14ac:dyDescent="0.25">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row>
    <row r="318" spans="4:67" x14ac:dyDescent="0.25">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row>
    <row r="319" spans="4:67" x14ac:dyDescent="0.25">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row>
    <row r="320" spans="4:67" x14ac:dyDescent="0.25">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row>
    <row r="321" spans="4:67" x14ac:dyDescent="0.25">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row>
    <row r="322" spans="4:67" x14ac:dyDescent="0.25">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row>
    <row r="323" spans="4:67" x14ac:dyDescent="0.25">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row>
    <row r="324" spans="4:67" x14ac:dyDescent="0.25">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row>
    <row r="325" spans="4:67" x14ac:dyDescent="0.25">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row>
    <row r="326" spans="4:67" x14ac:dyDescent="0.25">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row>
    <row r="327" spans="4:67" x14ac:dyDescent="0.25">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row>
    <row r="328" spans="4:67" x14ac:dyDescent="0.25">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row>
    <row r="329" spans="4:67" x14ac:dyDescent="0.25">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row>
    <row r="330" spans="4:67" x14ac:dyDescent="0.25">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row>
    <row r="331" spans="4:67" x14ac:dyDescent="0.25">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row>
    <row r="332" spans="4:67" x14ac:dyDescent="0.25">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row>
    <row r="333" spans="4:67" x14ac:dyDescent="0.25">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row>
    <row r="334" spans="4:67" x14ac:dyDescent="0.25">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row>
    <row r="335" spans="4:67" x14ac:dyDescent="0.25">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row>
    <row r="336" spans="4:67" x14ac:dyDescent="0.25">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row>
    <row r="337" spans="4:67" x14ac:dyDescent="0.25">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row>
    <row r="338" spans="4:67" x14ac:dyDescent="0.25">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row>
    <row r="339" spans="4:67" x14ac:dyDescent="0.25">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row>
    <row r="340" spans="4:67" x14ac:dyDescent="0.25">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row>
    <row r="341" spans="4:67" x14ac:dyDescent="0.25">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row>
    <row r="342" spans="4:67" x14ac:dyDescent="0.25">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row>
    <row r="343" spans="4:67" x14ac:dyDescent="0.25">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row>
    <row r="344" spans="4:67" x14ac:dyDescent="0.25">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row>
    <row r="345" spans="4:67" x14ac:dyDescent="0.25">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row>
    <row r="346" spans="4:67" x14ac:dyDescent="0.25">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row>
    <row r="347" spans="4:67" x14ac:dyDescent="0.25">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row>
    <row r="348" spans="4:67" x14ac:dyDescent="0.25">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row>
    <row r="349" spans="4:67" x14ac:dyDescent="0.25">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row>
    <row r="350" spans="4:67" x14ac:dyDescent="0.25">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row>
    <row r="351" spans="4:67" x14ac:dyDescent="0.25">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row>
    <row r="352" spans="4:67" x14ac:dyDescent="0.25">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row>
    <row r="353" spans="4:67" x14ac:dyDescent="0.25">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row>
    <row r="354" spans="4:67" x14ac:dyDescent="0.25">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row>
    <row r="355" spans="4:67" x14ac:dyDescent="0.25">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row>
    <row r="356" spans="4:67" x14ac:dyDescent="0.25">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row>
    <row r="357" spans="4:67" x14ac:dyDescent="0.25">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row>
    <row r="358" spans="4:67" x14ac:dyDescent="0.25">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row>
    <row r="359" spans="4:67" x14ac:dyDescent="0.25">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row>
    <row r="360" spans="4:67" x14ac:dyDescent="0.25">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row>
    <row r="361" spans="4:67" x14ac:dyDescent="0.25">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row>
    <row r="362" spans="4:67" x14ac:dyDescent="0.25">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row>
    <row r="363" spans="4:67" x14ac:dyDescent="0.25">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row>
    <row r="364" spans="4:67" x14ac:dyDescent="0.25">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row>
    <row r="365" spans="4:67" x14ac:dyDescent="0.25">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row>
    <row r="366" spans="4:67" x14ac:dyDescent="0.25">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row>
    <row r="367" spans="4:67" x14ac:dyDescent="0.25">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row>
    <row r="368" spans="4:67" x14ac:dyDescent="0.25">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row>
    <row r="369" spans="4:67" x14ac:dyDescent="0.25">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row>
    <row r="370" spans="4:67" x14ac:dyDescent="0.25">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row>
    <row r="371" spans="4:67" x14ac:dyDescent="0.25">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row>
    <row r="372" spans="4:67" x14ac:dyDescent="0.25">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row>
    <row r="373" spans="4:67" x14ac:dyDescent="0.25">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row>
    <row r="374" spans="4:67" x14ac:dyDescent="0.25">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row>
    <row r="375" spans="4:67" x14ac:dyDescent="0.25">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row>
    <row r="376" spans="4:67" x14ac:dyDescent="0.25">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row>
    <row r="377" spans="4:67" x14ac:dyDescent="0.25">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row>
    <row r="378" spans="4:67" x14ac:dyDescent="0.25">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row>
    <row r="379" spans="4:67" x14ac:dyDescent="0.25">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row>
    <row r="380" spans="4:67" x14ac:dyDescent="0.25">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row>
    <row r="381" spans="4:67" x14ac:dyDescent="0.25">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row>
    <row r="382" spans="4:67" x14ac:dyDescent="0.25">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row>
    <row r="383" spans="4:67" x14ac:dyDescent="0.25">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row>
    <row r="384" spans="4:67" x14ac:dyDescent="0.25">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row>
    <row r="385" spans="4:67" x14ac:dyDescent="0.25">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row>
    <row r="386" spans="4:67" x14ac:dyDescent="0.25">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row>
    <row r="387" spans="4:67" x14ac:dyDescent="0.25">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row>
    <row r="388" spans="4:67" x14ac:dyDescent="0.25">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row>
    <row r="389" spans="4:67" x14ac:dyDescent="0.25">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row>
    <row r="390" spans="4:67" x14ac:dyDescent="0.25">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row>
    <row r="391" spans="4:67" x14ac:dyDescent="0.25">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row>
    <row r="392" spans="4:67" x14ac:dyDescent="0.25">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row>
    <row r="393" spans="4:67" x14ac:dyDescent="0.25">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row>
    <row r="394" spans="4:67" x14ac:dyDescent="0.25">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row>
    <row r="395" spans="4:67" x14ac:dyDescent="0.25">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row>
    <row r="396" spans="4:67" x14ac:dyDescent="0.25">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row>
    <row r="397" spans="4:67" x14ac:dyDescent="0.25">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row>
    <row r="398" spans="4:67" x14ac:dyDescent="0.25">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row>
    <row r="399" spans="4:67" x14ac:dyDescent="0.25">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row>
    <row r="400" spans="4:67" x14ac:dyDescent="0.25">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row>
    <row r="401" spans="4:67" x14ac:dyDescent="0.25">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row>
    <row r="402" spans="4:67" x14ac:dyDescent="0.25">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row>
    <row r="403" spans="4:67" x14ac:dyDescent="0.25">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row>
    <row r="404" spans="4:67" x14ac:dyDescent="0.25">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row>
    <row r="405" spans="4:67" x14ac:dyDescent="0.25">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row>
    <row r="406" spans="4:67" x14ac:dyDescent="0.25">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row>
    <row r="407" spans="4:67" x14ac:dyDescent="0.25">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row>
    <row r="408" spans="4:67" x14ac:dyDescent="0.25">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row>
    <row r="409" spans="4:67" x14ac:dyDescent="0.25">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row>
    <row r="410" spans="4:67" x14ac:dyDescent="0.25">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row>
    <row r="411" spans="4:67" x14ac:dyDescent="0.25">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row>
    <row r="412" spans="4:67" x14ac:dyDescent="0.25">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row>
    <row r="413" spans="4:67" x14ac:dyDescent="0.25">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row>
    <row r="414" spans="4:67" x14ac:dyDescent="0.25">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row>
    <row r="415" spans="4:67" x14ac:dyDescent="0.25">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row>
    <row r="416" spans="4:67" x14ac:dyDescent="0.25">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row>
    <row r="417" spans="4:67" x14ac:dyDescent="0.25">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row>
    <row r="418" spans="4:67" x14ac:dyDescent="0.25">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row>
    <row r="419" spans="4:67" x14ac:dyDescent="0.25">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row>
    <row r="420" spans="4:67" x14ac:dyDescent="0.25">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row>
    <row r="421" spans="4:67" x14ac:dyDescent="0.25">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row>
    <row r="422" spans="4:67" x14ac:dyDescent="0.25">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row>
    <row r="423" spans="4:67" x14ac:dyDescent="0.25">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row>
    <row r="424" spans="4:67" x14ac:dyDescent="0.25">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row>
    <row r="425" spans="4:67" x14ac:dyDescent="0.25">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row>
    <row r="426" spans="4:67" x14ac:dyDescent="0.25">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row>
    <row r="427" spans="4:67" x14ac:dyDescent="0.25">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row>
    <row r="428" spans="4:67" x14ac:dyDescent="0.25">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row>
    <row r="429" spans="4:67" x14ac:dyDescent="0.25">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row>
    <row r="430" spans="4:67" x14ac:dyDescent="0.25">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row>
    <row r="431" spans="4:67" x14ac:dyDescent="0.25">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row>
    <row r="432" spans="4:67" x14ac:dyDescent="0.25">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row>
    <row r="433" spans="4:67" x14ac:dyDescent="0.25">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row>
    <row r="434" spans="4:67" x14ac:dyDescent="0.25">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row>
    <row r="435" spans="4:67" x14ac:dyDescent="0.25">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row>
    <row r="436" spans="4:67" x14ac:dyDescent="0.25">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row>
    <row r="437" spans="4:67" x14ac:dyDescent="0.25">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row>
    <row r="438" spans="4:67" x14ac:dyDescent="0.25">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row>
    <row r="439" spans="4:67" x14ac:dyDescent="0.25">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row>
    <row r="440" spans="4:67" x14ac:dyDescent="0.25">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row>
    <row r="441" spans="4:67" x14ac:dyDescent="0.25">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row>
    <row r="442" spans="4:67" x14ac:dyDescent="0.25">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row>
    <row r="443" spans="4:67" x14ac:dyDescent="0.25">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row>
    <row r="444" spans="4:67" x14ac:dyDescent="0.25">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row>
    <row r="445" spans="4:67" x14ac:dyDescent="0.25">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row>
    <row r="446" spans="4:67" x14ac:dyDescent="0.25">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row>
    <row r="447" spans="4:67" x14ac:dyDescent="0.25">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row>
    <row r="448" spans="4:67" x14ac:dyDescent="0.25">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row>
    <row r="449" spans="4:67" x14ac:dyDescent="0.25">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row>
    <row r="450" spans="4:67" x14ac:dyDescent="0.25">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row>
    <row r="451" spans="4:67" x14ac:dyDescent="0.25">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row>
    <row r="452" spans="4:67" x14ac:dyDescent="0.25">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row>
    <row r="453" spans="4:67" x14ac:dyDescent="0.25">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row>
    <row r="454" spans="4:67" x14ac:dyDescent="0.25">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row>
    <row r="455" spans="4:67" x14ac:dyDescent="0.25">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row>
    <row r="456" spans="4:67" x14ac:dyDescent="0.25">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row>
    <row r="457" spans="4:67" x14ac:dyDescent="0.25">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row>
    <row r="458" spans="4:67" x14ac:dyDescent="0.25">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row>
    <row r="459" spans="4:67" x14ac:dyDescent="0.25">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row>
    <row r="460" spans="4:67" x14ac:dyDescent="0.25">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row>
    <row r="461" spans="4:67" x14ac:dyDescent="0.25">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row>
    <row r="462" spans="4:67" x14ac:dyDescent="0.25">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row>
    <row r="463" spans="4:67" x14ac:dyDescent="0.25">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row>
    <row r="464" spans="4:67" x14ac:dyDescent="0.25">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row>
    <row r="465" spans="4:67" x14ac:dyDescent="0.25">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row>
    <row r="466" spans="4:67" x14ac:dyDescent="0.25">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row>
    <row r="467" spans="4:67" x14ac:dyDescent="0.25">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row>
    <row r="468" spans="4:67" x14ac:dyDescent="0.25">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row>
    <row r="469" spans="4:67" x14ac:dyDescent="0.25">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row>
    <row r="470" spans="4:67" x14ac:dyDescent="0.25">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row>
    <row r="471" spans="4:67" x14ac:dyDescent="0.25">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row>
    <row r="472" spans="4:67" x14ac:dyDescent="0.25">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row>
    <row r="473" spans="4:67" x14ac:dyDescent="0.25">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row>
    <row r="474" spans="4:67" x14ac:dyDescent="0.25">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row>
    <row r="475" spans="4:67" x14ac:dyDescent="0.25">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row>
    <row r="476" spans="4:67" x14ac:dyDescent="0.25">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row>
    <row r="477" spans="4:67" x14ac:dyDescent="0.25">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row>
    <row r="478" spans="4:67" x14ac:dyDescent="0.25">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row>
    <row r="479" spans="4:67" x14ac:dyDescent="0.25">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row>
    <row r="480" spans="4:67" x14ac:dyDescent="0.25">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row>
    <row r="481" spans="4:67" x14ac:dyDescent="0.25">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row>
    <row r="482" spans="4:67" x14ac:dyDescent="0.25">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row>
    <row r="483" spans="4:67" x14ac:dyDescent="0.25">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row>
    <row r="484" spans="4:67" x14ac:dyDescent="0.25">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row>
    <row r="485" spans="4:67" x14ac:dyDescent="0.25">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row>
    <row r="486" spans="4:67" x14ac:dyDescent="0.25">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row>
    <row r="487" spans="4:67" x14ac:dyDescent="0.25">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row>
    <row r="488" spans="4:67" x14ac:dyDescent="0.25">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row>
    <row r="489" spans="4:67" x14ac:dyDescent="0.25">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row>
    <row r="490" spans="4:67" x14ac:dyDescent="0.25">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row>
    <row r="491" spans="4:67" x14ac:dyDescent="0.25">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row>
    <row r="492" spans="4:67" x14ac:dyDescent="0.25">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row>
    <row r="493" spans="4:67" x14ac:dyDescent="0.25">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row>
    <row r="494" spans="4:67" x14ac:dyDescent="0.25">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row>
    <row r="495" spans="4:67" x14ac:dyDescent="0.25">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row>
    <row r="496" spans="4:67" x14ac:dyDescent="0.25">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row>
    <row r="497" spans="4:67" x14ac:dyDescent="0.25">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row>
    <row r="498" spans="4:67" x14ac:dyDescent="0.25">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row>
    <row r="499" spans="4:67" x14ac:dyDescent="0.25">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row>
    <row r="500" spans="4:67" x14ac:dyDescent="0.25">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row>
    <row r="501" spans="4:67" x14ac:dyDescent="0.25">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row>
    <row r="502" spans="4:67" x14ac:dyDescent="0.25">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row>
    <row r="503" spans="4:67" x14ac:dyDescent="0.25">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row>
    <row r="504" spans="4:67" x14ac:dyDescent="0.25">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row>
    <row r="505" spans="4:67" x14ac:dyDescent="0.25">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row>
    <row r="506" spans="4:67" x14ac:dyDescent="0.25">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row>
    <row r="507" spans="4:67" x14ac:dyDescent="0.25">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row>
    <row r="508" spans="4:67" x14ac:dyDescent="0.25">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row>
    <row r="509" spans="4:67" x14ac:dyDescent="0.25">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row>
    <row r="510" spans="4:67" x14ac:dyDescent="0.25">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row>
    <row r="511" spans="4:67" x14ac:dyDescent="0.25">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row>
    <row r="512" spans="4:67" x14ac:dyDescent="0.25">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row>
    <row r="513" spans="4:67" x14ac:dyDescent="0.25">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row>
    <row r="514" spans="4:67" x14ac:dyDescent="0.25">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row>
    <row r="515" spans="4:67" x14ac:dyDescent="0.25">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row>
    <row r="516" spans="4:67" x14ac:dyDescent="0.25">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row>
    <row r="517" spans="4:67" x14ac:dyDescent="0.25">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row>
    <row r="518" spans="4:67" x14ac:dyDescent="0.25">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row>
    <row r="519" spans="4:67" x14ac:dyDescent="0.25">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row>
    <row r="520" spans="4:67" x14ac:dyDescent="0.25">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row>
    <row r="521" spans="4:67" x14ac:dyDescent="0.25">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row>
    <row r="522" spans="4:67" x14ac:dyDescent="0.25">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row>
    <row r="523" spans="4:67" x14ac:dyDescent="0.25">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row>
    <row r="524" spans="4:67" x14ac:dyDescent="0.25">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row>
    <row r="525" spans="4:67" x14ac:dyDescent="0.25">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row>
    <row r="526" spans="4:67" x14ac:dyDescent="0.25">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row>
    <row r="527" spans="4:67" x14ac:dyDescent="0.25">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row>
    <row r="528" spans="4:67" x14ac:dyDescent="0.25">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row>
    <row r="529" spans="4:67" x14ac:dyDescent="0.25">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row>
    <row r="530" spans="4:67" x14ac:dyDescent="0.25">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row>
    <row r="531" spans="4:67" x14ac:dyDescent="0.25">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row>
    <row r="532" spans="4:67" x14ac:dyDescent="0.25">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row>
    <row r="533" spans="4:67" x14ac:dyDescent="0.25">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row>
    <row r="534" spans="4:67" x14ac:dyDescent="0.25">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row>
    <row r="535" spans="4:67" x14ac:dyDescent="0.25">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row>
    <row r="536" spans="4:67" x14ac:dyDescent="0.25">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row>
    <row r="537" spans="4:67" x14ac:dyDescent="0.25">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row>
    <row r="538" spans="4:67" x14ac:dyDescent="0.25">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row>
    <row r="539" spans="4:67" x14ac:dyDescent="0.25">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row>
    <row r="540" spans="4:67" x14ac:dyDescent="0.25">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row>
    <row r="541" spans="4:67" x14ac:dyDescent="0.25">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row>
    <row r="542" spans="4:67" x14ac:dyDescent="0.25">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row>
    <row r="543" spans="4:67" x14ac:dyDescent="0.25">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row>
    <row r="544" spans="4:67" x14ac:dyDescent="0.25">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row>
    <row r="545" spans="4:67" x14ac:dyDescent="0.25">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row>
    <row r="546" spans="4:67" x14ac:dyDescent="0.25">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row>
    <row r="547" spans="4:67" x14ac:dyDescent="0.25">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row>
    <row r="548" spans="4:67" x14ac:dyDescent="0.25">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row>
    <row r="549" spans="4:67" x14ac:dyDescent="0.25">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row>
    <row r="550" spans="4:67" x14ac:dyDescent="0.25">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row>
    <row r="551" spans="4:67" x14ac:dyDescent="0.25">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row>
    <row r="552" spans="4:67" x14ac:dyDescent="0.25">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row>
    <row r="553" spans="4:67" x14ac:dyDescent="0.25">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row>
    <row r="554" spans="4:67" x14ac:dyDescent="0.25">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row>
    <row r="555" spans="4:67" x14ac:dyDescent="0.25">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row>
    <row r="556" spans="4:67" x14ac:dyDescent="0.25">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row>
    <row r="557" spans="4:67" x14ac:dyDescent="0.25">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row>
    <row r="558" spans="4:67" x14ac:dyDescent="0.25">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row>
    <row r="559" spans="4:67" x14ac:dyDescent="0.25">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row>
    <row r="560" spans="4:67" x14ac:dyDescent="0.25">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row>
    <row r="561" spans="4:67" x14ac:dyDescent="0.25">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row>
    <row r="562" spans="4:67" x14ac:dyDescent="0.25">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row>
    <row r="563" spans="4:67" x14ac:dyDescent="0.25">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row>
    <row r="564" spans="4:67" x14ac:dyDescent="0.25">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row>
    <row r="565" spans="4:67" x14ac:dyDescent="0.25">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row>
    <row r="566" spans="4:67" x14ac:dyDescent="0.25">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row>
    <row r="567" spans="4:67" x14ac:dyDescent="0.25">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row>
    <row r="568" spans="4:67" x14ac:dyDescent="0.25">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row>
    <row r="569" spans="4:67" x14ac:dyDescent="0.25">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row>
    <row r="570" spans="4:67" x14ac:dyDescent="0.25">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row>
    <row r="571" spans="4:67" x14ac:dyDescent="0.25">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row>
    <row r="572" spans="4:67" x14ac:dyDescent="0.25">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row>
    <row r="573" spans="4:67" x14ac:dyDescent="0.25">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row>
    <row r="574" spans="4:67" x14ac:dyDescent="0.25">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row>
    <row r="575" spans="4:67" x14ac:dyDescent="0.25">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row>
    <row r="576" spans="4:67" x14ac:dyDescent="0.25">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row>
    <row r="577" spans="4:67" x14ac:dyDescent="0.25">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row>
    <row r="578" spans="4:67" x14ac:dyDescent="0.25">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row>
    <row r="579" spans="4:67" x14ac:dyDescent="0.25">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row>
    <row r="580" spans="4:67" x14ac:dyDescent="0.25">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row>
    <row r="581" spans="4:67" x14ac:dyDescent="0.25">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row>
    <row r="582" spans="4:67" x14ac:dyDescent="0.25">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row>
    <row r="583" spans="4:67" x14ac:dyDescent="0.25">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row>
    <row r="584" spans="4:67" x14ac:dyDescent="0.25">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row>
    <row r="585" spans="4:67" x14ac:dyDescent="0.25">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row>
    <row r="586" spans="4:67" x14ac:dyDescent="0.25">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row>
    <row r="587" spans="4:67" x14ac:dyDescent="0.25">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row>
    <row r="588" spans="4:67" x14ac:dyDescent="0.25">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row>
    <row r="589" spans="4:67" x14ac:dyDescent="0.25">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row>
    <row r="590" spans="4:67" x14ac:dyDescent="0.25">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row>
    <row r="591" spans="4:67" x14ac:dyDescent="0.25">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row>
    <row r="592" spans="4:67" x14ac:dyDescent="0.25">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row>
    <row r="593" spans="4:67" x14ac:dyDescent="0.25">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row>
    <row r="594" spans="4:67" x14ac:dyDescent="0.25">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row>
    <row r="595" spans="4:67" x14ac:dyDescent="0.25">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row>
    <row r="596" spans="4:67" x14ac:dyDescent="0.25">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row>
    <row r="597" spans="4:67" x14ac:dyDescent="0.25">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row>
    <row r="598" spans="4:67" x14ac:dyDescent="0.25">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row>
    <row r="599" spans="4:67" x14ac:dyDescent="0.25">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row>
    <row r="600" spans="4:67" x14ac:dyDescent="0.25">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row>
    <row r="601" spans="4:67" x14ac:dyDescent="0.25">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row>
    <row r="602" spans="4:67" x14ac:dyDescent="0.25">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row>
    <row r="603" spans="4:67" x14ac:dyDescent="0.25">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row>
    <row r="604" spans="4:67" x14ac:dyDescent="0.25">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row>
    <row r="605" spans="4:67" x14ac:dyDescent="0.25">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row>
    <row r="606" spans="4:67" x14ac:dyDescent="0.25">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row>
    <row r="607" spans="4:67" x14ac:dyDescent="0.25">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row>
    <row r="608" spans="4:67" x14ac:dyDescent="0.25">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row>
    <row r="609" spans="4:67" x14ac:dyDescent="0.25">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row>
    <row r="610" spans="4:67" x14ac:dyDescent="0.25">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row>
    <row r="611" spans="4:67" x14ac:dyDescent="0.25">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row>
    <row r="612" spans="4:67" x14ac:dyDescent="0.25">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row>
    <row r="613" spans="4:67" x14ac:dyDescent="0.25">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row>
    <row r="614" spans="4:67" x14ac:dyDescent="0.25">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row>
    <row r="615" spans="4:67" x14ac:dyDescent="0.25">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row>
    <row r="616" spans="4:67" x14ac:dyDescent="0.25">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row>
    <row r="617" spans="4:67" x14ac:dyDescent="0.25">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row>
    <row r="618" spans="4:67" x14ac:dyDescent="0.25">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row>
    <row r="619" spans="4:67" x14ac:dyDescent="0.25">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row>
    <row r="620" spans="4:67" x14ac:dyDescent="0.25">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row>
    <row r="621" spans="4:67" x14ac:dyDescent="0.25">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row>
    <row r="622" spans="4:67" x14ac:dyDescent="0.25">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row>
    <row r="623" spans="4:67" x14ac:dyDescent="0.25">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row>
    <row r="624" spans="4:67" x14ac:dyDescent="0.25">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row>
    <row r="625" spans="4:67" x14ac:dyDescent="0.25">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row>
    <row r="626" spans="4:67" x14ac:dyDescent="0.25">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row>
    <row r="627" spans="4:67" x14ac:dyDescent="0.25">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row>
    <row r="628" spans="4:67" x14ac:dyDescent="0.25">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row>
    <row r="629" spans="4:67" x14ac:dyDescent="0.25">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row>
    <row r="630" spans="4:67" x14ac:dyDescent="0.25">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row>
    <row r="631" spans="4:67" x14ac:dyDescent="0.25">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row>
    <row r="632" spans="4:67" x14ac:dyDescent="0.25">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row>
    <row r="633" spans="4:67" x14ac:dyDescent="0.25">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row>
    <row r="634" spans="4:67" x14ac:dyDescent="0.25">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row>
    <row r="635" spans="4:67" x14ac:dyDescent="0.25">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row>
    <row r="636" spans="4:67" x14ac:dyDescent="0.25">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row>
    <row r="637" spans="4:67" x14ac:dyDescent="0.25">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row>
    <row r="638" spans="4:67" x14ac:dyDescent="0.25">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row>
    <row r="639" spans="4:67" x14ac:dyDescent="0.25">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row>
    <row r="640" spans="4:67" x14ac:dyDescent="0.25">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row>
    <row r="641" spans="4:67" x14ac:dyDescent="0.25">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row>
    <row r="642" spans="4:67" x14ac:dyDescent="0.25">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row>
    <row r="643" spans="4:67" x14ac:dyDescent="0.25">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row>
    <row r="644" spans="4:67" x14ac:dyDescent="0.25">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row>
    <row r="645" spans="4:67" x14ac:dyDescent="0.25">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row>
    <row r="646" spans="4:67" x14ac:dyDescent="0.25">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row>
    <row r="647" spans="4:67" x14ac:dyDescent="0.25">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row>
    <row r="648" spans="4:67" x14ac:dyDescent="0.25">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row>
    <row r="649" spans="4:67" x14ac:dyDescent="0.25">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row>
    <row r="650" spans="4:67" x14ac:dyDescent="0.25">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row>
    <row r="651" spans="4:67" x14ac:dyDescent="0.25">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row>
    <row r="652" spans="4:67" x14ac:dyDescent="0.25">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row>
    <row r="653" spans="4:67" x14ac:dyDescent="0.25">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row>
    <row r="654" spans="4:67" x14ac:dyDescent="0.25">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row>
    <row r="655" spans="4:67" x14ac:dyDescent="0.25">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row>
    <row r="656" spans="4:67" x14ac:dyDescent="0.25">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row>
    <row r="657" spans="4:67" x14ac:dyDescent="0.25">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row>
    <row r="658" spans="4:67" x14ac:dyDescent="0.25">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row>
    <row r="659" spans="4:67" x14ac:dyDescent="0.25">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row>
    <row r="660" spans="4:67" x14ac:dyDescent="0.25">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row>
    <row r="661" spans="4:67" x14ac:dyDescent="0.25">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row>
    <row r="662" spans="4:67" x14ac:dyDescent="0.25">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row>
    <row r="663" spans="4:67" x14ac:dyDescent="0.25">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row>
    <row r="664" spans="4:67" x14ac:dyDescent="0.25">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row>
    <row r="665" spans="4:67" x14ac:dyDescent="0.25">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row>
    <row r="666" spans="4:67" x14ac:dyDescent="0.25">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row>
    <row r="667" spans="4:67" x14ac:dyDescent="0.25">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row>
    <row r="668" spans="4:67" x14ac:dyDescent="0.25">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row>
    <row r="669" spans="4:67" x14ac:dyDescent="0.25">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row>
    <row r="670" spans="4:67" x14ac:dyDescent="0.25">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row>
    <row r="671" spans="4:67" x14ac:dyDescent="0.25">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row>
    <row r="672" spans="4:67" x14ac:dyDescent="0.25">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row>
    <row r="673" spans="4:67" x14ac:dyDescent="0.25">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row>
    <row r="674" spans="4:67" x14ac:dyDescent="0.25">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row>
    <row r="675" spans="4:67" x14ac:dyDescent="0.25">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row>
    <row r="676" spans="4:67" x14ac:dyDescent="0.25">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row>
    <row r="677" spans="4:67" x14ac:dyDescent="0.25">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row>
    <row r="678" spans="4:67" x14ac:dyDescent="0.25">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row>
    <row r="679" spans="4:67" x14ac:dyDescent="0.25">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row>
    <row r="680" spans="4:67" x14ac:dyDescent="0.25">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row>
    <row r="681" spans="4:67" x14ac:dyDescent="0.25">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row>
    <row r="682" spans="4:67" x14ac:dyDescent="0.25">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row>
    <row r="683" spans="4:67" x14ac:dyDescent="0.25">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row>
    <row r="684" spans="4:67" x14ac:dyDescent="0.25">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row>
    <row r="685" spans="4:67" x14ac:dyDescent="0.25">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row>
    <row r="686" spans="4:67" x14ac:dyDescent="0.25">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row>
    <row r="687" spans="4:67" x14ac:dyDescent="0.25">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row>
    <row r="688" spans="4:67" x14ac:dyDescent="0.25">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row>
    <row r="689" spans="4:67" x14ac:dyDescent="0.25">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row>
    <row r="690" spans="4:67" x14ac:dyDescent="0.25">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row>
    <row r="691" spans="4:67" x14ac:dyDescent="0.25">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row>
    <row r="692" spans="4:67" x14ac:dyDescent="0.25">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row>
    <row r="693" spans="4:67" x14ac:dyDescent="0.25">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row>
    <row r="694" spans="4:67" x14ac:dyDescent="0.25">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row>
    <row r="695" spans="4:67" x14ac:dyDescent="0.25">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row>
    <row r="696" spans="4:67" x14ac:dyDescent="0.25">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row>
    <row r="697" spans="4:67" x14ac:dyDescent="0.25">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row>
    <row r="698" spans="4:67" x14ac:dyDescent="0.25">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row>
    <row r="699" spans="4:67" x14ac:dyDescent="0.25">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row>
    <row r="700" spans="4:67" x14ac:dyDescent="0.25">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row>
    <row r="701" spans="4:67" x14ac:dyDescent="0.25">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row>
    <row r="702" spans="4:67" x14ac:dyDescent="0.25">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row>
    <row r="703" spans="4:67" x14ac:dyDescent="0.25">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row>
    <row r="704" spans="4:67" x14ac:dyDescent="0.25">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row>
    <row r="705" spans="4:67" x14ac:dyDescent="0.25">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row>
    <row r="706" spans="4:67" x14ac:dyDescent="0.25">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row>
    <row r="707" spans="4:67" x14ac:dyDescent="0.25">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row>
    <row r="708" spans="4:67" x14ac:dyDescent="0.25">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row>
    <row r="709" spans="4:67" x14ac:dyDescent="0.25">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row>
    <row r="710" spans="4:67" x14ac:dyDescent="0.25">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row>
    <row r="711" spans="4:67" x14ac:dyDescent="0.25">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row>
    <row r="712" spans="4:67" x14ac:dyDescent="0.25">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row>
    <row r="713" spans="4:67" x14ac:dyDescent="0.25">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row>
    <row r="714" spans="4:67" x14ac:dyDescent="0.25">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row>
    <row r="715" spans="4:67" x14ac:dyDescent="0.25">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row>
    <row r="716" spans="4:67" x14ac:dyDescent="0.25">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row>
    <row r="717" spans="4:67" x14ac:dyDescent="0.25">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row>
    <row r="718" spans="4:67" x14ac:dyDescent="0.25">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row>
    <row r="719" spans="4:67" x14ac:dyDescent="0.25">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row>
    <row r="720" spans="4:67" x14ac:dyDescent="0.25">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row>
    <row r="721" spans="4:67" x14ac:dyDescent="0.25">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row>
    <row r="722" spans="4:67" x14ac:dyDescent="0.25">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row>
    <row r="723" spans="4:67" x14ac:dyDescent="0.25">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row>
    <row r="724" spans="4:67" x14ac:dyDescent="0.25">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row>
    <row r="725" spans="4:67" x14ac:dyDescent="0.25">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row>
    <row r="726" spans="4:67" x14ac:dyDescent="0.25">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row>
    <row r="727" spans="4:67" x14ac:dyDescent="0.25">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row>
    <row r="728" spans="4:67" x14ac:dyDescent="0.25">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row>
    <row r="729" spans="4:67" x14ac:dyDescent="0.25">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row>
    <row r="730" spans="4:67" x14ac:dyDescent="0.25">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row>
    <row r="731" spans="4:67" x14ac:dyDescent="0.25">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row>
    <row r="732" spans="4:67" x14ac:dyDescent="0.25">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row>
    <row r="733" spans="4:67" x14ac:dyDescent="0.25">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row>
    <row r="734" spans="4:67" x14ac:dyDescent="0.25">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row>
    <row r="735" spans="4:67" x14ac:dyDescent="0.25">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row>
    <row r="736" spans="4:67" x14ac:dyDescent="0.25">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row>
    <row r="737" spans="4:67" x14ac:dyDescent="0.25">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row>
    <row r="738" spans="4:67" x14ac:dyDescent="0.25">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row>
    <row r="739" spans="4:67" x14ac:dyDescent="0.25">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row>
    <row r="740" spans="4:67" x14ac:dyDescent="0.25">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row>
    <row r="741" spans="4:67" x14ac:dyDescent="0.25">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row>
    <row r="742" spans="4:67" x14ac:dyDescent="0.25">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row>
    <row r="743" spans="4:67" x14ac:dyDescent="0.25">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row>
    <row r="744" spans="4:67" x14ac:dyDescent="0.25">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row>
    <row r="745" spans="4:67" x14ac:dyDescent="0.25">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row>
    <row r="746" spans="4:67" x14ac:dyDescent="0.25">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row>
    <row r="747" spans="4:67" x14ac:dyDescent="0.25">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row>
    <row r="748" spans="4:67" x14ac:dyDescent="0.25">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row>
    <row r="749" spans="4:67" x14ac:dyDescent="0.25">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row>
    <row r="750" spans="4:67" x14ac:dyDescent="0.25">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row>
    <row r="751" spans="4:67" x14ac:dyDescent="0.25">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row>
    <row r="752" spans="4:67" x14ac:dyDescent="0.25">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row>
    <row r="753" spans="4:67" x14ac:dyDescent="0.25">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row>
    <row r="754" spans="4:67" x14ac:dyDescent="0.25">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row>
    <row r="755" spans="4:67" x14ac:dyDescent="0.25">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row>
    <row r="756" spans="4:67" x14ac:dyDescent="0.25">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row>
    <row r="757" spans="4:67" x14ac:dyDescent="0.25">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row>
    <row r="758" spans="4:67" x14ac:dyDescent="0.25">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row>
    <row r="759" spans="4:67" x14ac:dyDescent="0.25">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row>
    <row r="760" spans="4:67" x14ac:dyDescent="0.25">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row>
    <row r="761" spans="4:67" x14ac:dyDescent="0.25">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row>
    <row r="762" spans="4:67" x14ac:dyDescent="0.25">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row>
    <row r="763" spans="4:67" x14ac:dyDescent="0.25">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row>
    <row r="764" spans="4:67" x14ac:dyDescent="0.25">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row>
    <row r="765" spans="4:67" x14ac:dyDescent="0.25">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row>
    <row r="766" spans="4:67" x14ac:dyDescent="0.25">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row>
    <row r="767" spans="4:67" x14ac:dyDescent="0.25">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row>
    <row r="768" spans="4:67" x14ac:dyDescent="0.25">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row>
    <row r="769" spans="4:67" x14ac:dyDescent="0.25">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row>
    <row r="770" spans="4:67" x14ac:dyDescent="0.25">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row>
    <row r="771" spans="4:67" x14ac:dyDescent="0.25">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row>
    <row r="772" spans="4:67" x14ac:dyDescent="0.25">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row>
    <row r="773" spans="4:67" x14ac:dyDescent="0.25">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row>
    <row r="774" spans="4:67" x14ac:dyDescent="0.25">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row>
    <row r="775" spans="4:67" x14ac:dyDescent="0.25">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row>
    <row r="776" spans="4:67" x14ac:dyDescent="0.25">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row>
    <row r="777" spans="4:67" x14ac:dyDescent="0.25">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row>
    <row r="778" spans="4:67" x14ac:dyDescent="0.25">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row>
    <row r="779" spans="4:67" x14ac:dyDescent="0.25">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row>
    <row r="780" spans="4:67" x14ac:dyDescent="0.25">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row>
    <row r="781" spans="4:67" x14ac:dyDescent="0.25">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row>
    <row r="782" spans="4:67" x14ac:dyDescent="0.25">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row>
    <row r="783" spans="4:67" x14ac:dyDescent="0.25">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row>
    <row r="784" spans="4:67" x14ac:dyDescent="0.25">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row>
    <row r="785" spans="4:67" x14ac:dyDescent="0.25">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row>
    <row r="786" spans="4:67" x14ac:dyDescent="0.25">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row>
    <row r="787" spans="4:67" x14ac:dyDescent="0.25">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row>
    <row r="788" spans="4:67" x14ac:dyDescent="0.25">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row>
    <row r="789" spans="4:67" x14ac:dyDescent="0.25">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row>
    <row r="790" spans="4:67" x14ac:dyDescent="0.25">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row>
    <row r="791" spans="4:67" x14ac:dyDescent="0.25">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row>
    <row r="792" spans="4:67" x14ac:dyDescent="0.25">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row>
    <row r="793" spans="4:67" x14ac:dyDescent="0.25">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row>
    <row r="794" spans="4:67" x14ac:dyDescent="0.25">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row>
    <row r="795" spans="4:67" x14ac:dyDescent="0.25">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row>
    <row r="796" spans="4:67" x14ac:dyDescent="0.25">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row>
    <row r="797" spans="4:67" x14ac:dyDescent="0.25">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row>
    <row r="798" spans="4:67" x14ac:dyDescent="0.25">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row>
    <row r="799" spans="4:67" x14ac:dyDescent="0.25">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row>
    <row r="800" spans="4:67" x14ac:dyDescent="0.25">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row>
    <row r="801" spans="4:67" x14ac:dyDescent="0.25">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row>
    <row r="802" spans="4:67" x14ac:dyDescent="0.25">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row>
    <row r="803" spans="4:67" x14ac:dyDescent="0.25">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row>
    <row r="804" spans="4:67" x14ac:dyDescent="0.25">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row>
    <row r="805" spans="4:67" x14ac:dyDescent="0.25">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row>
    <row r="806" spans="4:67" x14ac:dyDescent="0.25">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row>
    <row r="807" spans="4:67" x14ac:dyDescent="0.25">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row>
    <row r="808" spans="4:67" x14ac:dyDescent="0.25">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row>
    <row r="809" spans="4:67" x14ac:dyDescent="0.25">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row>
    <row r="810" spans="4:67" x14ac:dyDescent="0.25">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row>
    <row r="811" spans="4:67" x14ac:dyDescent="0.25">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row>
    <row r="812" spans="4:67" x14ac:dyDescent="0.25">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row>
    <row r="813" spans="4:67" x14ac:dyDescent="0.25">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row>
    <row r="814" spans="4:67" x14ac:dyDescent="0.25">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row>
    <row r="815" spans="4:67" x14ac:dyDescent="0.25">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row>
    <row r="816" spans="4:67" x14ac:dyDescent="0.25">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row>
    <row r="817" spans="4:67" x14ac:dyDescent="0.25">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row>
    <row r="818" spans="4:67" x14ac:dyDescent="0.25">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row>
    <row r="819" spans="4:67" x14ac:dyDescent="0.25">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row>
    <row r="820" spans="4:67" x14ac:dyDescent="0.25">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row>
    <row r="821" spans="4:67" x14ac:dyDescent="0.25">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row>
    <row r="822" spans="4:67" x14ac:dyDescent="0.25">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row>
    <row r="823" spans="4:67" x14ac:dyDescent="0.25">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row>
    <row r="824" spans="4:67" x14ac:dyDescent="0.25">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row>
    <row r="825" spans="4:67" x14ac:dyDescent="0.25">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row>
    <row r="826" spans="4:67" x14ac:dyDescent="0.25">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row>
    <row r="827" spans="4:67" x14ac:dyDescent="0.25">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row>
    <row r="828" spans="4:67" x14ac:dyDescent="0.25">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row>
    <row r="829" spans="4:67" x14ac:dyDescent="0.25">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row>
    <row r="830" spans="4:67" x14ac:dyDescent="0.25">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row>
    <row r="831" spans="4:67" x14ac:dyDescent="0.25">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row>
    <row r="832" spans="4:67" x14ac:dyDescent="0.25">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row>
    <row r="833" spans="4:67" x14ac:dyDescent="0.25">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row>
    <row r="834" spans="4:67" x14ac:dyDescent="0.25">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row>
    <row r="835" spans="4:67" x14ac:dyDescent="0.25">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row>
    <row r="836" spans="4:67" x14ac:dyDescent="0.25">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row>
    <row r="837" spans="4:67" x14ac:dyDescent="0.25">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row>
    <row r="838" spans="4:67" x14ac:dyDescent="0.25">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row>
    <row r="839" spans="4:67" x14ac:dyDescent="0.25">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row>
    <row r="840" spans="4:67" x14ac:dyDescent="0.25">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row>
    <row r="841" spans="4:67" x14ac:dyDescent="0.25">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row>
    <row r="842" spans="4:67" x14ac:dyDescent="0.25">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row>
    <row r="843" spans="4:67" x14ac:dyDescent="0.25">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row>
    <row r="844" spans="4:67" x14ac:dyDescent="0.25">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row>
    <row r="845" spans="4:67" x14ac:dyDescent="0.25">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row>
    <row r="846" spans="4:67" x14ac:dyDescent="0.25">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row>
    <row r="847" spans="4:67" x14ac:dyDescent="0.25">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row>
    <row r="848" spans="4:67" x14ac:dyDescent="0.25">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row>
    <row r="849" spans="4:67" x14ac:dyDescent="0.25">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row>
    <row r="850" spans="4:67" x14ac:dyDescent="0.25">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row>
    <row r="851" spans="4:67" x14ac:dyDescent="0.25">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row>
    <row r="852" spans="4:67" x14ac:dyDescent="0.25">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row>
    <row r="853" spans="4:67" x14ac:dyDescent="0.25">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row>
    <row r="854" spans="4:67" x14ac:dyDescent="0.25">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row>
    <row r="855" spans="4:67" x14ac:dyDescent="0.25">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row>
    <row r="856" spans="4:67" x14ac:dyDescent="0.25">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row>
    <row r="857" spans="4:67" x14ac:dyDescent="0.25">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row>
    <row r="858" spans="4:67" x14ac:dyDescent="0.25">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row>
    <row r="859" spans="4:67" x14ac:dyDescent="0.25">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row>
    <row r="860" spans="4:67" x14ac:dyDescent="0.25">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row>
    <row r="861" spans="4:67" x14ac:dyDescent="0.25">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row>
    <row r="862" spans="4:67" x14ac:dyDescent="0.25">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row>
    <row r="863" spans="4:67" x14ac:dyDescent="0.25">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row>
    <row r="864" spans="4:67" x14ac:dyDescent="0.25">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row>
    <row r="865" spans="4:67" x14ac:dyDescent="0.25">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row>
    <row r="866" spans="4:67" x14ac:dyDescent="0.25">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row>
    <row r="867" spans="4:67" x14ac:dyDescent="0.25">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row>
    <row r="868" spans="4:67" x14ac:dyDescent="0.25">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row>
    <row r="869" spans="4:67" x14ac:dyDescent="0.25">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row>
    <row r="870" spans="4:67" x14ac:dyDescent="0.25">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row>
    <row r="871" spans="4:67" x14ac:dyDescent="0.25">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row>
    <row r="872" spans="4:67" x14ac:dyDescent="0.25">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row>
    <row r="873" spans="4:67" x14ac:dyDescent="0.25">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row>
    <row r="874" spans="4:67" x14ac:dyDescent="0.25">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row>
    <row r="875" spans="4:67" x14ac:dyDescent="0.25">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row>
    <row r="876" spans="4:67" x14ac:dyDescent="0.25">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row>
    <row r="877" spans="4:67" x14ac:dyDescent="0.25">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row>
    <row r="878" spans="4:67" x14ac:dyDescent="0.25">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row>
    <row r="879" spans="4:67" x14ac:dyDescent="0.25">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row>
    <row r="880" spans="4:67" x14ac:dyDescent="0.25">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row>
    <row r="881" spans="4:67" x14ac:dyDescent="0.25">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row>
    <row r="882" spans="4:67" x14ac:dyDescent="0.25">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row>
    <row r="883" spans="4:67" x14ac:dyDescent="0.25">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row>
    <row r="884" spans="4:67" x14ac:dyDescent="0.25">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row>
    <row r="885" spans="4:67" x14ac:dyDescent="0.25">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row>
    <row r="886" spans="4:67" x14ac:dyDescent="0.25">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row>
    <row r="887" spans="4:67" x14ac:dyDescent="0.25">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row>
    <row r="888" spans="4:67" x14ac:dyDescent="0.25">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row>
    <row r="889" spans="4:67" x14ac:dyDescent="0.25">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row>
    <row r="890" spans="4:67" x14ac:dyDescent="0.25">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row>
    <row r="891" spans="4:67" x14ac:dyDescent="0.25">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row>
    <row r="892" spans="4:67" x14ac:dyDescent="0.25">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row>
    <row r="893" spans="4:67" x14ac:dyDescent="0.25">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row>
    <row r="894" spans="4:67" x14ac:dyDescent="0.25">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row>
    <row r="895" spans="4:67" x14ac:dyDescent="0.25">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row>
    <row r="896" spans="4:67" x14ac:dyDescent="0.25">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row>
    <row r="897" spans="4:67" x14ac:dyDescent="0.25">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row>
    <row r="898" spans="4:67" x14ac:dyDescent="0.25">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row>
    <row r="899" spans="4:67" x14ac:dyDescent="0.25">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row>
    <row r="900" spans="4:67" x14ac:dyDescent="0.25">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row>
    <row r="901" spans="4:67" x14ac:dyDescent="0.25">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row>
    <row r="902" spans="4:67" x14ac:dyDescent="0.25">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row>
    <row r="903" spans="4:67" x14ac:dyDescent="0.25">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row>
    <row r="904" spans="4:67" x14ac:dyDescent="0.25">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row>
    <row r="905" spans="4:67" x14ac:dyDescent="0.25">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row>
    <row r="906" spans="4:67" x14ac:dyDescent="0.25">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row>
    <row r="907" spans="4:67" x14ac:dyDescent="0.25">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row>
    <row r="908" spans="4:67" x14ac:dyDescent="0.25">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row>
    <row r="909" spans="4:67" x14ac:dyDescent="0.25">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row>
    <row r="910" spans="4:67" x14ac:dyDescent="0.25">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row>
    <row r="911" spans="4:67" x14ac:dyDescent="0.25">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row>
    <row r="912" spans="4:67" x14ac:dyDescent="0.25">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row>
    <row r="913" spans="4:67" x14ac:dyDescent="0.25">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row>
    <row r="914" spans="4:67" x14ac:dyDescent="0.25">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row>
    <row r="915" spans="4:67" x14ac:dyDescent="0.25">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row>
  </sheetData>
  <sheetProtection algorithmName="SHA-512" hashValue="HuH814UsK4A7aEg23XWNgXRWC4VuJuibH2jEZRnFx1Xmq10Rs2NLTsLn4Yt+7lpX1jZQs3kLNMm/hU8oL4j79A==" saltValue="Uu9S27dojVD3dcrLWoSrKg==" spinCount="100000" sheet="1" objects="1" scenarios="1"/>
  <mergeCells count="8">
    <mergeCell ref="B10:C10"/>
    <mergeCell ref="B12:C12"/>
    <mergeCell ref="B2:C2"/>
    <mergeCell ref="B3:C3"/>
    <mergeCell ref="B4:C4"/>
    <mergeCell ref="B6:C6"/>
    <mergeCell ref="B7:C7"/>
    <mergeCell ref="B9:C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19C78-2A75-4234-B128-5AEDC13F3963}">
  <sheetPr>
    <tabColor rgb="FF92D050"/>
  </sheetPr>
  <dimension ref="A1:CJ139"/>
  <sheetViews>
    <sheetView tabSelected="1" zoomScale="90" zoomScaleNormal="90" workbookViewId="0">
      <selection activeCell="E7" sqref="E7"/>
    </sheetView>
  </sheetViews>
  <sheetFormatPr defaultRowHeight="15" x14ac:dyDescent="0.25"/>
  <cols>
    <col min="1" max="1" width="8.85546875" style="2"/>
    <col min="2" max="2" width="17.28515625" style="2" customWidth="1"/>
    <col min="3" max="3" width="11.42578125" customWidth="1"/>
    <col min="4" max="4" width="77.42578125" style="1" customWidth="1"/>
    <col min="5" max="5" width="49.42578125" style="1" customWidth="1"/>
    <col min="11" max="11" width="24.5703125" customWidth="1"/>
    <col min="12" max="12" width="17.85546875" customWidth="1"/>
  </cols>
  <sheetData>
    <row r="1" spans="2:88" ht="15.75" thickBot="1" x14ac:dyDescent="0.3">
      <c r="C1" s="2"/>
      <c r="D1" s="6"/>
      <c r="E1" s="6"/>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row>
    <row r="2" spans="2:88" ht="22.15" customHeight="1" x14ac:dyDescent="0.25">
      <c r="C2" s="2"/>
      <c r="D2" s="85" t="s">
        <v>64</v>
      </c>
      <c r="E2" s="72" t="s">
        <v>198</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row>
    <row r="3" spans="2:88" ht="31.9" customHeight="1" thickBot="1" x14ac:dyDescent="0.3">
      <c r="C3" s="2"/>
      <c r="D3" s="86"/>
      <c r="E3" s="73" t="s">
        <v>83</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row>
    <row r="4" spans="2:88" ht="15.75" thickBot="1" x14ac:dyDescent="0.3">
      <c r="C4" s="2"/>
      <c r="D4" s="11"/>
      <c r="E4" s="11"/>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row>
    <row r="5" spans="2:88" ht="46.9" customHeight="1" thickBot="1" x14ac:dyDescent="0.3">
      <c r="C5" s="2"/>
      <c r="D5" s="93" t="s">
        <v>100</v>
      </c>
      <c r="E5" s="94"/>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row>
    <row r="6" spans="2:88" ht="27" customHeight="1" thickBot="1" x14ac:dyDescent="0.3">
      <c r="C6" s="2"/>
      <c r="D6" s="6"/>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row>
    <row r="7" spans="2:88" ht="32.65" customHeight="1" thickBot="1" x14ac:dyDescent="0.3">
      <c r="C7" s="2"/>
      <c r="D7" s="7" t="s">
        <v>32</v>
      </c>
      <c r="E7" s="54" t="s">
        <v>135</v>
      </c>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row>
    <row r="8" spans="2:88" ht="30" customHeight="1" thickBot="1" x14ac:dyDescent="0.3">
      <c r="C8" s="2"/>
      <c r="D8" s="7" t="s">
        <v>33</v>
      </c>
      <c r="E8" s="54" t="s">
        <v>148</v>
      </c>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row>
    <row r="9" spans="2:88" ht="30" customHeight="1" x14ac:dyDescent="0.25">
      <c r="C9" s="2"/>
      <c r="D9" s="6"/>
      <c r="E9" s="6"/>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row>
    <row r="10" spans="2:88" ht="41.25" customHeight="1" x14ac:dyDescent="0.25">
      <c r="C10" s="5"/>
      <c r="D10" s="97" t="s">
        <v>201</v>
      </c>
      <c r="E10" s="97"/>
      <c r="F10" s="8"/>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row>
    <row r="11" spans="2:88" ht="37.15" customHeight="1" thickBot="1" x14ac:dyDescent="0.3">
      <c r="C11" s="5"/>
      <c r="D11" s="59" t="s">
        <v>188</v>
      </c>
      <c r="E11" s="60" t="s">
        <v>202</v>
      </c>
      <c r="F11" s="8"/>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row>
    <row r="12" spans="2:88" ht="30" customHeight="1" x14ac:dyDescent="0.25">
      <c r="C12" s="2"/>
      <c r="D12" s="11"/>
      <c r="E12" s="11"/>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row>
    <row r="13" spans="2:88" ht="53.45" customHeight="1" thickBot="1" x14ac:dyDescent="0.3">
      <c r="D13" s="95" t="s">
        <v>81</v>
      </c>
      <c r="E13" s="96"/>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row>
    <row r="14" spans="2:88" ht="51.4" customHeight="1" thickBot="1" x14ac:dyDescent="0.3">
      <c r="B14" s="3" t="s">
        <v>111</v>
      </c>
      <c r="C14" s="3" t="s">
        <v>112</v>
      </c>
      <c r="D14" s="87" t="s">
        <v>101</v>
      </c>
      <c r="E14" s="88"/>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row>
    <row r="15" spans="2:88" ht="15.75" thickBot="1" x14ac:dyDescent="0.3">
      <c r="B15" s="27" t="str">
        <f>$E$7</f>
        <v>Luxembourg</v>
      </c>
      <c r="C15" s="27" t="str">
        <f>$E$8</f>
        <v>2022</v>
      </c>
      <c r="D15" s="4" t="s">
        <v>220</v>
      </c>
      <c r="E15" s="74"/>
      <c r="F15" s="8"/>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row>
    <row r="16" spans="2:88" ht="24.6" customHeight="1" thickBot="1" x14ac:dyDescent="0.3">
      <c r="B16" s="27" t="str">
        <f t="shared" ref="B16:B25" si="0">$E$7</f>
        <v>Luxembourg</v>
      </c>
      <c r="C16" s="27" t="str">
        <f t="shared" ref="C16:C25" si="1">$E$8</f>
        <v>2022</v>
      </c>
      <c r="D16" s="89" t="s">
        <v>65</v>
      </c>
      <c r="E16" s="90"/>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row>
    <row r="17" spans="2:88" ht="38.450000000000003" customHeight="1" thickBot="1" x14ac:dyDescent="0.3">
      <c r="B17" s="27" t="str">
        <f t="shared" si="0"/>
        <v>Luxembourg</v>
      </c>
      <c r="C17" s="27" t="str">
        <f t="shared" si="1"/>
        <v>2022</v>
      </c>
      <c r="D17" s="4" t="s">
        <v>221</v>
      </c>
      <c r="E17" s="75"/>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row>
    <row r="18" spans="2:88" ht="36" customHeight="1" thickBot="1" x14ac:dyDescent="0.3">
      <c r="B18" s="27" t="str">
        <f t="shared" si="0"/>
        <v>Luxembourg</v>
      </c>
      <c r="C18" s="27" t="str">
        <f t="shared" si="1"/>
        <v>2022</v>
      </c>
      <c r="D18" s="4" t="s">
        <v>222</v>
      </c>
      <c r="E18" s="75"/>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row>
    <row r="19" spans="2:88" ht="32.450000000000003" customHeight="1" thickBot="1" x14ac:dyDescent="0.3">
      <c r="B19" s="27" t="str">
        <f t="shared" si="0"/>
        <v>Luxembourg</v>
      </c>
      <c r="C19" s="27" t="str">
        <f t="shared" si="1"/>
        <v>2022</v>
      </c>
      <c r="D19" s="4" t="s">
        <v>223</v>
      </c>
      <c r="E19" s="75"/>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row>
    <row r="20" spans="2:88" ht="30.75" thickBot="1" x14ac:dyDescent="0.3">
      <c r="B20" s="27" t="str">
        <f t="shared" si="0"/>
        <v>Luxembourg</v>
      </c>
      <c r="C20" s="27" t="str">
        <f t="shared" si="1"/>
        <v>2022</v>
      </c>
      <c r="D20" s="4" t="s">
        <v>224</v>
      </c>
      <c r="E20" s="75"/>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row>
    <row r="21" spans="2:88" ht="48.75" customHeight="1" thickBot="1" x14ac:dyDescent="0.3">
      <c r="B21" s="27" t="str">
        <f t="shared" si="0"/>
        <v>Luxembourg</v>
      </c>
      <c r="C21" s="27" t="str">
        <f t="shared" si="1"/>
        <v>2022</v>
      </c>
      <c r="D21" s="4" t="s">
        <v>225</v>
      </c>
      <c r="E21" s="75"/>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row>
    <row r="22" spans="2:88" ht="54" customHeight="1" thickBot="1" x14ac:dyDescent="0.3">
      <c r="B22" s="27" t="str">
        <f t="shared" si="0"/>
        <v>Luxembourg</v>
      </c>
      <c r="C22" s="27" t="str">
        <f t="shared" si="1"/>
        <v>2022</v>
      </c>
      <c r="D22" s="4" t="s">
        <v>226</v>
      </c>
      <c r="E22" s="75"/>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row>
    <row r="23" spans="2:88" ht="48.6" customHeight="1" thickBot="1" x14ac:dyDescent="0.3">
      <c r="B23" s="27" t="str">
        <f t="shared" si="0"/>
        <v>Luxembourg</v>
      </c>
      <c r="C23" s="27" t="str">
        <f t="shared" si="1"/>
        <v>2022</v>
      </c>
      <c r="D23" s="4" t="s">
        <v>227</v>
      </c>
      <c r="E23" s="75"/>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row>
    <row r="24" spans="2:88" ht="52.9" customHeight="1" thickBot="1" x14ac:dyDescent="0.3">
      <c r="B24" s="27" t="str">
        <f t="shared" si="0"/>
        <v>Luxembourg</v>
      </c>
      <c r="C24" s="27" t="str">
        <f t="shared" si="1"/>
        <v>2022</v>
      </c>
      <c r="D24" s="4" t="s">
        <v>228</v>
      </c>
      <c r="E24" s="75"/>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row>
    <row r="25" spans="2:88" ht="21.6" customHeight="1" thickBot="1" x14ac:dyDescent="0.3">
      <c r="B25" s="27" t="str">
        <f t="shared" si="0"/>
        <v>Luxembourg</v>
      </c>
      <c r="C25" s="27" t="str">
        <f t="shared" si="1"/>
        <v>2022</v>
      </c>
      <c r="D25" s="4" t="s">
        <v>229</v>
      </c>
      <c r="E25" s="76">
        <f>E15-(SUM(E19:E21,E23))+SUM(E17,E18,E22,E24)</f>
        <v>0</v>
      </c>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row>
    <row r="26" spans="2:88" x14ac:dyDescent="0.25">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row>
    <row r="27" spans="2:88" ht="39.6" customHeight="1" thickBot="1" x14ac:dyDescent="0.3">
      <c r="D27" s="95" t="s">
        <v>82</v>
      </c>
      <c r="E27" s="96"/>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row>
    <row r="28" spans="2:88" ht="39.6" customHeight="1" thickBot="1" x14ac:dyDescent="0.3">
      <c r="B28" s="3" t="s">
        <v>111</v>
      </c>
      <c r="C28" s="3" t="s">
        <v>112</v>
      </c>
      <c r="D28" s="91" t="s">
        <v>197</v>
      </c>
      <c r="E28" s="9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row>
    <row r="29" spans="2:88" ht="39" customHeight="1" thickBot="1" x14ac:dyDescent="0.3">
      <c r="B29" s="27" t="str">
        <f>$E$7</f>
        <v>Luxembourg</v>
      </c>
      <c r="C29" s="27" t="str">
        <f>$E$8</f>
        <v>2022</v>
      </c>
      <c r="D29" s="4" t="s">
        <v>230</v>
      </c>
      <c r="E29" s="74">
        <v>2223.119450485</v>
      </c>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row>
    <row r="30" spans="2:88" ht="36" customHeight="1" thickBot="1" x14ac:dyDescent="0.3">
      <c r="B30" s="27" t="str">
        <f t="shared" ref="B30:B32" si="2">$E$7</f>
        <v>Luxembourg</v>
      </c>
      <c r="C30" s="27" t="str">
        <f t="shared" ref="C30:C32" si="3">$E$8</f>
        <v>2022</v>
      </c>
      <c r="D30" s="4" t="s">
        <v>78</v>
      </c>
      <c r="E30" s="74">
        <v>0</v>
      </c>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row>
    <row r="31" spans="2:88" ht="21.6" customHeight="1" thickBot="1" x14ac:dyDescent="0.3">
      <c r="B31" s="27" t="str">
        <f t="shared" si="2"/>
        <v>Luxembourg</v>
      </c>
      <c r="C31" s="27" t="str">
        <f t="shared" si="3"/>
        <v>2022</v>
      </c>
      <c r="D31" s="4" t="s">
        <v>231</v>
      </c>
      <c r="E31" s="74">
        <v>1233.0029727732103</v>
      </c>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row>
    <row r="32" spans="2:88" ht="19.899999999999999" customHeight="1" thickBot="1" x14ac:dyDescent="0.3">
      <c r="B32" s="27" t="str">
        <f t="shared" si="2"/>
        <v>Luxembourg</v>
      </c>
      <c r="C32" s="27" t="str">
        <f t="shared" si="3"/>
        <v>2022</v>
      </c>
      <c r="D32" s="4" t="s">
        <v>232</v>
      </c>
      <c r="E32" s="74">
        <v>151.00811849999999</v>
      </c>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row>
    <row r="33" spans="3:68" x14ac:dyDescent="0.25">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row>
    <row r="34" spans="3:68" x14ac:dyDescent="0.25">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row>
    <row r="35" spans="3:68" x14ac:dyDescent="0.25">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row>
    <row r="36" spans="3:68" x14ac:dyDescent="0.25">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row>
    <row r="37" spans="3:68" x14ac:dyDescent="0.25">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row>
    <row r="38" spans="3:68" x14ac:dyDescent="0.25">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row>
    <row r="39" spans="3:68" x14ac:dyDescent="0.25">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row>
    <row r="40" spans="3:68" x14ac:dyDescent="0.25">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row>
    <row r="41" spans="3:68" x14ac:dyDescent="0.25">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row>
    <row r="42" spans="3:68" x14ac:dyDescent="0.25">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row>
    <row r="43" spans="3:68" x14ac:dyDescent="0.25">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row>
    <row r="44" spans="3:68" x14ac:dyDescent="0.25">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row>
    <row r="45" spans="3:68" x14ac:dyDescent="0.25">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row>
    <row r="46" spans="3:68" x14ac:dyDescent="0.25">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row>
    <row r="47" spans="3:68" x14ac:dyDescent="0.25">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row>
    <row r="48" spans="3:68" x14ac:dyDescent="0.25">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row>
    <row r="49" spans="3:68" x14ac:dyDescent="0.25">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row>
    <row r="50" spans="3:68" x14ac:dyDescent="0.25">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row>
    <row r="51" spans="3:68" x14ac:dyDescent="0.25">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row>
    <row r="52" spans="3:68" x14ac:dyDescent="0.25">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row>
    <row r="53" spans="3:68" x14ac:dyDescent="0.25">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row>
    <row r="54" spans="3:68" x14ac:dyDescent="0.25">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row>
    <row r="55" spans="3:68" x14ac:dyDescent="0.25">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row>
    <row r="56" spans="3:68" x14ac:dyDescent="0.25">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row>
    <row r="57" spans="3:68" x14ac:dyDescent="0.25">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row>
    <row r="58" spans="3:68" x14ac:dyDescent="0.25">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row>
    <row r="59" spans="3:68" x14ac:dyDescent="0.25">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row>
    <row r="60" spans="3:68" x14ac:dyDescent="0.25">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row>
    <row r="61" spans="3:68" x14ac:dyDescent="0.25">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row>
    <row r="62" spans="3:68" x14ac:dyDescent="0.25">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row>
    <row r="63" spans="3:68" x14ac:dyDescent="0.25">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row>
    <row r="64" spans="3:68" x14ac:dyDescent="0.25">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row>
    <row r="65" spans="3:68" x14ac:dyDescent="0.25">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row>
    <row r="66" spans="3:68" x14ac:dyDescent="0.25">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row>
    <row r="67" spans="3:68" x14ac:dyDescent="0.25">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row>
    <row r="68" spans="3:68" x14ac:dyDescent="0.25">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row>
    <row r="69" spans="3:68" x14ac:dyDescent="0.25">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row>
    <row r="70" spans="3:68" x14ac:dyDescent="0.25">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row>
    <row r="71" spans="3:68" x14ac:dyDescent="0.25">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row>
    <row r="72" spans="3:68" x14ac:dyDescent="0.25">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row>
    <row r="73" spans="3:68" x14ac:dyDescent="0.25">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row>
    <row r="74" spans="3:68" x14ac:dyDescent="0.25">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row>
    <row r="75" spans="3:68" x14ac:dyDescent="0.25">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row>
    <row r="76" spans="3:68" x14ac:dyDescent="0.25">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row>
    <row r="77" spans="3:68" x14ac:dyDescent="0.25">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row>
    <row r="78" spans="3:68" x14ac:dyDescent="0.25">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row>
    <row r="79" spans="3:68" x14ac:dyDescent="0.25">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row>
    <row r="80" spans="3:68" x14ac:dyDescent="0.25">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row>
    <row r="81" spans="3:68" x14ac:dyDescent="0.25">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row>
    <row r="82" spans="3:68" x14ac:dyDescent="0.25">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row>
    <row r="83" spans="3:68" x14ac:dyDescent="0.25">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row>
    <row r="84" spans="3:68" x14ac:dyDescent="0.25">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row>
    <row r="85" spans="3:68" x14ac:dyDescent="0.25">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row>
    <row r="86" spans="3:68" x14ac:dyDescent="0.25">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row>
    <row r="87" spans="3:68" x14ac:dyDescent="0.25">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row>
    <row r="88" spans="3:68" x14ac:dyDescent="0.25">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row>
    <row r="89" spans="3:68" x14ac:dyDescent="0.25">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row>
    <row r="90" spans="3:68" x14ac:dyDescent="0.25">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row>
    <row r="91" spans="3:68" x14ac:dyDescent="0.25">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row>
    <row r="92" spans="3:68" x14ac:dyDescent="0.25">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row>
    <row r="93" spans="3:68" x14ac:dyDescent="0.25">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row>
    <row r="94" spans="3:68" x14ac:dyDescent="0.25">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row>
    <row r="95" spans="3:68" x14ac:dyDescent="0.25">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row>
    <row r="96" spans="3:68" x14ac:dyDescent="0.25">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row>
    <row r="97" spans="4:68" x14ac:dyDescent="0.25">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row>
    <row r="98" spans="4:68" x14ac:dyDescent="0.25">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row>
    <row r="99" spans="4:68" x14ac:dyDescent="0.25">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row>
    <row r="100" spans="4:68" x14ac:dyDescent="0.25">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row>
    <row r="101" spans="4:68" x14ac:dyDescent="0.25">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row>
    <row r="102" spans="4:68" x14ac:dyDescent="0.25">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row>
    <row r="103" spans="4:68" x14ac:dyDescent="0.25">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row>
    <row r="104" spans="4:68" x14ac:dyDescent="0.25">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row>
    <row r="105" spans="4:68" x14ac:dyDescent="0.25">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row>
    <row r="106" spans="4:68" x14ac:dyDescent="0.25">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row>
    <row r="107" spans="4:68" x14ac:dyDescent="0.25">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row>
    <row r="108" spans="4:68" x14ac:dyDescent="0.25">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row>
    <row r="109" spans="4:68" x14ac:dyDescent="0.25">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row>
    <row r="110" spans="4:68" x14ac:dyDescent="0.25">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row>
    <row r="111" spans="4:68" x14ac:dyDescent="0.25">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row>
    <row r="112" spans="4:68" x14ac:dyDescent="0.25">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row>
    <row r="113" spans="4:68" x14ac:dyDescent="0.25">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row>
    <row r="114" spans="4:68" x14ac:dyDescent="0.25">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row>
    <row r="115" spans="4:68" x14ac:dyDescent="0.25">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row>
    <row r="116" spans="4:68" x14ac:dyDescent="0.25">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row>
    <row r="117" spans="4:68" x14ac:dyDescent="0.25">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row>
    <row r="118" spans="4:68" x14ac:dyDescent="0.25">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row>
    <row r="119" spans="4:68" x14ac:dyDescent="0.25">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row>
    <row r="120" spans="4:68" x14ac:dyDescent="0.25">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row>
    <row r="121" spans="4:68" x14ac:dyDescent="0.25">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row>
    <row r="122" spans="4:68" x14ac:dyDescent="0.25">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row>
    <row r="123" spans="4:68" x14ac:dyDescent="0.25">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row>
    <row r="124" spans="4:68" x14ac:dyDescent="0.25">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row>
    <row r="125" spans="4:68" x14ac:dyDescent="0.25">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row>
    <row r="126" spans="4:68" x14ac:dyDescent="0.25">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row>
    <row r="127" spans="4:68" x14ac:dyDescent="0.25">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row>
    <row r="128" spans="4:68" x14ac:dyDescent="0.25">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row>
    <row r="129" spans="4:68" x14ac:dyDescent="0.25">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row>
    <row r="130" spans="4:68" x14ac:dyDescent="0.25">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row>
    <row r="131" spans="4:68" x14ac:dyDescent="0.25">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row>
    <row r="132" spans="4:68" x14ac:dyDescent="0.25">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row>
    <row r="133" spans="4:68" x14ac:dyDescent="0.25">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row>
    <row r="134" spans="4:68" x14ac:dyDescent="0.25">
      <c r="D134" s="2"/>
      <c r="E134" s="2"/>
      <c r="F134" s="2"/>
    </row>
    <row r="135" spans="4:68" x14ac:dyDescent="0.25">
      <c r="D135" s="2"/>
      <c r="E135" s="2"/>
      <c r="F135" s="2"/>
    </row>
    <row r="136" spans="4:68" x14ac:dyDescent="0.25">
      <c r="D136" s="2"/>
      <c r="E136" s="2"/>
      <c r="F136" s="2"/>
    </row>
    <row r="137" spans="4:68" x14ac:dyDescent="0.25">
      <c r="D137" s="2"/>
      <c r="E137" s="2"/>
      <c r="F137" s="2"/>
    </row>
    <row r="138" spans="4:68" x14ac:dyDescent="0.25">
      <c r="D138" s="2"/>
      <c r="E138" s="2"/>
      <c r="F138" s="2"/>
    </row>
    <row r="139" spans="4:68" x14ac:dyDescent="0.25">
      <c r="D139" s="2"/>
      <c r="E139" s="2"/>
      <c r="F139" s="2"/>
    </row>
  </sheetData>
  <sheetProtection algorithmName="SHA-512" hashValue="UHndgGLlyw1ljs8P6Q3bfHQUQFiKAMSqJne8Tw69e77EKNJSH/AHc4/Sehf+m3lsTbeAmRzAnhSIL9QmiVHpkw==" saltValue="P5YUxIeVhGMK7Og4XbxaDA==" spinCount="100000" sheet="1" insertHyperlinks="0"/>
  <mergeCells count="8">
    <mergeCell ref="D2:D3"/>
    <mergeCell ref="D14:E14"/>
    <mergeCell ref="D16:E16"/>
    <mergeCell ref="D28:E28"/>
    <mergeCell ref="D5:E5"/>
    <mergeCell ref="D13:E13"/>
    <mergeCell ref="D27:E27"/>
    <mergeCell ref="D10:E10"/>
  </mergeCells>
  <phoneticPr fontId="5" type="noConversion"/>
  <conditionalFormatting sqref="E15">
    <cfRule type="expression" dxfId="23" priority="3">
      <formula>($E$11="Weight of single-use bottles placed on the market")</formula>
    </cfRule>
  </conditionalFormatting>
  <conditionalFormatting sqref="E29:E32">
    <cfRule type="expression" dxfId="22" priority="1">
      <formula>($E$11="Weight of waste generated")</formula>
    </cfRule>
  </conditionalFormatting>
  <dataValidations count="3">
    <dataValidation errorStyle="warning" allowBlank="1" showInputMessage="1" showErrorMessage="1" error="Please fill in this value when reporting based on weight of bottles placed on the market" prompt="This value is mandatory when reporting based on weight of bottles placed on the market" sqref="E15" xr:uid="{FDB92CDE-5E55-44DB-8B29-4E246643FD7F}"/>
    <dataValidation errorStyle="warning" allowBlank="1" showInputMessage="1" showErrorMessage="1" error="Please fill in this value when reporting based on weight of the waste generated" prompt="This value is mandatory when reporting based on weight of the waste generated" sqref="E29:E32" xr:uid="{27371ABF-41EB-49F8-A6D5-FE9921672E2C}"/>
    <dataValidation type="decimal" errorStyle="warning" operator="greaterThanOrEqual" allowBlank="1" showInputMessage="1" showErrorMessage="1" prompt="Equation in the cell: _x000a_WBPM=WBPM gross-(WBout moved to other MS+WBout exp+WBout moved to other MS by natural persons+WBout by natural persons)+(WBin from other MS+WBin imported+WBin moved from other MS by natural persons+WBin by natural persons)" sqref="E25" xr:uid="{DC8ACE24-938D-47A9-BF53-A9F3482477D9}">
      <formula1>0</formula1>
    </dataValidation>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B052B1C-E400-4AFE-8F13-B3F156B699C5}">
          <x14:formula1>
            <xm:f>Lists!$A$2:$A$32</xm:f>
          </x14:formula1>
          <xm:sqref>E7</xm:sqref>
        </x14:dataValidation>
        <x14:dataValidation type="list" allowBlank="1" showInputMessage="1" showErrorMessage="1" prompt="Please choose by weight or by waste generated" xr:uid="{1166E492-8E36-497A-A380-CE50B7E48D60}">
          <x14:formula1>
            <xm:f>Lists!$B$2:$B$4</xm:f>
          </x14:formula1>
          <xm:sqref>E11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660F6-4C1E-47A5-9600-BF502F011264}">
  <sheetPr>
    <tabColor rgb="FF92D050"/>
  </sheetPr>
  <dimension ref="A1:CY171"/>
  <sheetViews>
    <sheetView zoomScale="85" zoomScaleNormal="85" workbookViewId="0">
      <selection activeCell="E8" sqref="E8"/>
    </sheetView>
  </sheetViews>
  <sheetFormatPr defaultRowHeight="15" x14ac:dyDescent="0.25"/>
  <cols>
    <col min="1" max="1" width="7.5703125" customWidth="1"/>
    <col min="2" max="2" width="16.140625" customWidth="1"/>
    <col min="3" max="3" width="26" style="1" customWidth="1"/>
    <col min="4" max="4" width="32.28515625" style="1" customWidth="1"/>
    <col min="5" max="5" width="42.7109375" style="1" customWidth="1"/>
    <col min="7" max="7" width="17.5703125" customWidth="1"/>
  </cols>
  <sheetData>
    <row r="1" spans="1:103" ht="14.45" customHeight="1" thickBot="1" x14ac:dyDescent="0.3">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row>
    <row r="2" spans="1:103" ht="21" customHeight="1" x14ac:dyDescent="0.25">
      <c r="A2" s="2"/>
      <c r="B2" s="2"/>
      <c r="C2" s="2"/>
      <c r="D2" s="98" t="s">
        <v>64</v>
      </c>
      <c r="E2" s="18" t="s">
        <v>198</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row>
    <row r="3" spans="1:103" ht="23.45" customHeight="1" thickBot="1" x14ac:dyDescent="0.3">
      <c r="A3" s="2"/>
      <c r="B3" s="2"/>
      <c r="C3" s="2"/>
      <c r="D3" s="99"/>
      <c r="E3" s="17" t="s">
        <v>84</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row>
    <row r="4" spans="1:103" ht="15.75" thickBot="1" x14ac:dyDescent="0.3">
      <c r="A4" s="2"/>
      <c r="B4" s="2"/>
      <c r="C4" s="6"/>
      <c r="D4" s="6"/>
      <c r="E4" s="6"/>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row>
    <row r="5" spans="1:103" ht="41.45" customHeight="1" thickBot="1" x14ac:dyDescent="0.3">
      <c r="A5" s="2"/>
      <c r="B5" s="5"/>
      <c r="C5" s="2"/>
      <c r="D5" s="101" t="s">
        <v>102</v>
      </c>
      <c r="E5" s="102"/>
      <c r="F5" s="8"/>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row>
    <row r="6" spans="1:103" ht="21" customHeight="1" thickBot="1" x14ac:dyDescent="0.3">
      <c r="A6" s="2"/>
      <c r="B6" s="5"/>
      <c r="C6" s="6"/>
      <c r="D6" s="2"/>
      <c r="E6" s="2"/>
      <c r="F6" s="8"/>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row>
    <row r="7" spans="1:103" ht="81.75" customHeight="1" thickBot="1" x14ac:dyDescent="0.3">
      <c r="A7" s="2"/>
      <c r="B7" s="31" t="s">
        <v>111</v>
      </c>
      <c r="C7" s="31" t="s">
        <v>112</v>
      </c>
      <c r="D7" s="100" t="s">
        <v>103</v>
      </c>
      <c r="E7" s="88"/>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row>
    <row r="8" spans="1:103" ht="51.6" customHeight="1" thickBot="1" x14ac:dyDescent="0.3">
      <c r="A8" s="2"/>
      <c r="B8" s="27" t="str">
        <f>'SUP bottles-PoM'!$E$7</f>
        <v>Luxembourg</v>
      </c>
      <c r="C8" s="30" t="str">
        <f>'SUP bottles-PoM'!$E$8</f>
        <v>2022</v>
      </c>
      <c r="D8" s="4" t="s">
        <v>204</v>
      </c>
      <c r="E8" s="56">
        <v>23</v>
      </c>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row>
    <row r="9" spans="1:103" ht="49.15" customHeight="1" thickBot="1" x14ac:dyDescent="0.3">
      <c r="A9" s="2"/>
      <c r="B9" s="27" t="str">
        <f>'SUP bottles-PoM'!$E$7</f>
        <v>Luxembourg</v>
      </c>
      <c r="C9" s="27" t="str">
        <f>'SUP bottles-PoM'!$E$8</f>
        <v>2022</v>
      </c>
      <c r="D9" s="4" t="s">
        <v>205</v>
      </c>
      <c r="E9" s="56">
        <v>2200.119450485</v>
      </c>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row>
    <row r="10" spans="1:103" ht="30" customHeight="1" x14ac:dyDescent="0.25">
      <c r="A10" s="2"/>
      <c r="B10" s="2"/>
      <c r="C10" s="2"/>
      <c r="D10" s="11"/>
      <c r="E10" s="11"/>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row>
    <row r="11" spans="1:103" ht="21.6" customHeight="1" x14ac:dyDescent="0.25">
      <c r="A11" s="2"/>
      <c r="B11" s="2"/>
      <c r="C11" s="5"/>
      <c r="D11" s="2"/>
      <c r="E11" s="2"/>
      <c r="F11" s="8"/>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row>
    <row r="12" spans="1:103" ht="23.45" customHeight="1" x14ac:dyDescent="0.25">
      <c r="A12" s="2"/>
      <c r="B12" s="2"/>
      <c r="C12" s="5"/>
      <c r="D12" s="2"/>
      <c r="E12" s="2"/>
      <c r="F12" s="8"/>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row>
    <row r="13" spans="1:103" x14ac:dyDescent="0.25">
      <c r="A13" s="2"/>
      <c r="B13" s="2"/>
      <c r="C13" s="2"/>
      <c r="D13" s="11"/>
      <c r="E13" s="11"/>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row>
    <row r="14" spans="1:103" x14ac:dyDescent="0.2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row>
    <row r="15" spans="1:103" x14ac:dyDescent="0.2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row>
    <row r="16" spans="1:103"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row>
    <row r="17" spans="1:103" x14ac:dyDescent="0.2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row>
    <row r="18" spans="1:103" x14ac:dyDescent="0.2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row>
    <row r="19" spans="1:103"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row>
    <row r="20" spans="1:103" x14ac:dyDescent="0.2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row>
    <row r="21" spans="1:103" s="1" customForma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row>
    <row r="22" spans="1:103" s="1" customForma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row>
    <row r="23" spans="1:103" s="1" customForma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row>
    <row r="24" spans="1:103" s="1" customForma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row>
    <row r="25" spans="1:103"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row>
    <row r="26" spans="1:103"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row>
    <row r="27" spans="1:103"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row>
    <row r="28" spans="1:103"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row>
    <row r="29" spans="1:103"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row>
    <row r="30" spans="1:103"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row>
    <row r="31" spans="1:103"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row>
    <row r="32" spans="1:103"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row>
    <row r="33" spans="1:103"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row>
    <row r="34" spans="1:103"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row>
    <row r="35" spans="1:103"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row>
    <row r="36" spans="1:103"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row>
    <row r="37" spans="1:103"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row>
    <row r="38" spans="1:103"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row>
    <row r="39" spans="1:103"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row>
    <row r="40" spans="1:103"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row>
    <row r="41" spans="1:103"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row>
    <row r="42" spans="1:103"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row>
    <row r="43" spans="1:103"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row>
    <row r="44" spans="1:103"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row>
    <row r="45" spans="1:103"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row>
    <row r="46" spans="1:103"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row>
    <row r="47" spans="1:103"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row>
    <row r="48" spans="1:103"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row>
    <row r="49" spans="1:103"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row>
    <row r="50" spans="1:103"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row>
    <row r="51" spans="1:103"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row>
    <row r="52" spans="1:103"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row>
    <row r="53" spans="1:103"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row>
    <row r="54" spans="1:103"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row>
    <row r="55" spans="1:103"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row>
    <row r="56" spans="1:103"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row>
    <row r="57" spans="1:103"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row>
    <row r="58" spans="1:103"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row>
    <row r="59" spans="1:103"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row>
    <row r="60" spans="1:103"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row>
    <row r="61" spans="1:103"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row>
    <row r="62" spans="1:103"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row>
    <row r="63" spans="1:103"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row>
    <row r="64" spans="1:103"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row>
    <row r="65" spans="1:103"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row>
    <row r="66" spans="1:103"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row>
    <row r="67" spans="1:103"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row>
    <row r="68" spans="1:103"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row>
    <row r="69" spans="1:103"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row>
    <row r="70" spans="1:103"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row>
    <row r="71" spans="1:103"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row>
    <row r="72" spans="1:103"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row>
    <row r="73" spans="1:103"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row>
    <row r="74" spans="1:103"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row>
    <row r="75" spans="1:103"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row>
    <row r="76" spans="1:103"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row>
    <row r="77" spans="1:103"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row>
    <row r="78" spans="1:103"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row>
    <row r="79" spans="1:103"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row>
    <row r="80" spans="1:103"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row>
    <row r="81" spans="1:103"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row>
    <row r="82" spans="1:103"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row>
    <row r="83" spans="1:103"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row>
    <row r="84" spans="1:103"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row>
    <row r="85" spans="1:103"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row>
    <row r="86" spans="1:103"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row>
    <row r="87" spans="1:103"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row>
    <row r="88" spans="1:103"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row>
    <row r="89" spans="1:103"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row>
    <row r="90" spans="1:103"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row>
    <row r="91" spans="1:103"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row>
    <row r="92" spans="1:103"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row>
    <row r="93" spans="1:103"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row>
    <row r="94" spans="1:103"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row>
    <row r="95" spans="1:103"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row>
    <row r="96" spans="1:103"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row>
    <row r="97" spans="1:103"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row>
    <row r="98" spans="1:103"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row>
    <row r="99" spans="1:103"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row>
    <row r="100" spans="1:103"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row>
    <row r="101" spans="1:103"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row>
    <row r="102" spans="1:103"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row>
    <row r="103" spans="1:103"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row>
    <row r="104" spans="1:103"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row>
    <row r="105" spans="1:103"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row>
    <row r="106" spans="1:103"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row>
    <row r="107" spans="1:103"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row>
    <row r="108" spans="1:103"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row>
    <row r="109" spans="1:103"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row>
    <row r="110" spans="1:103"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row>
    <row r="111" spans="1:103"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row>
    <row r="112" spans="1:103"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row>
    <row r="113" spans="1:103"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row>
    <row r="114" spans="1:103"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row>
    <row r="115" spans="1:103"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row>
    <row r="116" spans="1:103"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row>
    <row r="117" spans="1:103"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row>
    <row r="118" spans="1:103"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row>
    <row r="119" spans="1:103"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row>
    <row r="120" spans="1:103"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row>
    <row r="121" spans="1:103" x14ac:dyDescent="0.25">
      <c r="A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row>
    <row r="122" spans="1:103" x14ac:dyDescent="0.25">
      <c r="A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row>
    <row r="123" spans="1:103" x14ac:dyDescent="0.25">
      <c r="A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row>
    <row r="124" spans="1:103" x14ac:dyDescent="0.25">
      <c r="A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row>
    <row r="125" spans="1:103" x14ac:dyDescent="0.25">
      <c r="A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row>
    <row r="126" spans="1:103" x14ac:dyDescent="0.25">
      <c r="A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row>
    <row r="127" spans="1:103" x14ac:dyDescent="0.25">
      <c r="A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row>
    <row r="128" spans="1:103" x14ac:dyDescent="0.25">
      <c r="A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row>
    <row r="129" spans="1:103" x14ac:dyDescent="0.25">
      <c r="A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row>
    <row r="130" spans="1:103" x14ac:dyDescent="0.25">
      <c r="A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row>
    <row r="131" spans="1:103" x14ac:dyDescent="0.25">
      <c r="A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row>
    <row r="132" spans="1:103" x14ac:dyDescent="0.25">
      <c r="A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row>
    <row r="133" spans="1:103" x14ac:dyDescent="0.25">
      <c r="A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row>
    <row r="134" spans="1:103" x14ac:dyDescent="0.25">
      <c r="A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row>
    <row r="135" spans="1:103" x14ac:dyDescent="0.25">
      <c r="A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row>
    <row r="136" spans="1:103" x14ac:dyDescent="0.25">
      <c r="A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row>
    <row r="137" spans="1:103" x14ac:dyDescent="0.25">
      <c r="A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row>
    <row r="138" spans="1:103" x14ac:dyDescent="0.25">
      <c r="A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row>
    <row r="139" spans="1:103" x14ac:dyDescent="0.25">
      <c r="A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row>
    <row r="140" spans="1:103" x14ac:dyDescent="0.25">
      <c r="A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row>
    <row r="141" spans="1:103" x14ac:dyDescent="0.25">
      <c r="A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row>
    <row r="142" spans="1:103" x14ac:dyDescent="0.25">
      <c r="A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row>
    <row r="143" spans="1:103" x14ac:dyDescent="0.25">
      <c r="A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row>
    <row r="144" spans="1:103" x14ac:dyDescent="0.25">
      <c r="A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row>
    <row r="145" spans="1:103" x14ac:dyDescent="0.25">
      <c r="A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row>
    <row r="146" spans="1:103" x14ac:dyDescent="0.25">
      <c r="A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row>
    <row r="147" spans="1:103" x14ac:dyDescent="0.25">
      <c r="A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row>
    <row r="148" spans="1:103" x14ac:dyDescent="0.25">
      <c r="A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row>
    <row r="149" spans="1:103" x14ac:dyDescent="0.25">
      <c r="A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row>
    <row r="150" spans="1:103" x14ac:dyDescent="0.25">
      <c r="A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row>
    <row r="151" spans="1:103" x14ac:dyDescent="0.25">
      <c r="A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row>
    <row r="152" spans="1:103" x14ac:dyDescent="0.25">
      <c r="A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row>
    <row r="153" spans="1:103" x14ac:dyDescent="0.25">
      <c r="A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row>
    <row r="154" spans="1:103" x14ac:dyDescent="0.25">
      <c r="A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row>
    <row r="155" spans="1:103" x14ac:dyDescent="0.25">
      <c r="A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row>
    <row r="156" spans="1:103" x14ac:dyDescent="0.25">
      <c r="A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row>
    <row r="157" spans="1:103" x14ac:dyDescent="0.25">
      <c r="A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row>
    <row r="158" spans="1:103" x14ac:dyDescent="0.25">
      <c r="A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row>
    <row r="159" spans="1:103" x14ac:dyDescent="0.25">
      <c r="A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row>
    <row r="160" spans="1:103" x14ac:dyDescent="0.25">
      <c r="A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row>
    <row r="161" spans="1:103" x14ac:dyDescent="0.25">
      <c r="A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row>
    <row r="162" spans="1:103" x14ac:dyDescent="0.25">
      <c r="A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row>
    <row r="163" spans="1:103" x14ac:dyDescent="0.25">
      <c r="A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row>
    <row r="164" spans="1:103" x14ac:dyDescent="0.25">
      <c r="A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row>
    <row r="165" spans="1:103" x14ac:dyDescent="0.25">
      <c r="A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row>
    <row r="166" spans="1:103" x14ac:dyDescent="0.25">
      <c r="A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row>
    <row r="167" spans="1:103" x14ac:dyDescent="0.25">
      <c r="A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row>
    <row r="168" spans="1:103" x14ac:dyDescent="0.25">
      <c r="A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row>
    <row r="169" spans="1:103" x14ac:dyDescent="0.25">
      <c r="A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row>
    <row r="170" spans="1:103" x14ac:dyDescent="0.25">
      <c r="A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row>
    <row r="171" spans="1:103" x14ac:dyDescent="0.25">
      <c r="A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row>
  </sheetData>
  <sheetProtection algorithmName="SHA-512" hashValue="lxRY59mzHs1CYivXNSuUXoenoRX/mx38t6SqqiuWulL6JsNpNLmHaegof7dYclRZ9JcMsTu9+uDBStZKslzrsA==" saltValue="l/ksNEWB0s/3UWIgk6IcDA==" spinCount="100000" sheet="1" objects="1" scenarios="1"/>
  <mergeCells count="3">
    <mergeCell ref="D2:D3"/>
    <mergeCell ref="D7:E7"/>
    <mergeCell ref="D5:E5"/>
  </mergeCells>
  <dataValidations count="2">
    <dataValidation errorStyle="warning" allowBlank="1" showInputMessage="1" showErrorMessage="1" error="Please fill in this value" prompt="This value is mandatory" sqref="E8" xr:uid="{28E9B11E-C025-4D4B-BA09-4F45F86A0826}"/>
    <dataValidation errorStyle="warning" allowBlank="1" showInputMessage="1" showErrorMessage="1" error="Please fill in this value" prompt="This value is mandatory. _x000a_If this value is higher than 0, please describe methods and sources for determining the weight of separately collected waste single-use plastic bottles in section 3.1 of the Quality Check Report. You can find it under &quot;QC III&quot;" sqref="E9" xr:uid="{B5C96829-27AE-4004-ADCB-3A3BFBDE075A}"/>
  </dataValidation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70329-05DC-4B29-AC61-4C3A2D00363C}">
  <sheetPr>
    <tabColor rgb="FFDAEFC3"/>
  </sheetPr>
  <dimension ref="A1:BP857"/>
  <sheetViews>
    <sheetView zoomScaleNormal="100" workbookViewId="0">
      <selection activeCell="E15" sqref="E15"/>
    </sheetView>
  </sheetViews>
  <sheetFormatPr defaultRowHeight="15" x14ac:dyDescent="0.25"/>
  <cols>
    <col min="1" max="1" width="8.140625" style="2" customWidth="1"/>
    <col min="2" max="2" width="8.140625" style="1" customWidth="1"/>
    <col min="3" max="3" width="7.7109375" customWidth="1"/>
    <col min="4" max="4" width="51" customWidth="1"/>
    <col min="5" max="5" width="40.5703125" customWidth="1"/>
    <col min="6" max="6" width="34.28515625" customWidth="1"/>
    <col min="7" max="7" width="36.5703125" customWidth="1"/>
  </cols>
  <sheetData>
    <row r="1" spans="2:68" ht="15.75" thickBot="1" x14ac:dyDescent="0.3">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row>
    <row r="2" spans="2:68" x14ac:dyDescent="0.25">
      <c r="B2" s="2"/>
      <c r="C2" s="2"/>
      <c r="D2" s="103" t="s">
        <v>64</v>
      </c>
      <c r="E2" s="18" t="s">
        <v>198</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row>
    <row r="3" spans="2:68" ht="15.75" thickBot="1" x14ac:dyDescent="0.3">
      <c r="B3" s="2"/>
      <c r="C3" s="2"/>
      <c r="D3" s="104"/>
      <c r="E3" s="17" t="s">
        <v>84</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row>
    <row r="4" spans="2:68" ht="15.75" thickBot="1" x14ac:dyDescent="0.3">
      <c r="B4" s="2"/>
      <c r="C4" s="2"/>
      <c r="D4" s="6"/>
      <c r="E4" s="13"/>
      <c r="F4" s="1"/>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row>
    <row r="5" spans="2:68" ht="42" customHeight="1" thickBot="1" x14ac:dyDescent="0.3">
      <c r="B5" s="5"/>
      <c r="C5" s="5"/>
      <c r="D5" s="105" t="s">
        <v>99</v>
      </c>
      <c r="E5" s="106"/>
      <c r="F5" s="8"/>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row>
    <row r="6" spans="2:68" ht="23.45" customHeight="1" thickBot="1" x14ac:dyDescent="0.3">
      <c r="B6" s="5"/>
      <c r="C6" s="2"/>
      <c r="D6" s="8"/>
      <c r="E6" s="11"/>
      <c r="F6" s="8"/>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row>
    <row r="7" spans="2:68" ht="16.5" thickBot="1" x14ac:dyDescent="0.3">
      <c r="B7" s="28" t="s">
        <v>111</v>
      </c>
      <c r="C7" s="28" t="s">
        <v>112</v>
      </c>
      <c r="D7" s="108" t="s">
        <v>105</v>
      </c>
      <c r="E7" s="107"/>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row>
    <row r="8" spans="2:68" ht="15.75" thickBot="1" x14ac:dyDescent="0.3">
      <c r="B8" s="27" t="str">
        <f>'SUP bottles-PoM'!$E$7</f>
        <v>Luxembourg</v>
      </c>
      <c r="C8" s="27" t="str">
        <f>'SUP bottles-PoM'!$E$8</f>
        <v>2022</v>
      </c>
      <c r="D8" s="9" t="s">
        <v>0</v>
      </c>
      <c r="E8" s="39" t="str">
        <f>'SUP bottles-PoM'!$E$7</f>
        <v>Luxembourg</v>
      </c>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row>
    <row r="9" spans="2:68" ht="15.75" thickBot="1" x14ac:dyDescent="0.3">
      <c r="B9" s="27" t="str">
        <f>'SUP bottles-PoM'!$E$7</f>
        <v>Luxembourg</v>
      </c>
      <c r="C9" s="27" t="str">
        <f>'SUP bottles-PoM'!$E$8</f>
        <v>2022</v>
      </c>
      <c r="D9" s="4" t="s">
        <v>1</v>
      </c>
      <c r="E9" s="61" t="s">
        <v>241</v>
      </c>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row>
    <row r="10" spans="2:68" ht="15.75" thickBot="1" x14ac:dyDescent="0.3">
      <c r="B10" s="27" t="str">
        <f>'SUP bottles-PoM'!$E$7</f>
        <v>Luxembourg</v>
      </c>
      <c r="C10" s="27" t="str">
        <f>'SUP bottles-PoM'!$E$8</f>
        <v>2022</v>
      </c>
      <c r="D10" s="9" t="s">
        <v>34</v>
      </c>
      <c r="E10" s="61" t="s">
        <v>238</v>
      </c>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row>
    <row r="11" spans="2:68" ht="15.75" thickBot="1" x14ac:dyDescent="0.3">
      <c r="B11" s="27" t="str">
        <f>'SUP bottles-PoM'!$E$7</f>
        <v>Luxembourg</v>
      </c>
      <c r="C11" s="27" t="str">
        <f>'SUP bottles-PoM'!$E$8</f>
        <v>2022</v>
      </c>
      <c r="D11" s="4" t="s">
        <v>35</v>
      </c>
      <c r="E11" s="61" t="s">
        <v>239</v>
      </c>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row>
    <row r="12" spans="2:68" ht="15.75" thickBot="1" x14ac:dyDescent="0.3">
      <c r="B12" s="27" t="str">
        <f>'SUP bottles-PoM'!$E$7</f>
        <v>Luxembourg</v>
      </c>
      <c r="C12" s="27" t="str">
        <f>'SUP bottles-PoM'!$E$8</f>
        <v>2022</v>
      </c>
      <c r="D12" s="9" t="s">
        <v>36</v>
      </c>
      <c r="E12" s="61" t="s">
        <v>240</v>
      </c>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row>
    <row r="13" spans="2:68" ht="15.75" thickBot="1" x14ac:dyDescent="0.3">
      <c r="B13" s="27" t="str">
        <f>'SUP bottles-PoM'!$E$7</f>
        <v>Luxembourg</v>
      </c>
      <c r="C13" s="27" t="str">
        <f>'SUP bottles-PoM'!$E$8</f>
        <v>2022</v>
      </c>
      <c r="D13" s="4" t="s">
        <v>2</v>
      </c>
      <c r="E13" s="62" t="str">
        <f>'SUP bottles-PoM'!$E$8</f>
        <v>2022</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row>
    <row r="14" spans="2:68" ht="15.75" thickBot="1" x14ac:dyDescent="0.3">
      <c r="B14" s="27" t="str">
        <f>'SUP bottles-PoM'!$E$7</f>
        <v>Luxembourg</v>
      </c>
      <c r="C14" s="27" t="str">
        <f>'SUP bottles-PoM'!$E$8</f>
        <v>2022</v>
      </c>
      <c r="D14" s="9" t="s">
        <v>184</v>
      </c>
      <c r="E14" s="63">
        <v>45535</v>
      </c>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row>
    <row r="15" spans="2:68" ht="15.75" thickBot="1" x14ac:dyDescent="0.3">
      <c r="B15" s="27" t="str">
        <f>'SUP bottles-PoM'!$E$7</f>
        <v>Luxembourg</v>
      </c>
      <c r="C15" s="27" t="str">
        <f>'SUP bottles-PoM'!$E$8</f>
        <v>2022</v>
      </c>
      <c r="D15" s="9" t="s">
        <v>185</v>
      </c>
      <c r="E15" s="64" t="s">
        <v>218</v>
      </c>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row>
    <row r="16" spans="2:68" ht="30.75" thickBot="1" x14ac:dyDescent="0.3">
      <c r="B16" s="27" t="str">
        <f>'SUP bottles-PoM'!$E$7</f>
        <v>Luxembourg</v>
      </c>
      <c r="C16" s="27" t="str">
        <f>'SUP bottles-PoM'!$E$8</f>
        <v>2022</v>
      </c>
      <c r="D16" s="4" t="s">
        <v>3</v>
      </c>
      <c r="E16" s="77" t="s">
        <v>235</v>
      </c>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row>
    <row r="17" spans="2:68" ht="15.75" thickBot="1" x14ac:dyDescent="0.3">
      <c r="B17" s="6"/>
      <c r="C17" s="6"/>
      <c r="D17" s="6"/>
      <c r="E17" s="6"/>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row>
    <row r="18" spans="2:68" ht="16.5" thickBot="1" x14ac:dyDescent="0.3">
      <c r="B18" s="2"/>
      <c r="C18" s="2"/>
      <c r="D18" s="92" t="s">
        <v>104</v>
      </c>
      <c r="E18" s="107"/>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row>
    <row r="19" spans="2:68" ht="29.45" customHeight="1" thickBot="1" x14ac:dyDescent="0.3">
      <c r="B19" s="29" t="s">
        <v>111</v>
      </c>
      <c r="C19" s="29" t="s">
        <v>112</v>
      </c>
      <c r="D19" s="24" t="s">
        <v>4</v>
      </c>
      <c r="E19" s="16" t="s">
        <v>5</v>
      </c>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row>
    <row r="20" spans="2:68" ht="15.75" thickBot="1" x14ac:dyDescent="0.3">
      <c r="B20" s="27" t="str">
        <f>'SUP bottles-PoM'!$E$7</f>
        <v>Luxembourg</v>
      </c>
      <c r="C20" s="27" t="str">
        <f>'SUP bottles-PoM'!$E$8</f>
        <v>2022</v>
      </c>
      <c r="D20" s="61" t="s">
        <v>233</v>
      </c>
      <c r="E20" s="61" t="s">
        <v>242</v>
      </c>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row>
    <row r="21" spans="2:68" ht="30.75" thickBot="1" x14ac:dyDescent="0.3">
      <c r="B21" s="27" t="str">
        <f>'SUP bottles-PoM'!$E$7</f>
        <v>Luxembourg</v>
      </c>
      <c r="C21" s="27" t="str">
        <f>'SUP bottles-PoM'!$E$8</f>
        <v>2022</v>
      </c>
      <c r="D21" s="65" t="s">
        <v>234</v>
      </c>
      <c r="E21" s="65" t="s">
        <v>246</v>
      </c>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row>
    <row r="22" spans="2:68" ht="15.75" thickBot="1" x14ac:dyDescent="0.3">
      <c r="B22" s="27" t="str">
        <f>'SUP bottles-PoM'!$E$7</f>
        <v>Luxembourg</v>
      </c>
      <c r="C22" s="27" t="str">
        <f>'SUP bottles-PoM'!$E$8</f>
        <v>2022</v>
      </c>
      <c r="D22" s="65"/>
      <c r="E22" s="65"/>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row>
    <row r="23" spans="2:68" ht="15.75" thickBot="1" x14ac:dyDescent="0.3">
      <c r="B23" s="27" t="str">
        <f>'SUP bottles-PoM'!$E$7</f>
        <v>Luxembourg</v>
      </c>
      <c r="C23" s="27" t="str">
        <f>'SUP bottles-PoM'!$E$8</f>
        <v>2022</v>
      </c>
      <c r="D23" s="65"/>
      <c r="E23" s="65"/>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row>
    <row r="24" spans="2:68" x14ac:dyDescent="0.25">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row>
    <row r="25" spans="2:68" x14ac:dyDescent="0.25">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row>
    <row r="26" spans="2:68" x14ac:dyDescent="0.25">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row>
    <row r="27" spans="2:68" x14ac:dyDescent="0.25">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row>
    <row r="28" spans="2:68" x14ac:dyDescent="0.25">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row>
    <row r="29" spans="2:68" x14ac:dyDescent="0.25">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row>
    <row r="30" spans="2:68" x14ac:dyDescent="0.25">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row>
    <row r="31" spans="2:68" x14ac:dyDescent="0.25">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row>
    <row r="32" spans="2:68" x14ac:dyDescent="0.25">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row>
    <row r="33" spans="2:68" x14ac:dyDescent="0.25">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row>
    <row r="34" spans="2:68" x14ac:dyDescent="0.25">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row>
    <row r="35" spans="2:68" x14ac:dyDescent="0.25">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row>
    <row r="36" spans="2:68" x14ac:dyDescent="0.25">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row>
    <row r="37" spans="2:68" x14ac:dyDescent="0.25">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row>
    <row r="38" spans="2:68" x14ac:dyDescent="0.25">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row>
    <row r="39" spans="2:68" x14ac:dyDescent="0.25">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row>
    <row r="40" spans="2:68" x14ac:dyDescent="0.25">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row>
    <row r="41" spans="2:68" x14ac:dyDescent="0.25">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row>
    <row r="42" spans="2:68" x14ac:dyDescent="0.25">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row>
    <row r="43" spans="2:68" x14ac:dyDescent="0.25">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row>
    <row r="44" spans="2:68" x14ac:dyDescent="0.25">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row>
    <row r="45" spans="2:68" x14ac:dyDescent="0.25">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row>
    <row r="46" spans="2:68" x14ac:dyDescent="0.25">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row>
    <row r="47" spans="2:68" x14ac:dyDescent="0.25">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row>
    <row r="48" spans="2:68" x14ac:dyDescent="0.25">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row>
    <row r="49" spans="2:68" x14ac:dyDescent="0.25">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row>
    <row r="50" spans="2:68" x14ac:dyDescent="0.25">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row>
    <row r="51" spans="2:68" x14ac:dyDescent="0.25">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row>
    <row r="52" spans="2:68" x14ac:dyDescent="0.25">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row>
    <row r="53" spans="2:68" x14ac:dyDescent="0.25">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row>
    <row r="54" spans="2:68" x14ac:dyDescent="0.25">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row>
    <row r="55" spans="2:68" x14ac:dyDescent="0.25">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row>
    <row r="56" spans="2:68" x14ac:dyDescent="0.25">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row>
    <row r="57" spans="2:68" x14ac:dyDescent="0.25">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row>
    <row r="58" spans="2:68" x14ac:dyDescent="0.25">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row>
    <row r="59" spans="2:68" x14ac:dyDescent="0.25">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row>
    <row r="60" spans="2:68" x14ac:dyDescent="0.25">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row>
    <row r="61" spans="2:68" x14ac:dyDescent="0.25">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row>
    <row r="62" spans="2:68" x14ac:dyDescent="0.25">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row>
    <row r="63" spans="2:68" x14ac:dyDescent="0.25">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row>
    <row r="64" spans="2:68" x14ac:dyDescent="0.25">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row>
    <row r="65" spans="2:68" x14ac:dyDescent="0.25">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row>
    <row r="66" spans="2:68" x14ac:dyDescent="0.25">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row>
    <row r="67" spans="2:68" x14ac:dyDescent="0.25">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row>
    <row r="68" spans="2:68" x14ac:dyDescent="0.25">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row>
    <row r="69" spans="2:68" x14ac:dyDescent="0.25">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row>
    <row r="70" spans="2:68" x14ac:dyDescent="0.25">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row>
    <row r="71" spans="2:68" x14ac:dyDescent="0.25">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row>
    <row r="72" spans="2:68" x14ac:dyDescent="0.25">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row>
    <row r="73" spans="2:68" x14ac:dyDescent="0.25">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row>
    <row r="74" spans="2:68" x14ac:dyDescent="0.25">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row>
    <row r="75" spans="2:68" x14ac:dyDescent="0.25">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row>
    <row r="76" spans="2:68" x14ac:dyDescent="0.25">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row>
    <row r="77" spans="2:68" x14ac:dyDescent="0.25">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row>
    <row r="78" spans="2:68" x14ac:dyDescent="0.25">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row>
    <row r="79" spans="2:68" x14ac:dyDescent="0.25">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row>
    <row r="80" spans="2:68" x14ac:dyDescent="0.25">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row>
    <row r="81" spans="2:68" x14ac:dyDescent="0.25">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row>
    <row r="82" spans="2:68" x14ac:dyDescent="0.25">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row>
    <row r="83" spans="2:68" x14ac:dyDescent="0.25">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row>
    <row r="84" spans="2:68" x14ac:dyDescent="0.25">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row>
    <row r="85" spans="2:68" x14ac:dyDescent="0.25">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row>
    <row r="86" spans="2:68" x14ac:dyDescent="0.25">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row>
    <row r="87" spans="2:68" x14ac:dyDescent="0.25">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row>
    <row r="88" spans="2:68" x14ac:dyDescent="0.25">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row>
    <row r="89" spans="2:68" x14ac:dyDescent="0.25">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row>
    <row r="90" spans="2:68" x14ac:dyDescent="0.25">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row>
    <row r="91" spans="2:68" x14ac:dyDescent="0.25">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row>
    <row r="92" spans="2:68" x14ac:dyDescent="0.25">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row>
    <row r="93" spans="2:68" x14ac:dyDescent="0.25">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row>
    <row r="94" spans="2:68" x14ac:dyDescent="0.25">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row>
    <row r="95" spans="2:68" x14ac:dyDescent="0.25">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row>
    <row r="96" spans="2:68" x14ac:dyDescent="0.25">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row>
    <row r="97" spans="2:68" x14ac:dyDescent="0.2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row>
    <row r="98" spans="2:68" x14ac:dyDescent="0.25">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row>
    <row r="99" spans="2:68" x14ac:dyDescent="0.25">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row>
    <row r="100" spans="2:68" x14ac:dyDescent="0.25">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row>
    <row r="101" spans="2:68" x14ac:dyDescent="0.25">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row>
    <row r="102" spans="2:68" x14ac:dyDescent="0.25">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row>
    <row r="103" spans="2:68" x14ac:dyDescent="0.25">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row>
    <row r="104" spans="2:68" x14ac:dyDescent="0.25">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row>
    <row r="105" spans="2:68" x14ac:dyDescent="0.25">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row>
    <row r="106" spans="2:68" x14ac:dyDescent="0.25">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row>
    <row r="107" spans="2:68" x14ac:dyDescent="0.25">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row>
    <row r="108" spans="2:68" x14ac:dyDescent="0.25">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row>
    <row r="109" spans="2:68" x14ac:dyDescent="0.25">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row>
    <row r="110" spans="2:68" x14ac:dyDescent="0.25">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row>
    <row r="111" spans="2:68" x14ac:dyDescent="0.25">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row>
    <row r="112" spans="2:68" x14ac:dyDescent="0.25">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row>
    <row r="113" spans="2:68" x14ac:dyDescent="0.25">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row>
    <row r="114" spans="2:68" x14ac:dyDescent="0.25">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row>
    <row r="115" spans="2:68" x14ac:dyDescent="0.25">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row>
    <row r="116" spans="2:68" x14ac:dyDescent="0.25">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row>
    <row r="117" spans="2:68" x14ac:dyDescent="0.25">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row>
    <row r="118" spans="2:68" x14ac:dyDescent="0.25">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row>
    <row r="119" spans="2:68" x14ac:dyDescent="0.25">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row>
    <row r="120" spans="2:68" x14ac:dyDescent="0.25">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row>
    <row r="121" spans="2:68" x14ac:dyDescent="0.25">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row>
    <row r="122" spans="2:68" x14ac:dyDescent="0.25">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row>
    <row r="123" spans="2:68" x14ac:dyDescent="0.25">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row>
    <row r="124" spans="2:68" x14ac:dyDescent="0.25">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row>
    <row r="125" spans="2:68" x14ac:dyDescent="0.25">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row>
    <row r="126" spans="2:68" x14ac:dyDescent="0.25">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row>
    <row r="127" spans="2:68" x14ac:dyDescent="0.25">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row>
    <row r="128" spans="2:68" x14ac:dyDescent="0.25">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row>
    <row r="129" spans="6:68" x14ac:dyDescent="0.25">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row>
    <row r="130" spans="6:68" x14ac:dyDescent="0.25">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row>
    <row r="131" spans="6:68" x14ac:dyDescent="0.25">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row>
    <row r="132" spans="6:68" x14ac:dyDescent="0.25">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row>
    <row r="133" spans="6:68" x14ac:dyDescent="0.25">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row>
    <row r="134" spans="6:68" x14ac:dyDescent="0.25">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row>
    <row r="135" spans="6:68" x14ac:dyDescent="0.25">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row>
    <row r="136" spans="6:68" x14ac:dyDescent="0.25">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row>
    <row r="137" spans="6:68" x14ac:dyDescent="0.25">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row>
    <row r="138" spans="6:68" x14ac:dyDescent="0.25">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row>
    <row r="139" spans="6:68" x14ac:dyDescent="0.25">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row>
    <row r="140" spans="6:68" x14ac:dyDescent="0.25">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row>
    <row r="141" spans="6:68" x14ac:dyDescent="0.25">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row>
    <row r="142" spans="6:68" x14ac:dyDescent="0.25">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row>
    <row r="143" spans="6:68" x14ac:dyDescent="0.25">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row>
    <row r="144" spans="6:68" x14ac:dyDescent="0.25">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row>
    <row r="145" spans="6:68" x14ac:dyDescent="0.25">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row>
    <row r="146" spans="6:68" x14ac:dyDescent="0.25">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row>
    <row r="147" spans="6:68" x14ac:dyDescent="0.25">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row>
    <row r="148" spans="6:68" x14ac:dyDescent="0.25">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row>
    <row r="149" spans="6:68" x14ac:dyDescent="0.25">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row>
    <row r="150" spans="6:68" x14ac:dyDescent="0.25">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row>
    <row r="151" spans="6:68" x14ac:dyDescent="0.25">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row>
    <row r="152" spans="6:68" x14ac:dyDescent="0.25">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row>
    <row r="153" spans="6:68" x14ac:dyDescent="0.25">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row>
    <row r="154" spans="6:68" x14ac:dyDescent="0.25">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row>
    <row r="155" spans="6:68" x14ac:dyDescent="0.25">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row>
    <row r="156" spans="6:68" x14ac:dyDescent="0.25">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row>
    <row r="157" spans="6:68" x14ac:dyDescent="0.25">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row>
    <row r="158" spans="6:68" x14ac:dyDescent="0.25">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row>
    <row r="159" spans="6:68" x14ac:dyDescent="0.25">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row>
    <row r="160" spans="6:68" x14ac:dyDescent="0.25">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row>
    <row r="161" spans="6:68" x14ac:dyDescent="0.25">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row>
    <row r="162" spans="6:68" x14ac:dyDescent="0.25">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row>
    <row r="163" spans="6:68" x14ac:dyDescent="0.25">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row>
    <row r="164" spans="6:68" x14ac:dyDescent="0.25">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row>
    <row r="165" spans="6:68" x14ac:dyDescent="0.25">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row>
    <row r="166" spans="6:68" x14ac:dyDescent="0.25">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row>
    <row r="167" spans="6:68" x14ac:dyDescent="0.25">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row>
    <row r="168" spans="6:68" x14ac:dyDescent="0.25">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row>
    <row r="169" spans="6:68" x14ac:dyDescent="0.25">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row>
    <row r="170" spans="6:68" x14ac:dyDescent="0.25">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row>
    <row r="171" spans="6:68" x14ac:dyDescent="0.25">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row>
    <row r="172" spans="6:68" x14ac:dyDescent="0.25">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row>
    <row r="173" spans="6:68" x14ac:dyDescent="0.25">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row>
    <row r="174" spans="6:68" x14ac:dyDescent="0.25">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row>
    <row r="175" spans="6:68" x14ac:dyDescent="0.25">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row>
    <row r="176" spans="6:68" x14ac:dyDescent="0.25">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row>
    <row r="177" spans="6:68" x14ac:dyDescent="0.25">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row>
    <row r="178" spans="6:68" x14ac:dyDescent="0.25">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row>
    <row r="179" spans="6:68" x14ac:dyDescent="0.25">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row>
    <row r="180" spans="6:68" x14ac:dyDescent="0.25">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row>
    <row r="181" spans="6:68" x14ac:dyDescent="0.25">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row>
    <row r="182" spans="6:68" x14ac:dyDescent="0.25">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row>
    <row r="183" spans="6:68" x14ac:dyDescent="0.25">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row>
    <row r="184" spans="6:68" x14ac:dyDescent="0.25">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row>
    <row r="185" spans="6:68" x14ac:dyDescent="0.25">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row>
    <row r="186" spans="6:68" x14ac:dyDescent="0.25">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row>
    <row r="187" spans="6:68" x14ac:dyDescent="0.25">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row>
    <row r="188" spans="6:68" x14ac:dyDescent="0.25">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row>
    <row r="189" spans="6:68" x14ac:dyDescent="0.25">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row>
    <row r="190" spans="6:68" x14ac:dyDescent="0.25">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row>
    <row r="191" spans="6:68" x14ac:dyDescent="0.25">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row>
    <row r="192" spans="6:68" x14ac:dyDescent="0.25">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row>
    <row r="193" spans="6:68" x14ac:dyDescent="0.25">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row>
    <row r="194" spans="6:68" x14ac:dyDescent="0.25">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row>
    <row r="195" spans="6:68" x14ac:dyDescent="0.25">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row>
    <row r="196" spans="6:68" x14ac:dyDescent="0.25">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row>
    <row r="197" spans="6:68" x14ac:dyDescent="0.25">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row>
    <row r="198" spans="6:68" x14ac:dyDescent="0.25">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row>
    <row r="199" spans="6:68" x14ac:dyDescent="0.25">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row>
    <row r="200" spans="6:68" x14ac:dyDescent="0.25">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row>
    <row r="201" spans="6:68" x14ac:dyDescent="0.25">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row>
    <row r="202" spans="6:68" x14ac:dyDescent="0.25">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row>
    <row r="203" spans="6:68" x14ac:dyDescent="0.25">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row>
    <row r="204" spans="6:68" x14ac:dyDescent="0.25">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row>
    <row r="205" spans="6:68" x14ac:dyDescent="0.25">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row>
    <row r="206" spans="6:68" x14ac:dyDescent="0.25">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row>
    <row r="207" spans="6:68" x14ac:dyDescent="0.25">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row>
    <row r="208" spans="6:68" x14ac:dyDescent="0.25">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row>
    <row r="209" spans="6:68" x14ac:dyDescent="0.25">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row>
    <row r="210" spans="6:68" x14ac:dyDescent="0.25">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row>
    <row r="211" spans="6:68" x14ac:dyDescent="0.25">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row>
    <row r="212" spans="6:68" x14ac:dyDescent="0.25">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row>
    <row r="213" spans="6:68" x14ac:dyDescent="0.25">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row>
    <row r="214" spans="6:68" x14ac:dyDescent="0.25">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row>
    <row r="215" spans="6:68" x14ac:dyDescent="0.25">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row>
    <row r="216" spans="6:68" x14ac:dyDescent="0.25">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row>
    <row r="217" spans="6:68" x14ac:dyDescent="0.25">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row>
    <row r="218" spans="6:68" x14ac:dyDescent="0.25">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row>
    <row r="219" spans="6:68" x14ac:dyDescent="0.25">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row>
    <row r="220" spans="6:68" x14ac:dyDescent="0.25">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row>
    <row r="221" spans="6:68" x14ac:dyDescent="0.25">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row>
    <row r="222" spans="6:68" x14ac:dyDescent="0.25">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row>
    <row r="223" spans="6:68" x14ac:dyDescent="0.25">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row>
    <row r="224" spans="6:68" x14ac:dyDescent="0.25">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row>
    <row r="225" spans="6:68" x14ac:dyDescent="0.25">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row>
    <row r="226" spans="6:68" x14ac:dyDescent="0.25">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row>
    <row r="227" spans="6:68" x14ac:dyDescent="0.25">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row>
    <row r="228" spans="6:68" x14ac:dyDescent="0.25">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row>
    <row r="229" spans="6:68" x14ac:dyDescent="0.25">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row>
    <row r="230" spans="6:68" x14ac:dyDescent="0.25">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row>
    <row r="231" spans="6:68" x14ac:dyDescent="0.25">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row>
    <row r="232" spans="6:68" x14ac:dyDescent="0.25">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row>
    <row r="233" spans="6:68" x14ac:dyDescent="0.25">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row>
    <row r="234" spans="6:68" x14ac:dyDescent="0.25">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row>
    <row r="235" spans="6:68" x14ac:dyDescent="0.25">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row>
    <row r="236" spans="6:68" x14ac:dyDescent="0.25">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row>
    <row r="237" spans="6:68" x14ac:dyDescent="0.25">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row>
    <row r="238" spans="6:68" x14ac:dyDescent="0.25">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row>
    <row r="239" spans="6:68" x14ac:dyDescent="0.25">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row>
    <row r="240" spans="6:68" x14ac:dyDescent="0.25">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row>
    <row r="241" spans="6:68" x14ac:dyDescent="0.25">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row>
    <row r="242" spans="6:68" x14ac:dyDescent="0.25">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row>
    <row r="243" spans="6:68" x14ac:dyDescent="0.25">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row>
    <row r="244" spans="6:68" x14ac:dyDescent="0.25">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row>
    <row r="245" spans="6:68" x14ac:dyDescent="0.25">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row>
    <row r="246" spans="6:68" x14ac:dyDescent="0.25">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row>
    <row r="247" spans="6:68" x14ac:dyDescent="0.25">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row>
    <row r="248" spans="6:68" x14ac:dyDescent="0.25">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row>
    <row r="249" spans="6:68" x14ac:dyDescent="0.25">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row>
    <row r="250" spans="6:68" x14ac:dyDescent="0.25">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row>
    <row r="251" spans="6:68" x14ac:dyDescent="0.25">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row>
    <row r="252" spans="6:68" x14ac:dyDescent="0.25">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row>
    <row r="253" spans="6:68" x14ac:dyDescent="0.25">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row>
    <row r="254" spans="6:68" x14ac:dyDescent="0.25">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row>
    <row r="255" spans="6:68" x14ac:dyDescent="0.25">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row>
    <row r="256" spans="6:68" x14ac:dyDescent="0.25">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row>
    <row r="257" spans="6:68" x14ac:dyDescent="0.25">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row>
    <row r="258" spans="6:68" x14ac:dyDescent="0.25">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row>
    <row r="259" spans="6:68" x14ac:dyDescent="0.25">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row>
    <row r="260" spans="6:68" x14ac:dyDescent="0.25">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row>
    <row r="261" spans="6:68" x14ac:dyDescent="0.25">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row>
    <row r="262" spans="6:68" x14ac:dyDescent="0.25">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row>
    <row r="263" spans="6:68" x14ac:dyDescent="0.25">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row>
    <row r="264" spans="6:68" x14ac:dyDescent="0.25">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row>
    <row r="265" spans="6:68" x14ac:dyDescent="0.25">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row>
    <row r="266" spans="6:68" x14ac:dyDescent="0.25">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row>
    <row r="267" spans="6:68" x14ac:dyDescent="0.25">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row>
    <row r="268" spans="6:68" x14ac:dyDescent="0.25">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row>
    <row r="269" spans="6:68" x14ac:dyDescent="0.25">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row>
    <row r="270" spans="6:68" x14ac:dyDescent="0.25">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row>
    <row r="271" spans="6:68" x14ac:dyDescent="0.25">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row>
    <row r="272" spans="6:68" x14ac:dyDescent="0.25">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row>
    <row r="273" spans="6:68" x14ac:dyDescent="0.25">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row>
    <row r="274" spans="6:68" x14ac:dyDescent="0.25">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row>
    <row r="275" spans="6:68" x14ac:dyDescent="0.25">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row>
    <row r="276" spans="6:68" x14ac:dyDescent="0.25">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row>
    <row r="277" spans="6:68" x14ac:dyDescent="0.25">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row>
    <row r="278" spans="6:68" x14ac:dyDescent="0.25">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row>
    <row r="279" spans="6:68" x14ac:dyDescent="0.25">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row>
    <row r="280" spans="6:68" x14ac:dyDescent="0.25">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row>
    <row r="281" spans="6:68" x14ac:dyDescent="0.25">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row>
    <row r="282" spans="6:68" x14ac:dyDescent="0.25">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row>
    <row r="283" spans="6:68" x14ac:dyDescent="0.25">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row>
    <row r="284" spans="6:68" x14ac:dyDescent="0.25">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row>
    <row r="285" spans="6:68" x14ac:dyDescent="0.25">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row>
    <row r="286" spans="6:68" x14ac:dyDescent="0.25">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row>
    <row r="287" spans="6:68" x14ac:dyDescent="0.25">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row>
    <row r="288" spans="6:68" x14ac:dyDescent="0.25">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row>
    <row r="289" spans="6:68" x14ac:dyDescent="0.25">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row>
    <row r="290" spans="6:68" x14ac:dyDescent="0.25">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row>
    <row r="291" spans="6:68" x14ac:dyDescent="0.25">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row>
    <row r="292" spans="6:68" x14ac:dyDescent="0.25">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row>
    <row r="293" spans="6:68" x14ac:dyDescent="0.25">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row>
    <row r="294" spans="6:68" x14ac:dyDescent="0.25">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row>
    <row r="295" spans="6:68" x14ac:dyDescent="0.25">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row>
    <row r="296" spans="6:68" x14ac:dyDescent="0.25">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row>
    <row r="297" spans="6:68" x14ac:dyDescent="0.25">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row>
    <row r="298" spans="6:68" x14ac:dyDescent="0.25">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row>
    <row r="299" spans="6:68" x14ac:dyDescent="0.25">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row>
    <row r="300" spans="6:68" x14ac:dyDescent="0.25">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row>
    <row r="301" spans="6:68" x14ac:dyDescent="0.25">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row>
    <row r="302" spans="6:68" x14ac:dyDescent="0.25">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row>
    <row r="303" spans="6:68" x14ac:dyDescent="0.25">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row>
    <row r="304" spans="6:68" x14ac:dyDescent="0.25">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row>
    <row r="305" spans="6:68" x14ac:dyDescent="0.25">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row>
    <row r="306" spans="6:68" x14ac:dyDescent="0.25">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row>
    <row r="307" spans="6:68" x14ac:dyDescent="0.25">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row>
    <row r="308" spans="6:68" x14ac:dyDescent="0.25">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row>
    <row r="309" spans="6:68" x14ac:dyDescent="0.25">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row>
    <row r="310" spans="6:68" x14ac:dyDescent="0.25">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row>
    <row r="311" spans="6:68" x14ac:dyDescent="0.25">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row>
    <row r="312" spans="6:68" x14ac:dyDescent="0.25">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row>
    <row r="313" spans="6:68" x14ac:dyDescent="0.25">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row>
    <row r="314" spans="6:68" x14ac:dyDescent="0.25">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row>
    <row r="315" spans="6:68" x14ac:dyDescent="0.25">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row>
    <row r="316" spans="6:68" x14ac:dyDescent="0.25">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row>
    <row r="317" spans="6:68" x14ac:dyDescent="0.25">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row>
    <row r="318" spans="6:68" x14ac:dyDescent="0.25">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row>
    <row r="319" spans="6:68" x14ac:dyDescent="0.25">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row>
    <row r="320" spans="6:68" x14ac:dyDescent="0.25">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row>
    <row r="321" spans="6:68" x14ac:dyDescent="0.25">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row>
    <row r="322" spans="6:68" x14ac:dyDescent="0.25">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row>
    <row r="323" spans="6:68" x14ac:dyDescent="0.25">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row>
    <row r="324" spans="6:68" x14ac:dyDescent="0.25">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row>
    <row r="325" spans="6:68" x14ac:dyDescent="0.25">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row>
    <row r="326" spans="6:68" x14ac:dyDescent="0.25">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row>
    <row r="327" spans="6:68" x14ac:dyDescent="0.25">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row>
    <row r="328" spans="6:68" x14ac:dyDescent="0.25">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row>
    <row r="329" spans="6:68" x14ac:dyDescent="0.25">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row>
    <row r="330" spans="6:68" x14ac:dyDescent="0.25">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row>
    <row r="331" spans="6:68" x14ac:dyDescent="0.25">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row>
    <row r="332" spans="6:68" x14ac:dyDescent="0.25">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row>
    <row r="333" spans="6:68" x14ac:dyDescent="0.25">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row>
    <row r="334" spans="6:68" x14ac:dyDescent="0.25">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row>
    <row r="335" spans="6:68" x14ac:dyDescent="0.25">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row>
    <row r="336" spans="6:68" x14ac:dyDescent="0.25">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row>
    <row r="337" spans="6:68" x14ac:dyDescent="0.25">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row>
    <row r="338" spans="6:68" x14ac:dyDescent="0.25">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row>
    <row r="339" spans="6:68" x14ac:dyDescent="0.25">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row>
    <row r="340" spans="6:68" x14ac:dyDescent="0.25">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row>
    <row r="341" spans="6:68" x14ac:dyDescent="0.25">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row>
    <row r="342" spans="6:68" x14ac:dyDescent="0.25">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row>
    <row r="343" spans="6:68" x14ac:dyDescent="0.25">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row>
    <row r="344" spans="6:68" x14ac:dyDescent="0.25">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row>
    <row r="345" spans="6:68" x14ac:dyDescent="0.25">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row>
    <row r="346" spans="6:68" x14ac:dyDescent="0.25">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row>
    <row r="347" spans="6:68" x14ac:dyDescent="0.25">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row>
    <row r="348" spans="6:68" x14ac:dyDescent="0.25">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row>
    <row r="349" spans="6:68" x14ac:dyDescent="0.25">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row>
    <row r="350" spans="6:68" x14ac:dyDescent="0.25">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row>
    <row r="351" spans="6:68" x14ac:dyDescent="0.25">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row>
    <row r="352" spans="6:68" x14ac:dyDescent="0.25">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row>
    <row r="353" spans="6:68" x14ac:dyDescent="0.25">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row>
    <row r="354" spans="6:68" x14ac:dyDescent="0.25">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row>
    <row r="355" spans="6:68" x14ac:dyDescent="0.25">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row>
    <row r="356" spans="6:68" x14ac:dyDescent="0.25">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row>
    <row r="357" spans="6:68" x14ac:dyDescent="0.25">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row>
    <row r="358" spans="6:68" x14ac:dyDescent="0.25">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row>
    <row r="359" spans="6:68" x14ac:dyDescent="0.25">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row>
    <row r="360" spans="6:68" x14ac:dyDescent="0.25">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row>
    <row r="361" spans="6:68" x14ac:dyDescent="0.25">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row>
    <row r="362" spans="6:68" x14ac:dyDescent="0.25">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row>
    <row r="363" spans="6:68" x14ac:dyDescent="0.25">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row>
    <row r="364" spans="6:68" x14ac:dyDescent="0.25">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row>
    <row r="365" spans="6:68" x14ac:dyDescent="0.25">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row>
    <row r="366" spans="6:68" x14ac:dyDescent="0.25">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row>
    <row r="367" spans="6:68" x14ac:dyDescent="0.25">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row>
    <row r="368" spans="6:68" x14ac:dyDescent="0.25">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row>
    <row r="369" spans="6:68" x14ac:dyDescent="0.25">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row>
    <row r="370" spans="6:68" x14ac:dyDescent="0.25">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row>
    <row r="371" spans="6:68" x14ac:dyDescent="0.25">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row>
    <row r="372" spans="6:68" x14ac:dyDescent="0.25">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row>
    <row r="373" spans="6:68" x14ac:dyDescent="0.25">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row>
    <row r="374" spans="6:68" x14ac:dyDescent="0.25">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row>
    <row r="375" spans="6:68" x14ac:dyDescent="0.25">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row>
    <row r="376" spans="6:68" x14ac:dyDescent="0.25">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row>
    <row r="377" spans="6:68" x14ac:dyDescent="0.25">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row>
    <row r="378" spans="6:68" x14ac:dyDescent="0.25">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row>
    <row r="379" spans="6:68" x14ac:dyDescent="0.25">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row>
    <row r="380" spans="6:68" x14ac:dyDescent="0.25">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row>
    <row r="381" spans="6:68" x14ac:dyDescent="0.25">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row>
    <row r="382" spans="6:68" x14ac:dyDescent="0.25">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row>
    <row r="383" spans="6:68" x14ac:dyDescent="0.25">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row>
    <row r="384" spans="6:68" x14ac:dyDescent="0.25">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row>
    <row r="385" spans="6:68" x14ac:dyDescent="0.25">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row>
    <row r="386" spans="6:68" x14ac:dyDescent="0.25">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row>
    <row r="387" spans="6:68" x14ac:dyDescent="0.25">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row>
    <row r="388" spans="6:68" x14ac:dyDescent="0.25">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row>
    <row r="389" spans="6:68" x14ac:dyDescent="0.25">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row>
    <row r="390" spans="6:68" x14ac:dyDescent="0.25">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row>
    <row r="391" spans="6:68" x14ac:dyDescent="0.25">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row>
    <row r="392" spans="6:68" x14ac:dyDescent="0.25">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row>
    <row r="393" spans="6:68" x14ac:dyDescent="0.25">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row>
    <row r="394" spans="6:68" x14ac:dyDescent="0.25">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row>
    <row r="395" spans="6:68" x14ac:dyDescent="0.25">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row>
    <row r="396" spans="6:68" x14ac:dyDescent="0.25">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row>
    <row r="397" spans="6:68" x14ac:dyDescent="0.25">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row>
    <row r="398" spans="6:68" x14ac:dyDescent="0.25">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row>
    <row r="399" spans="6:68" x14ac:dyDescent="0.25">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row>
    <row r="400" spans="6:68" x14ac:dyDescent="0.25">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row>
    <row r="401" spans="6:68" x14ac:dyDescent="0.25">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row>
    <row r="402" spans="6:68" x14ac:dyDescent="0.25">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row>
    <row r="403" spans="6:68" x14ac:dyDescent="0.25">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row>
    <row r="404" spans="6:68" x14ac:dyDescent="0.25">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row>
    <row r="405" spans="6:68" x14ac:dyDescent="0.25">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row>
    <row r="406" spans="6:68" x14ac:dyDescent="0.25">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row>
    <row r="407" spans="6:68" x14ac:dyDescent="0.25">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row>
    <row r="408" spans="6:68" x14ac:dyDescent="0.25">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row>
    <row r="409" spans="6:68" x14ac:dyDescent="0.25">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row>
    <row r="410" spans="6:68" x14ac:dyDescent="0.25">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row>
    <row r="411" spans="6:68" x14ac:dyDescent="0.25">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row>
    <row r="412" spans="6:68" x14ac:dyDescent="0.25">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row>
    <row r="413" spans="6:68" x14ac:dyDescent="0.25">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row>
    <row r="414" spans="6:68" x14ac:dyDescent="0.25">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row>
    <row r="415" spans="6:68" x14ac:dyDescent="0.25">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row>
    <row r="416" spans="6:68" x14ac:dyDescent="0.25">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row>
    <row r="417" spans="6:68" x14ac:dyDescent="0.25">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row>
    <row r="418" spans="6:68" x14ac:dyDescent="0.25">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row>
    <row r="419" spans="6:68" x14ac:dyDescent="0.25">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row>
    <row r="420" spans="6:68" x14ac:dyDescent="0.25">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row>
    <row r="421" spans="6:68" x14ac:dyDescent="0.25">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row>
    <row r="422" spans="6:68" x14ac:dyDescent="0.25">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row>
    <row r="423" spans="6:68" x14ac:dyDescent="0.25">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row>
    <row r="424" spans="6:68" x14ac:dyDescent="0.25">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row>
    <row r="425" spans="6:68" x14ac:dyDescent="0.25">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row>
    <row r="426" spans="6:68" x14ac:dyDescent="0.25">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row>
    <row r="427" spans="6:68" x14ac:dyDescent="0.25">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row>
    <row r="428" spans="6:68" x14ac:dyDescent="0.25">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row>
    <row r="429" spans="6:68" x14ac:dyDescent="0.25">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row>
    <row r="430" spans="6:68" x14ac:dyDescent="0.25">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row>
    <row r="431" spans="6:68" x14ac:dyDescent="0.25">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row>
    <row r="432" spans="6:68" x14ac:dyDescent="0.25">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row>
    <row r="433" spans="6:68" x14ac:dyDescent="0.25">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row>
    <row r="434" spans="6:68" x14ac:dyDescent="0.25">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row>
    <row r="435" spans="6:68" x14ac:dyDescent="0.25">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row>
    <row r="436" spans="6:68" x14ac:dyDescent="0.25">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row>
    <row r="437" spans="6:68" x14ac:dyDescent="0.25">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row>
    <row r="438" spans="6:68" x14ac:dyDescent="0.25">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row>
    <row r="439" spans="6:68" x14ac:dyDescent="0.25">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row>
    <row r="440" spans="6:68" x14ac:dyDescent="0.25">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row>
    <row r="441" spans="6:68" x14ac:dyDescent="0.25">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row>
    <row r="442" spans="6:68" x14ac:dyDescent="0.25">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row>
    <row r="443" spans="6:68" x14ac:dyDescent="0.25">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row>
    <row r="444" spans="6:68" x14ac:dyDescent="0.25">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row>
    <row r="445" spans="6:68" x14ac:dyDescent="0.25">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row>
    <row r="446" spans="6:68" x14ac:dyDescent="0.25">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row>
    <row r="447" spans="6:68" x14ac:dyDescent="0.25">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row>
    <row r="448" spans="6:68" x14ac:dyDescent="0.25">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row>
    <row r="449" spans="6:68" x14ac:dyDescent="0.25">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row>
    <row r="450" spans="6:68" x14ac:dyDescent="0.25">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row>
    <row r="451" spans="6:68" x14ac:dyDescent="0.25">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row>
    <row r="452" spans="6:68" x14ac:dyDescent="0.25">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row>
    <row r="453" spans="6:68" x14ac:dyDescent="0.25">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row>
    <row r="454" spans="6:68" x14ac:dyDescent="0.25">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row>
    <row r="455" spans="6:68" x14ac:dyDescent="0.25">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row>
    <row r="456" spans="6:68" x14ac:dyDescent="0.25">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row>
    <row r="457" spans="6:68" x14ac:dyDescent="0.25">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row>
    <row r="458" spans="6:68" x14ac:dyDescent="0.25">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row>
    <row r="459" spans="6:68" x14ac:dyDescent="0.25">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row>
    <row r="460" spans="6:68" x14ac:dyDescent="0.25">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row>
    <row r="461" spans="6:68" x14ac:dyDescent="0.25">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row>
    <row r="462" spans="6:68" x14ac:dyDescent="0.25">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row>
    <row r="463" spans="6:68" x14ac:dyDescent="0.25">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row>
    <row r="464" spans="6:68" x14ac:dyDescent="0.25">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row>
    <row r="465" spans="6:68" x14ac:dyDescent="0.25">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row>
    <row r="466" spans="6:68" x14ac:dyDescent="0.25">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row>
    <row r="467" spans="6:68" x14ac:dyDescent="0.25">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row>
    <row r="468" spans="6:68" x14ac:dyDescent="0.25">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row>
    <row r="469" spans="6:68" x14ac:dyDescent="0.25">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row>
    <row r="470" spans="6:68" x14ac:dyDescent="0.25">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row>
    <row r="471" spans="6:68" x14ac:dyDescent="0.25">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row>
    <row r="472" spans="6:68" x14ac:dyDescent="0.25">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row>
    <row r="473" spans="6:68" x14ac:dyDescent="0.25">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row>
    <row r="474" spans="6:68" x14ac:dyDescent="0.25">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row>
    <row r="475" spans="6:68" x14ac:dyDescent="0.25">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row>
    <row r="476" spans="6:68" x14ac:dyDescent="0.25">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row>
    <row r="477" spans="6:68" x14ac:dyDescent="0.25">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row>
    <row r="478" spans="6:68" x14ac:dyDescent="0.25">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row>
    <row r="479" spans="6:68" x14ac:dyDescent="0.25">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row>
    <row r="480" spans="6:68" x14ac:dyDescent="0.25">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row>
    <row r="481" spans="6:68" x14ac:dyDescent="0.25">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row>
    <row r="482" spans="6:68" x14ac:dyDescent="0.25">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row>
    <row r="483" spans="6:68" x14ac:dyDescent="0.25">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row>
    <row r="484" spans="6:68" x14ac:dyDescent="0.25">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row>
    <row r="485" spans="6:68" x14ac:dyDescent="0.25">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row>
    <row r="486" spans="6:68" x14ac:dyDescent="0.25">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row>
    <row r="487" spans="6:68" x14ac:dyDescent="0.25">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row>
    <row r="488" spans="6:68" x14ac:dyDescent="0.25">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row>
    <row r="489" spans="6:68" x14ac:dyDescent="0.25">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row>
    <row r="490" spans="6:68" x14ac:dyDescent="0.25">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row>
    <row r="491" spans="6:68" x14ac:dyDescent="0.25">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row>
    <row r="492" spans="6:68" x14ac:dyDescent="0.25">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row>
    <row r="493" spans="6:68" x14ac:dyDescent="0.25">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row>
    <row r="494" spans="6:68" x14ac:dyDescent="0.25">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row>
    <row r="495" spans="6:68" x14ac:dyDescent="0.25">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row>
    <row r="496" spans="6:68" x14ac:dyDescent="0.25">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row>
    <row r="497" spans="6:68" x14ac:dyDescent="0.25">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row>
    <row r="498" spans="6:68" x14ac:dyDescent="0.25">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row>
    <row r="499" spans="6:68" x14ac:dyDescent="0.25">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row>
    <row r="500" spans="6:68" x14ac:dyDescent="0.25">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row>
    <row r="501" spans="6:68" x14ac:dyDescent="0.25">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row>
    <row r="502" spans="6:68" x14ac:dyDescent="0.25">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row>
    <row r="503" spans="6:68" x14ac:dyDescent="0.25">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row>
    <row r="504" spans="6:68" x14ac:dyDescent="0.25">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row>
    <row r="505" spans="6:68" x14ac:dyDescent="0.25">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row>
    <row r="506" spans="6:68" x14ac:dyDescent="0.25">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row>
    <row r="507" spans="6:68" x14ac:dyDescent="0.25">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row>
    <row r="508" spans="6:68" x14ac:dyDescent="0.25">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row>
    <row r="509" spans="6:68" x14ac:dyDescent="0.25">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row>
    <row r="510" spans="6:68" x14ac:dyDescent="0.25">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row>
    <row r="511" spans="6:68" x14ac:dyDescent="0.25">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row>
    <row r="512" spans="6:68" x14ac:dyDescent="0.25">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row>
    <row r="513" spans="6:68" x14ac:dyDescent="0.25">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row>
    <row r="514" spans="6:68" x14ac:dyDescent="0.25">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row>
    <row r="515" spans="6:68" x14ac:dyDescent="0.25">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row>
    <row r="516" spans="6:68" x14ac:dyDescent="0.25">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row>
    <row r="517" spans="6:68" x14ac:dyDescent="0.25">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row>
    <row r="518" spans="6:68" x14ac:dyDescent="0.25">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row>
    <row r="519" spans="6:68" x14ac:dyDescent="0.25">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row>
    <row r="520" spans="6:68" x14ac:dyDescent="0.25">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row>
    <row r="521" spans="6:68" x14ac:dyDescent="0.25">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row>
    <row r="522" spans="6:68" x14ac:dyDescent="0.25">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row>
    <row r="523" spans="6:68" x14ac:dyDescent="0.25">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row>
    <row r="524" spans="6:68" x14ac:dyDescent="0.25">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row>
    <row r="525" spans="6:68" x14ac:dyDescent="0.25">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row>
    <row r="526" spans="6:68" x14ac:dyDescent="0.25">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row>
    <row r="527" spans="6:68" x14ac:dyDescent="0.25">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row>
    <row r="528" spans="6:68" x14ac:dyDescent="0.25">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row>
    <row r="529" spans="6:68" x14ac:dyDescent="0.25">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row>
    <row r="530" spans="6:68" x14ac:dyDescent="0.25">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row>
    <row r="531" spans="6:68" x14ac:dyDescent="0.25">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row>
    <row r="532" spans="6:68" x14ac:dyDescent="0.25">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row>
    <row r="533" spans="6:68" x14ac:dyDescent="0.25">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row>
    <row r="534" spans="6:68" x14ac:dyDescent="0.25">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row>
    <row r="535" spans="6:68" x14ac:dyDescent="0.25">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row>
    <row r="536" spans="6:68" x14ac:dyDescent="0.25">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row>
    <row r="537" spans="6:68" x14ac:dyDescent="0.25">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row>
    <row r="538" spans="6:68" x14ac:dyDescent="0.25">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row>
    <row r="539" spans="6:68" x14ac:dyDescent="0.25">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row>
    <row r="540" spans="6:68" x14ac:dyDescent="0.25">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row>
    <row r="541" spans="6:68" x14ac:dyDescent="0.25">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row>
    <row r="542" spans="6:68" x14ac:dyDescent="0.25">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row>
    <row r="543" spans="6:68" x14ac:dyDescent="0.25">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row>
    <row r="544" spans="6:68" x14ac:dyDescent="0.25">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row>
    <row r="545" spans="6:68" x14ac:dyDescent="0.25">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row>
    <row r="546" spans="6:68" x14ac:dyDescent="0.25">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row>
    <row r="547" spans="6:68" x14ac:dyDescent="0.25">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row>
    <row r="548" spans="6:68" x14ac:dyDescent="0.25">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row>
    <row r="549" spans="6:68" x14ac:dyDescent="0.25">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row>
    <row r="550" spans="6:68" x14ac:dyDescent="0.25">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row>
    <row r="551" spans="6:68" x14ac:dyDescent="0.25">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row>
    <row r="552" spans="6:68" x14ac:dyDescent="0.25">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row>
    <row r="553" spans="6:68" x14ac:dyDescent="0.25">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row>
    <row r="554" spans="6:68" x14ac:dyDescent="0.25">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row>
    <row r="555" spans="6:68" x14ac:dyDescent="0.25">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row>
    <row r="556" spans="6:68" x14ac:dyDescent="0.25">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row>
    <row r="557" spans="6:68" x14ac:dyDescent="0.25">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row>
    <row r="558" spans="6:68" x14ac:dyDescent="0.25">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row>
    <row r="559" spans="6:68" x14ac:dyDescent="0.25">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row>
    <row r="560" spans="6:68" x14ac:dyDescent="0.25">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row>
    <row r="561" spans="6:68" x14ac:dyDescent="0.25">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row>
    <row r="562" spans="6:68" x14ac:dyDescent="0.25">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row>
    <row r="563" spans="6:68" x14ac:dyDescent="0.25">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row>
    <row r="564" spans="6:68" x14ac:dyDescent="0.25">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row>
    <row r="565" spans="6:68" x14ac:dyDescent="0.25">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row>
    <row r="566" spans="6:68" x14ac:dyDescent="0.25">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row>
    <row r="567" spans="6:68" x14ac:dyDescent="0.25">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row>
    <row r="568" spans="6:68" x14ac:dyDescent="0.25">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row>
    <row r="569" spans="6:68" x14ac:dyDescent="0.25">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row>
    <row r="570" spans="6:68" x14ac:dyDescent="0.25">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row>
    <row r="571" spans="6:68" x14ac:dyDescent="0.25">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row>
    <row r="572" spans="6:68" x14ac:dyDescent="0.25">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row>
    <row r="573" spans="6:68" x14ac:dyDescent="0.25">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row>
    <row r="574" spans="6:68" x14ac:dyDescent="0.25">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row>
    <row r="575" spans="6:68" x14ac:dyDescent="0.25">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row>
    <row r="576" spans="6:68" x14ac:dyDescent="0.25">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row>
    <row r="577" spans="6:68" x14ac:dyDescent="0.25">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row>
    <row r="578" spans="6:68" x14ac:dyDescent="0.25">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row>
    <row r="579" spans="6:68" x14ac:dyDescent="0.25">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row>
    <row r="580" spans="6:68" x14ac:dyDescent="0.25">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row>
    <row r="581" spans="6:68" x14ac:dyDescent="0.25">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row>
    <row r="582" spans="6:68" x14ac:dyDescent="0.25">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row>
    <row r="583" spans="6:68" x14ac:dyDescent="0.25">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row>
    <row r="584" spans="6:68" x14ac:dyDescent="0.25">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row>
    <row r="585" spans="6:68" x14ac:dyDescent="0.25">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row>
    <row r="586" spans="6:68" x14ac:dyDescent="0.25">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row>
    <row r="587" spans="6:68" x14ac:dyDescent="0.25">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row>
    <row r="588" spans="6:68" x14ac:dyDescent="0.25">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row>
    <row r="589" spans="6:68" x14ac:dyDescent="0.25">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row>
    <row r="590" spans="6:68" x14ac:dyDescent="0.25">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row>
    <row r="591" spans="6:68" x14ac:dyDescent="0.25">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row>
    <row r="592" spans="6:68" x14ac:dyDescent="0.25">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row>
    <row r="593" spans="6:68" x14ac:dyDescent="0.25">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row>
    <row r="594" spans="6:68" x14ac:dyDescent="0.25">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row>
    <row r="595" spans="6:68" x14ac:dyDescent="0.25">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row>
    <row r="596" spans="6:68" x14ac:dyDescent="0.25">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row>
    <row r="597" spans="6:68" x14ac:dyDescent="0.25">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row>
    <row r="598" spans="6:68" x14ac:dyDescent="0.25">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row>
    <row r="599" spans="6:68" x14ac:dyDescent="0.25">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row>
    <row r="600" spans="6:68" x14ac:dyDescent="0.25">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row>
    <row r="601" spans="6:68" x14ac:dyDescent="0.25">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row>
    <row r="602" spans="6:68" x14ac:dyDescent="0.25">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row>
    <row r="603" spans="6:68" x14ac:dyDescent="0.25">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row>
    <row r="604" spans="6:68" x14ac:dyDescent="0.25">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row>
    <row r="605" spans="6:68" x14ac:dyDescent="0.25">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row>
    <row r="606" spans="6:68" x14ac:dyDescent="0.25">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row>
    <row r="607" spans="6:68" x14ac:dyDescent="0.25">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row>
    <row r="608" spans="6:68" x14ac:dyDescent="0.25">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row>
    <row r="609" spans="6:68" x14ac:dyDescent="0.25">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row>
    <row r="610" spans="6:68" x14ac:dyDescent="0.25">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row>
    <row r="611" spans="6:68" x14ac:dyDescent="0.25">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row>
    <row r="612" spans="6:68" x14ac:dyDescent="0.25">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row>
    <row r="613" spans="6:68" x14ac:dyDescent="0.25">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row>
    <row r="614" spans="6:68" x14ac:dyDescent="0.25">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row>
    <row r="615" spans="6:68" x14ac:dyDescent="0.25">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row>
    <row r="616" spans="6:68" x14ac:dyDescent="0.25">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row>
    <row r="617" spans="6:68" x14ac:dyDescent="0.25">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row>
    <row r="618" spans="6:68" x14ac:dyDescent="0.25">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row>
    <row r="619" spans="6:68" x14ac:dyDescent="0.25">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row>
    <row r="620" spans="6:68" x14ac:dyDescent="0.25">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row>
    <row r="621" spans="6:68" x14ac:dyDescent="0.25">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row>
    <row r="622" spans="6:68" x14ac:dyDescent="0.25">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row>
    <row r="623" spans="6:68" x14ac:dyDescent="0.25">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row>
    <row r="624" spans="6:68" x14ac:dyDescent="0.25">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row>
    <row r="625" spans="6:68" x14ac:dyDescent="0.25">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row>
    <row r="626" spans="6:68" x14ac:dyDescent="0.25">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row>
    <row r="627" spans="6:68" x14ac:dyDescent="0.25">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row>
    <row r="628" spans="6:68" x14ac:dyDescent="0.25">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row>
    <row r="629" spans="6:68" x14ac:dyDescent="0.25">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row>
    <row r="630" spans="6:68" x14ac:dyDescent="0.25">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row>
    <row r="631" spans="6:68" x14ac:dyDescent="0.25">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row>
    <row r="632" spans="6:68" x14ac:dyDescent="0.25">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row>
    <row r="633" spans="6:68" x14ac:dyDescent="0.25">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row>
    <row r="634" spans="6:68" x14ac:dyDescent="0.25">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row>
    <row r="635" spans="6:68" x14ac:dyDescent="0.25">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row>
    <row r="636" spans="6:68" x14ac:dyDescent="0.25">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row>
    <row r="637" spans="6:68" x14ac:dyDescent="0.25">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row>
    <row r="638" spans="6:68" x14ac:dyDescent="0.25">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row>
    <row r="639" spans="6:68" x14ac:dyDescent="0.25">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row>
    <row r="640" spans="6:68" x14ac:dyDescent="0.25">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row>
    <row r="641" spans="6:68" x14ac:dyDescent="0.25">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row>
    <row r="642" spans="6:68" x14ac:dyDescent="0.25">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row>
    <row r="643" spans="6:68" x14ac:dyDescent="0.25">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row>
    <row r="644" spans="6:68" x14ac:dyDescent="0.25">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row>
    <row r="645" spans="6:68" x14ac:dyDescent="0.25">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row>
    <row r="646" spans="6:68" x14ac:dyDescent="0.25">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row>
    <row r="647" spans="6:68" x14ac:dyDescent="0.25">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row>
    <row r="648" spans="6:68" x14ac:dyDescent="0.25">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row>
    <row r="649" spans="6:68" x14ac:dyDescent="0.25">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row>
    <row r="650" spans="6:68" x14ac:dyDescent="0.25">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row>
    <row r="651" spans="6:68" x14ac:dyDescent="0.25">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row>
    <row r="652" spans="6:68" x14ac:dyDescent="0.25">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row>
    <row r="653" spans="6:68" x14ac:dyDescent="0.25">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row>
    <row r="654" spans="6:68" x14ac:dyDescent="0.25">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row>
    <row r="655" spans="6:68" x14ac:dyDescent="0.25">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row>
    <row r="656" spans="6:68" x14ac:dyDescent="0.25">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row>
    <row r="657" spans="6:68" x14ac:dyDescent="0.25">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row>
    <row r="658" spans="6:68" x14ac:dyDescent="0.25">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row>
    <row r="659" spans="6:68" x14ac:dyDescent="0.25">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row>
    <row r="660" spans="6:68" x14ac:dyDescent="0.25">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row>
    <row r="661" spans="6:68" x14ac:dyDescent="0.25">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row>
    <row r="662" spans="6:68" x14ac:dyDescent="0.25">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row>
    <row r="663" spans="6:68" x14ac:dyDescent="0.25">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row>
    <row r="664" spans="6:68" x14ac:dyDescent="0.25">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row>
    <row r="665" spans="6:68" x14ac:dyDescent="0.25">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row>
    <row r="666" spans="6:68" x14ac:dyDescent="0.25">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row>
    <row r="667" spans="6:68" x14ac:dyDescent="0.25">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row>
    <row r="668" spans="6:68" x14ac:dyDescent="0.25">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row>
    <row r="669" spans="6:68" x14ac:dyDescent="0.25">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row>
    <row r="670" spans="6:68" x14ac:dyDescent="0.25">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row>
    <row r="671" spans="6:68" x14ac:dyDescent="0.25">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row>
    <row r="672" spans="6:68" x14ac:dyDescent="0.25">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row>
    <row r="673" spans="6:68" x14ac:dyDescent="0.25">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row>
    <row r="674" spans="6:68" x14ac:dyDescent="0.25">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row>
    <row r="675" spans="6:68" x14ac:dyDescent="0.25">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row>
    <row r="676" spans="6:68" x14ac:dyDescent="0.25">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row>
    <row r="677" spans="6:68" x14ac:dyDescent="0.25">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row>
    <row r="678" spans="6:68" x14ac:dyDescent="0.25">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row>
    <row r="679" spans="6:68" x14ac:dyDescent="0.25">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row>
    <row r="680" spans="6:68" x14ac:dyDescent="0.25">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row>
    <row r="681" spans="6:68" x14ac:dyDescent="0.25">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row>
    <row r="682" spans="6:68" x14ac:dyDescent="0.25">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row>
    <row r="683" spans="6:68" x14ac:dyDescent="0.25">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row>
    <row r="684" spans="6:68" x14ac:dyDescent="0.25">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row>
    <row r="685" spans="6:68" x14ac:dyDescent="0.25">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row>
    <row r="686" spans="6:68" x14ac:dyDescent="0.25">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row>
    <row r="687" spans="6:68" x14ac:dyDescent="0.25">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row>
    <row r="688" spans="6:68" x14ac:dyDescent="0.25">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row>
    <row r="689" spans="6:68" x14ac:dyDescent="0.25">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row>
    <row r="690" spans="6:68" x14ac:dyDescent="0.25">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row>
    <row r="691" spans="6:68" x14ac:dyDescent="0.25">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row>
    <row r="692" spans="6:68" x14ac:dyDescent="0.25">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row>
    <row r="693" spans="6:68" x14ac:dyDescent="0.25">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row>
    <row r="694" spans="6:68" x14ac:dyDescent="0.25">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row>
    <row r="695" spans="6:68" x14ac:dyDescent="0.25">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row>
    <row r="696" spans="6:68" x14ac:dyDescent="0.25">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row>
    <row r="697" spans="6:68" x14ac:dyDescent="0.25">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row>
    <row r="698" spans="6:68" x14ac:dyDescent="0.25">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row>
    <row r="699" spans="6:68" x14ac:dyDescent="0.25">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row>
    <row r="700" spans="6:68" x14ac:dyDescent="0.25">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row>
    <row r="701" spans="6:68" x14ac:dyDescent="0.25">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row>
    <row r="702" spans="6:68" x14ac:dyDescent="0.25">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row>
    <row r="703" spans="6:68" x14ac:dyDescent="0.25">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row>
    <row r="704" spans="6:68" x14ac:dyDescent="0.25">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row>
    <row r="705" spans="6:68" x14ac:dyDescent="0.25">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row>
    <row r="706" spans="6:68" x14ac:dyDescent="0.25">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row>
    <row r="707" spans="6:68" x14ac:dyDescent="0.25">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row>
    <row r="708" spans="6:68" x14ac:dyDescent="0.25">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row>
    <row r="709" spans="6:68" x14ac:dyDescent="0.25">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row>
    <row r="710" spans="6:68" x14ac:dyDescent="0.25">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row>
    <row r="711" spans="6:68" x14ac:dyDescent="0.25">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row>
    <row r="712" spans="6:68" x14ac:dyDescent="0.25">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row>
    <row r="713" spans="6:68" x14ac:dyDescent="0.25">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row>
    <row r="714" spans="6:68" x14ac:dyDescent="0.25">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row>
    <row r="715" spans="6:68" x14ac:dyDescent="0.25">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row>
    <row r="716" spans="6:68" x14ac:dyDescent="0.25">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row>
    <row r="717" spans="6:68" x14ac:dyDescent="0.25">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row>
    <row r="718" spans="6:68" x14ac:dyDescent="0.25">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row>
    <row r="719" spans="6:68" x14ac:dyDescent="0.25">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row>
    <row r="720" spans="6:68" x14ac:dyDescent="0.25">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row>
    <row r="721" spans="6:68" x14ac:dyDescent="0.25">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row>
    <row r="722" spans="6:68" x14ac:dyDescent="0.25">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row>
    <row r="723" spans="6:68" x14ac:dyDescent="0.25">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row>
    <row r="724" spans="6:68" x14ac:dyDescent="0.25">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row>
    <row r="725" spans="6:68" x14ac:dyDescent="0.25">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row>
    <row r="726" spans="6:68" x14ac:dyDescent="0.25">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row>
    <row r="727" spans="6:68" x14ac:dyDescent="0.25">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row>
    <row r="728" spans="6:68" x14ac:dyDescent="0.25">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row>
    <row r="729" spans="6:68" x14ac:dyDescent="0.25">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row>
    <row r="730" spans="6:68" x14ac:dyDescent="0.25">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row>
    <row r="731" spans="6:68" x14ac:dyDescent="0.25">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row>
    <row r="732" spans="6:68" x14ac:dyDescent="0.25">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row>
    <row r="733" spans="6:68" x14ac:dyDescent="0.25">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row>
    <row r="734" spans="6:68" x14ac:dyDescent="0.25">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row>
    <row r="735" spans="6:68" x14ac:dyDescent="0.25">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row>
    <row r="736" spans="6:68" x14ac:dyDescent="0.25">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row>
    <row r="737" spans="6:68" x14ac:dyDescent="0.25">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row>
    <row r="738" spans="6:68" x14ac:dyDescent="0.25">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row>
    <row r="739" spans="6:68" x14ac:dyDescent="0.25">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row>
    <row r="740" spans="6:68" x14ac:dyDescent="0.25">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row>
    <row r="741" spans="6:68" x14ac:dyDescent="0.25">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row>
    <row r="742" spans="6:68" x14ac:dyDescent="0.25">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row>
    <row r="743" spans="6:68" x14ac:dyDescent="0.25">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row>
    <row r="744" spans="6:68" x14ac:dyDescent="0.25">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row>
    <row r="745" spans="6:68" x14ac:dyDescent="0.25">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row>
    <row r="746" spans="6:68" x14ac:dyDescent="0.25">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row>
    <row r="747" spans="6:68" x14ac:dyDescent="0.25">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row>
    <row r="748" spans="6:68" x14ac:dyDescent="0.25">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row>
    <row r="749" spans="6:68" x14ac:dyDescent="0.25">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row>
    <row r="750" spans="6:68" x14ac:dyDescent="0.25">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row>
    <row r="751" spans="6:68" x14ac:dyDescent="0.25">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row>
    <row r="752" spans="6:68" x14ac:dyDescent="0.25">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row>
    <row r="753" spans="6:68" x14ac:dyDescent="0.25">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row>
    <row r="754" spans="6:68" x14ac:dyDescent="0.25">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row>
    <row r="755" spans="6:68" x14ac:dyDescent="0.25">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row>
    <row r="756" spans="6:68" x14ac:dyDescent="0.25">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row>
    <row r="757" spans="6:68" x14ac:dyDescent="0.25">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row>
    <row r="758" spans="6:68" x14ac:dyDescent="0.25">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row>
    <row r="759" spans="6:68" x14ac:dyDescent="0.25">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row>
    <row r="760" spans="6:68" x14ac:dyDescent="0.25">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row>
    <row r="761" spans="6:68" x14ac:dyDescent="0.25">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row>
    <row r="762" spans="6:68" x14ac:dyDescent="0.25">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row>
    <row r="763" spans="6:68" x14ac:dyDescent="0.25">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row>
    <row r="764" spans="6:68" x14ac:dyDescent="0.25">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row>
    <row r="765" spans="6:68" x14ac:dyDescent="0.25">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row>
    <row r="766" spans="6:68" x14ac:dyDescent="0.25">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row>
    <row r="767" spans="6:68" x14ac:dyDescent="0.25">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row>
    <row r="768" spans="6:68" x14ac:dyDescent="0.25">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row>
    <row r="769" spans="6:68" x14ac:dyDescent="0.25">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row>
    <row r="770" spans="6:68" x14ac:dyDescent="0.25">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row>
    <row r="771" spans="6:68" x14ac:dyDescent="0.25">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row>
    <row r="772" spans="6:68" x14ac:dyDescent="0.25">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row>
    <row r="773" spans="6:68" x14ac:dyDescent="0.25">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row>
    <row r="774" spans="6:68" x14ac:dyDescent="0.25">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row>
    <row r="775" spans="6:68" x14ac:dyDescent="0.25">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row>
    <row r="776" spans="6:68" x14ac:dyDescent="0.25">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row>
    <row r="777" spans="6:68" x14ac:dyDescent="0.25">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row>
    <row r="778" spans="6:68" x14ac:dyDescent="0.25">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row>
    <row r="779" spans="6:68" x14ac:dyDescent="0.25">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row>
    <row r="780" spans="6:68" x14ac:dyDescent="0.25">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row>
    <row r="781" spans="6:68" x14ac:dyDescent="0.25">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row>
    <row r="782" spans="6:68" x14ac:dyDescent="0.25">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row>
    <row r="783" spans="6:68" x14ac:dyDescent="0.25">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row>
    <row r="784" spans="6:68" x14ac:dyDescent="0.25">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row>
    <row r="785" spans="6:68" x14ac:dyDescent="0.25">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row>
    <row r="786" spans="6:68" x14ac:dyDescent="0.25">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row>
    <row r="787" spans="6:68" x14ac:dyDescent="0.25">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row>
    <row r="788" spans="6:68" x14ac:dyDescent="0.25">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row>
    <row r="789" spans="6:68" x14ac:dyDescent="0.25">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row>
    <row r="790" spans="6:68" x14ac:dyDescent="0.25">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row>
    <row r="791" spans="6:68" x14ac:dyDescent="0.25">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row>
    <row r="792" spans="6:68" x14ac:dyDescent="0.25">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row>
    <row r="793" spans="6:68" x14ac:dyDescent="0.25">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row>
    <row r="794" spans="6:68" x14ac:dyDescent="0.25">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row>
    <row r="795" spans="6:68" x14ac:dyDescent="0.25">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row>
    <row r="796" spans="6:68" x14ac:dyDescent="0.25">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row>
    <row r="797" spans="6:68" x14ac:dyDescent="0.25">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row>
    <row r="798" spans="6:68" x14ac:dyDescent="0.25">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row>
    <row r="799" spans="6:68" x14ac:dyDescent="0.25">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row>
    <row r="800" spans="6:68" x14ac:dyDescent="0.25">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row>
    <row r="801" spans="6:68" x14ac:dyDescent="0.25">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row>
    <row r="802" spans="6:68" x14ac:dyDescent="0.25">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row>
    <row r="803" spans="6:68" x14ac:dyDescent="0.25">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row>
    <row r="804" spans="6:68" x14ac:dyDescent="0.25">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row>
    <row r="805" spans="6:68" x14ac:dyDescent="0.25">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row>
    <row r="806" spans="6:68" x14ac:dyDescent="0.25">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row>
    <row r="807" spans="6:68" x14ac:dyDescent="0.25">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row>
    <row r="808" spans="6:68" x14ac:dyDescent="0.25">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row>
    <row r="809" spans="6:68" x14ac:dyDescent="0.25">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row>
    <row r="810" spans="6:68" x14ac:dyDescent="0.25">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row>
    <row r="811" spans="6:68" x14ac:dyDescent="0.25">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row>
    <row r="812" spans="6:68" x14ac:dyDescent="0.25">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row>
    <row r="813" spans="6:68" x14ac:dyDescent="0.25">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row>
    <row r="814" spans="6:68" x14ac:dyDescent="0.25">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row>
    <row r="815" spans="6:68" x14ac:dyDescent="0.25">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row>
    <row r="816" spans="6:68" x14ac:dyDescent="0.25">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row>
    <row r="817" spans="6:68" x14ac:dyDescent="0.25">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row>
    <row r="818" spans="6:68" x14ac:dyDescent="0.25">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row>
    <row r="819" spans="6:68" x14ac:dyDescent="0.25">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row>
    <row r="820" spans="6:68" x14ac:dyDescent="0.25">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row>
    <row r="821" spans="6:68" x14ac:dyDescent="0.25">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row>
    <row r="822" spans="6:68" x14ac:dyDescent="0.25">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row>
    <row r="823" spans="6:68" x14ac:dyDescent="0.25">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row>
    <row r="824" spans="6:68" x14ac:dyDescent="0.25">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row>
    <row r="825" spans="6:68" x14ac:dyDescent="0.25">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row>
    <row r="826" spans="6:68" x14ac:dyDescent="0.25">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row>
    <row r="827" spans="6:68" x14ac:dyDescent="0.25">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row>
    <row r="828" spans="6:68" x14ac:dyDescent="0.25">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row>
    <row r="829" spans="6:68" x14ac:dyDescent="0.25">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row>
    <row r="830" spans="6:68" x14ac:dyDescent="0.25">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row>
    <row r="831" spans="6:68" x14ac:dyDescent="0.25">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row>
    <row r="832" spans="6:68" x14ac:dyDescent="0.25">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row>
    <row r="833" spans="6:68" x14ac:dyDescent="0.25">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row>
    <row r="834" spans="6:68" x14ac:dyDescent="0.25">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row>
    <row r="835" spans="6:68" x14ac:dyDescent="0.25">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row>
    <row r="836" spans="6:68" x14ac:dyDescent="0.25">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row>
    <row r="837" spans="6:68" x14ac:dyDescent="0.25">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row>
    <row r="838" spans="6:68" x14ac:dyDescent="0.25">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row>
    <row r="839" spans="6:68" x14ac:dyDescent="0.25">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row>
    <row r="840" spans="6:68" x14ac:dyDescent="0.25">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row>
    <row r="841" spans="6:68" x14ac:dyDescent="0.25">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row>
    <row r="842" spans="6:68" x14ac:dyDescent="0.25">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row>
    <row r="843" spans="6:68" x14ac:dyDescent="0.25">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row>
    <row r="844" spans="6:68" x14ac:dyDescent="0.25">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row>
    <row r="845" spans="6:68" x14ac:dyDescent="0.25">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row>
    <row r="846" spans="6:68" x14ac:dyDescent="0.25">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row>
    <row r="847" spans="6:68" x14ac:dyDescent="0.25">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row>
    <row r="848" spans="6:68" x14ac:dyDescent="0.25">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row>
    <row r="849" spans="6:68" x14ac:dyDescent="0.25">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row>
    <row r="850" spans="6:68" x14ac:dyDescent="0.25">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row>
    <row r="851" spans="6:68" x14ac:dyDescent="0.25">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row>
    <row r="852" spans="6:68" x14ac:dyDescent="0.25">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row>
    <row r="853" spans="6:68" x14ac:dyDescent="0.25">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row>
    <row r="854" spans="6:68" x14ac:dyDescent="0.25">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row>
    <row r="855" spans="6:68" x14ac:dyDescent="0.25">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row>
    <row r="856" spans="6:68" x14ac:dyDescent="0.25">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row>
    <row r="857" spans="6:68" x14ac:dyDescent="0.25">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row>
  </sheetData>
  <sheetProtection algorithmName="SHA-512" hashValue="RYqba8Du5IE7KgKzUMQZWOfMTrkdSdAsDCYwHy9sw3WQyyEfF0mVKfmaIsgaNwZ3imROayuNSGkKX/a+fcnqxQ==" saltValue="14E2LqW+o7Bv1zxKSBaEAQ==" spinCount="100000" sheet="1" insertHyperlinks="0"/>
  <mergeCells count="4">
    <mergeCell ref="D2:D3"/>
    <mergeCell ref="D5:E5"/>
    <mergeCell ref="D18:E18"/>
    <mergeCell ref="D7:E7"/>
  </mergeCells>
  <dataValidations count="4">
    <dataValidation type="textLength" errorStyle="warning" operator="lessThanOrEqual" allowBlank="1" showInputMessage="1" showErrorMessage="1" error="Please reduce text lenght" prompt="Maximum 300 characters (with spaces)" sqref="E21:E23" xr:uid="{56F74E0E-EB3C-4BA0-90E1-BC17704F991C}">
      <formula1>300</formula1>
    </dataValidation>
    <dataValidation operator="lessThanOrEqual" allowBlank="1" showInputMessage="1" showErrorMessage="1" prompt="Fill in this cell and any additional row, as necessary. " sqref="D20" xr:uid="{F875E927-CFB4-4CBA-969E-C3693B4F5B18}"/>
    <dataValidation type="textLength" operator="lessThanOrEqual" allowBlank="1" showInputMessage="1" showErrorMessage="1" prompt="Fill in this cell and any additional row, as necessary. _x000a__x000a_Maximum 300 characters (with spaces)." sqref="E20" xr:uid="{F636B337-2111-43F1-9564-E3693E0FD0DA}">
      <formula1>300</formula1>
    </dataValidation>
    <dataValidation type="date" errorStyle="warning" operator="greaterThan" allowBlank="1" showInputMessage="1" showErrorMessage="1" error="Please enter a correct date with this format: DD/MM/YYYY (example&gt; 18 May of 2024 will be 18/05/2024)" prompt="Please enter the date when you are delivering this template in a format: DD/MM/YYYY (example&gt; 18 May of 2024 will be 18/05/2024)" sqref="E14" xr:uid="{9675C494-8265-489A-96FA-8A1121D02E96}">
      <formula1>45429</formula1>
    </dataValidation>
  </dataValidations>
  <hyperlinks>
    <hyperlink ref="E16" r:id="rId1" location="datasets" xr:uid="{24D37060-7958-4E26-8338-7D37E1E375C2}"/>
  </hyperlinks>
  <pageMargins left="0.7" right="0.7" top="0.75" bottom="0.75" header="0.3" footer="0.3"/>
  <pageSetup orientation="portrait" horizontalDpi="1200" verticalDpi="1200" r:id="rId2"/>
  <ignoredErrors>
    <ignoredError sqref="E1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7F901-B5DA-456E-8E94-3548758707A7}">
  <sheetPr>
    <tabColor rgb="FFDAEFC3"/>
  </sheetPr>
  <dimension ref="A1:CI1027"/>
  <sheetViews>
    <sheetView topLeftCell="A16" zoomScaleNormal="100" workbookViewId="0">
      <selection activeCell="D26" sqref="D26:F26"/>
    </sheetView>
  </sheetViews>
  <sheetFormatPr defaultRowHeight="15" x14ac:dyDescent="0.25"/>
  <cols>
    <col min="1" max="1" width="4.42578125" style="2" customWidth="1"/>
    <col min="2" max="2" width="16.85546875" style="2" customWidth="1"/>
    <col min="3" max="3" width="9.7109375" style="1" customWidth="1"/>
    <col min="4" max="4" width="58.5703125" style="1" customWidth="1"/>
    <col min="5" max="5" width="40.5703125" style="1" customWidth="1"/>
    <col min="6" max="6" width="42" style="1" customWidth="1"/>
  </cols>
  <sheetData>
    <row r="1" spans="2:87" ht="15.75" thickBot="1" x14ac:dyDescent="0.3">
      <c r="C1" s="2"/>
      <c r="D1" s="2"/>
      <c r="E1" s="6"/>
      <c r="F1" s="6"/>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row>
    <row r="2" spans="2:87" ht="38.65" customHeight="1" thickBot="1" x14ac:dyDescent="0.3">
      <c r="C2" s="2"/>
      <c r="D2" s="109" t="s">
        <v>64</v>
      </c>
      <c r="E2" s="117" t="s">
        <v>198</v>
      </c>
      <c r="F2" s="118"/>
      <c r="G2" s="8"/>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row>
    <row r="3" spans="2:87" ht="29.45" customHeight="1" thickBot="1" x14ac:dyDescent="0.3">
      <c r="C3" s="2"/>
      <c r="D3" s="109"/>
      <c r="E3" s="119" t="s">
        <v>85</v>
      </c>
      <c r="F3" s="120"/>
      <c r="G3" s="8"/>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row>
    <row r="4" spans="2:87" ht="15.75" thickBot="1" x14ac:dyDescent="0.3">
      <c r="C4" s="2"/>
      <c r="D4" s="2"/>
      <c r="E4" s="11"/>
      <c r="F4" s="11"/>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row>
    <row r="5" spans="2:87" ht="44.45" customHeight="1" thickBot="1" x14ac:dyDescent="0.3">
      <c r="C5" s="2"/>
      <c r="D5" s="93" t="s">
        <v>99</v>
      </c>
      <c r="E5" s="116"/>
      <c r="F5" s="94"/>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row>
    <row r="6" spans="2:87" x14ac:dyDescent="0.25">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row>
    <row r="7" spans="2:87" ht="30.6" customHeight="1" x14ac:dyDescent="0.25">
      <c r="C7" s="2"/>
      <c r="D7" s="110" t="s">
        <v>106</v>
      </c>
      <c r="E7" s="111"/>
      <c r="F7" s="11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row>
    <row r="8" spans="2:87" ht="31.9" customHeight="1" thickBot="1" x14ac:dyDescent="0.3">
      <c r="C8" s="2"/>
      <c r="D8" s="113" t="s">
        <v>186</v>
      </c>
      <c r="E8" s="114"/>
      <c r="F8" s="115"/>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row>
    <row r="9" spans="2:87" ht="32.450000000000003" customHeight="1" thickBot="1" x14ac:dyDescent="0.3">
      <c r="D9" s="108" t="s">
        <v>37</v>
      </c>
      <c r="E9" s="92"/>
      <c r="F9" s="9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row>
    <row r="10" spans="2:87" ht="53.45" customHeight="1" thickBot="1" x14ac:dyDescent="0.3">
      <c r="C10" s="2"/>
      <c r="D10" s="121" t="s">
        <v>72</v>
      </c>
      <c r="E10" s="122"/>
      <c r="F10" s="123"/>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row>
    <row r="11" spans="2:87" ht="24" customHeight="1" thickBot="1" x14ac:dyDescent="0.3">
      <c r="B11" s="28" t="s">
        <v>111</v>
      </c>
      <c r="C11" s="28" t="s">
        <v>112</v>
      </c>
      <c r="D11" s="2"/>
      <c r="E11" s="10" t="s">
        <v>38</v>
      </c>
      <c r="F11" s="10" t="s">
        <v>39</v>
      </c>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row>
    <row r="12" spans="2:87" ht="45.75" thickBot="1" x14ac:dyDescent="0.3">
      <c r="B12" s="27" t="str">
        <f>'SUP bottles-PoM'!$E$7</f>
        <v>Luxembourg</v>
      </c>
      <c r="C12" s="27" t="str">
        <f>'SUP bottles-PoM'!$E$8</f>
        <v>2022</v>
      </c>
      <c r="D12" s="4" t="s">
        <v>40</v>
      </c>
      <c r="E12" s="67" t="s">
        <v>247</v>
      </c>
      <c r="F12" s="67" t="s">
        <v>237</v>
      </c>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row>
    <row r="13" spans="2:87" ht="45.75" thickBot="1" x14ac:dyDescent="0.3">
      <c r="B13" s="27" t="str">
        <f>'SUP bottles-PoM'!$E$7</f>
        <v>Luxembourg</v>
      </c>
      <c r="C13" s="27" t="str">
        <f>'SUP bottles-PoM'!$E$8</f>
        <v>2022</v>
      </c>
      <c r="D13" s="4" t="s">
        <v>41</v>
      </c>
      <c r="E13" s="67" t="s">
        <v>247</v>
      </c>
      <c r="F13" s="67" t="s">
        <v>237</v>
      </c>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row>
    <row r="14" spans="2:87" ht="7.9" customHeight="1" thickBot="1" x14ac:dyDescent="0.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row>
    <row r="15" spans="2:87" ht="43.9" customHeight="1" thickBot="1" x14ac:dyDescent="0.3">
      <c r="D15" s="108" t="s">
        <v>42</v>
      </c>
      <c r="E15" s="92"/>
      <c r="F15" s="9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row>
    <row r="16" spans="2:87" ht="33" customHeight="1" thickBot="1" x14ac:dyDescent="0.3">
      <c r="B16" s="29" t="s">
        <v>111</v>
      </c>
      <c r="C16" s="29" t="s">
        <v>112</v>
      </c>
      <c r="D16" s="127" t="s">
        <v>43</v>
      </c>
      <c r="E16" s="128"/>
      <c r="F16" s="129"/>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row>
    <row r="17" spans="2:87" ht="15.75" thickBot="1" x14ac:dyDescent="0.3">
      <c r="B17" s="27" t="str">
        <f>'SUP bottles-PoM'!$E$7</f>
        <v>Luxembourg</v>
      </c>
      <c r="C17" s="27" t="str">
        <f>'SUP bottles-PoM'!$E$8</f>
        <v>2022</v>
      </c>
      <c r="D17" s="124"/>
      <c r="E17" s="125"/>
      <c r="F17" s="126"/>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row>
    <row r="18" spans="2:87" ht="15.75" thickBot="1" x14ac:dyDescent="0.3">
      <c r="B18" s="27" t="str">
        <f>'SUP bottles-PoM'!$E$7</f>
        <v>Luxembourg</v>
      </c>
      <c r="C18" s="27" t="str">
        <f>'SUP bottles-PoM'!$E$8</f>
        <v>2022</v>
      </c>
      <c r="D18" s="124"/>
      <c r="E18" s="125"/>
      <c r="F18" s="126"/>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row>
    <row r="19" spans="2:87" ht="15.75" thickBot="1" x14ac:dyDescent="0.3">
      <c r="B19" s="27" t="str">
        <f>'SUP bottles-PoM'!$E$7</f>
        <v>Luxembourg</v>
      </c>
      <c r="C19" s="27" t="str">
        <f>'SUP bottles-PoM'!$E$8</f>
        <v>2022</v>
      </c>
      <c r="D19" s="124"/>
      <c r="E19" s="125"/>
      <c r="F19" s="126"/>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row>
    <row r="20" spans="2:87" ht="15.75" thickBot="1" x14ac:dyDescent="0.3">
      <c r="B20" s="27" t="str">
        <f>'SUP bottles-PoM'!$E$7</f>
        <v>Luxembourg</v>
      </c>
      <c r="C20" s="27" t="str">
        <f>'SUP bottles-PoM'!$E$8</f>
        <v>2022</v>
      </c>
      <c r="D20" s="124"/>
      <c r="E20" s="125"/>
      <c r="F20" s="126"/>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row>
    <row r="21" spans="2:87" ht="15.75" thickBot="1" x14ac:dyDescent="0.3">
      <c r="B21" s="27" t="str">
        <f>'SUP bottles-PoM'!$E$7</f>
        <v>Luxembourg</v>
      </c>
      <c r="C21" s="27" t="str">
        <f>'SUP bottles-PoM'!$E$8</f>
        <v>2022</v>
      </c>
      <c r="D21" s="124"/>
      <c r="E21" s="125"/>
      <c r="F21" s="126"/>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row>
    <row r="22" spans="2:87" x14ac:dyDescent="0.25">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row>
    <row r="23" spans="2:87" ht="29.45" customHeight="1" thickBot="1" x14ac:dyDescent="0.3">
      <c r="C23" s="2"/>
      <c r="D23" s="113" t="s">
        <v>44</v>
      </c>
      <c r="E23" s="114"/>
      <c r="F23" s="115"/>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row>
    <row r="24" spans="2:87" ht="32.450000000000003" customHeight="1" thickBot="1" x14ac:dyDescent="0.3">
      <c r="D24" s="108" t="s">
        <v>46</v>
      </c>
      <c r="E24" s="92"/>
      <c r="F24" s="9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row>
    <row r="25" spans="2:87" ht="72" customHeight="1" thickBot="1" x14ac:dyDescent="0.3">
      <c r="B25" s="29" t="s">
        <v>111</v>
      </c>
      <c r="C25" s="29" t="s">
        <v>112</v>
      </c>
      <c r="D25" s="127" t="s">
        <v>45</v>
      </c>
      <c r="E25" s="128"/>
      <c r="F25" s="129"/>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row>
    <row r="26" spans="2:87" ht="15.75" thickBot="1" x14ac:dyDescent="0.3">
      <c r="B26" s="27" t="str">
        <f>'SUP bottles-PoM'!$E$7</f>
        <v>Luxembourg</v>
      </c>
      <c r="C26" s="27" t="str">
        <f>'SUP bottles-PoM'!$E$8</f>
        <v>2022</v>
      </c>
      <c r="D26" s="130" t="s">
        <v>249</v>
      </c>
      <c r="E26" s="131"/>
      <c r="F26" s="13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row>
    <row r="27" spans="2:87" ht="15.75" thickBot="1" x14ac:dyDescent="0.3">
      <c r="B27" s="27" t="str">
        <f>'SUP bottles-PoM'!$E$7</f>
        <v>Luxembourg</v>
      </c>
      <c r="C27" s="27" t="str">
        <f>'SUP bottles-PoM'!$E$8</f>
        <v>2022</v>
      </c>
      <c r="D27" s="124"/>
      <c r="E27" s="125"/>
      <c r="F27" s="126"/>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row>
    <row r="28" spans="2:87" ht="15.75" thickBot="1" x14ac:dyDescent="0.3">
      <c r="B28" s="27" t="str">
        <f>'SUP bottles-PoM'!$E$7</f>
        <v>Luxembourg</v>
      </c>
      <c r="C28" s="27" t="str">
        <f>'SUP bottles-PoM'!$E$8</f>
        <v>2022</v>
      </c>
      <c r="D28" s="124"/>
      <c r="E28" s="125"/>
      <c r="F28" s="126"/>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row>
    <row r="29" spans="2:87" ht="15.75" thickBot="1" x14ac:dyDescent="0.3">
      <c r="B29" s="27" t="str">
        <f>'SUP bottles-PoM'!$E$7</f>
        <v>Luxembourg</v>
      </c>
      <c r="C29" s="27" t="str">
        <f>'SUP bottles-PoM'!$E$8</f>
        <v>2022</v>
      </c>
      <c r="D29" s="124"/>
      <c r="E29" s="125"/>
      <c r="F29" s="126"/>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row>
    <row r="30" spans="2:87" ht="15.75" thickBot="1" x14ac:dyDescent="0.3">
      <c r="B30" s="27" t="str">
        <f>'SUP bottles-PoM'!$E$7</f>
        <v>Luxembourg</v>
      </c>
      <c r="C30" s="27" t="str">
        <f>'SUP bottles-PoM'!$E$8</f>
        <v>2022</v>
      </c>
      <c r="D30" s="124"/>
      <c r="E30" s="125"/>
      <c r="F30" s="126"/>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row>
    <row r="31" spans="2:87" x14ac:dyDescent="0.25">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row>
    <row r="32" spans="2:87" x14ac:dyDescent="0.25">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row>
    <row r="33" spans="3:87" x14ac:dyDescent="0.25">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row>
    <row r="34" spans="3:87" x14ac:dyDescent="0.25">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row>
    <row r="35" spans="3:87" x14ac:dyDescent="0.25">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row>
    <row r="36" spans="3:87" x14ac:dyDescent="0.25">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row>
    <row r="37" spans="3:87" x14ac:dyDescent="0.25">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row>
    <row r="38" spans="3:87" x14ac:dyDescent="0.25">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row>
    <row r="39" spans="3:87" x14ac:dyDescent="0.25">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row>
    <row r="40" spans="3:87" x14ac:dyDescent="0.25">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row>
    <row r="41" spans="3:87" x14ac:dyDescent="0.25">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row>
    <row r="42" spans="3:87" x14ac:dyDescent="0.25">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row>
    <row r="43" spans="3:87" x14ac:dyDescent="0.25">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row>
    <row r="44" spans="3:87" x14ac:dyDescent="0.25">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row>
    <row r="45" spans="3:87" x14ac:dyDescent="0.25">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row>
    <row r="46" spans="3:87" x14ac:dyDescent="0.25">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row>
    <row r="47" spans="3:87" x14ac:dyDescent="0.25">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row>
    <row r="48" spans="3:87" x14ac:dyDescent="0.25">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row>
    <row r="49" spans="3:87" x14ac:dyDescent="0.25">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row>
    <row r="50" spans="3:87" x14ac:dyDescent="0.25">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row>
    <row r="51" spans="3:87" x14ac:dyDescent="0.25">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row>
    <row r="52" spans="3:87" x14ac:dyDescent="0.25">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row>
    <row r="53" spans="3:87" x14ac:dyDescent="0.25">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row>
    <row r="54" spans="3:87" x14ac:dyDescent="0.25">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row>
    <row r="55" spans="3:87" x14ac:dyDescent="0.25">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row>
    <row r="56" spans="3:87" x14ac:dyDescent="0.25">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row>
    <row r="57" spans="3:87" x14ac:dyDescent="0.25">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row>
    <row r="58" spans="3:87" x14ac:dyDescent="0.25">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row>
    <row r="59" spans="3:87" x14ac:dyDescent="0.25">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row>
    <row r="60" spans="3:87" x14ac:dyDescent="0.25">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row>
    <row r="61" spans="3:87" x14ac:dyDescent="0.25">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row>
    <row r="62" spans="3:87" x14ac:dyDescent="0.25">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row>
    <row r="63" spans="3:87" x14ac:dyDescent="0.25">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row>
    <row r="64" spans="3:87" x14ac:dyDescent="0.25">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row>
    <row r="65" spans="3:87" x14ac:dyDescent="0.25">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row>
    <row r="66" spans="3:87" x14ac:dyDescent="0.25">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row>
    <row r="67" spans="3:87" x14ac:dyDescent="0.25">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row>
    <row r="68" spans="3:87" x14ac:dyDescent="0.25">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row>
    <row r="69" spans="3:87" x14ac:dyDescent="0.25">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row>
    <row r="70" spans="3:87" x14ac:dyDescent="0.25">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row>
    <row r="71" spans="3:87" x14ac:dyDescent="0.25">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row>
    <row r="72" spans="3:87" x14ac:dyDescent="0.25">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row>
    <row r="73" spans="3:87" x14ac:dyDescent="0.25">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row>
    <row r="74" spans="3:87" x14ac:dyDescent="0.25">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row>
    <row r="75" spans="3:87" x14ac:dyDescent="0.25">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row>
    <row r="76" spans="3:87" x14ac:dyDescent="0.25">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row>
    <row r="77" spans="3:87" x14ac:dyDescent="0.25">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row>
    <row r="78" spans="3:87" x14ac:dyDescent="0.25">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row>
    <row r="79" spans="3:87" x14ac:dyDescent="0.25">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row>
    <row r="80" spans="3:87" x14ac:dyDescent="0.25">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row>
    <row r="81" spans="3:87" x14ac:dyDescent="0.25">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row>
    <row r="82" spans="3:87" x14ac:dyDescent="0.25">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row>
    <row r="83" spans="3:87" x14ac:dyDescent="0.25">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row>
    <row r="84" spans="3:87" x14ac:dyDescent="0.25">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row>
    <row r="85" spans="3:87" x14ac:dyDescent="0.25">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row>
    <row r="86" spans="3:87" x14ac:dyDescent="0.25">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row>
    <row r="87" spans="3:87" x14ac:dyDescent="0.25">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row>
    <row r="88" spans="3:87" x14ac:dyDescent="0.25">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row>
    <row r="89" spans="3:87" x14ac:dyDescent="0.25">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row>
    <row r="90" spans="3:87" x14ac:dyDescent="0.25">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row>
    <row r="91" spans="3:87" x14ac:dyDescent="0.25">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row>
    <row r="92" spans="3:87" x14ac:dyDescent="0.25">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row>
    <row r="93" spans="3:87" x14ac:dyDescent="0.25">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row>
    <row r="94" spans="3:87" x14ac:dyDescent="0.25">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row>
    <row r="95" spans="3:87" x14ac:dyDescent="0.25">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row>
    <row r="96" spans="3:87" x14ac:dyDescent="0.25">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row>
    <row r="97" spans="3:87" x14ac:dyDescent="0.25">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row>
    <row r="98" spans="3:87" x14ac:dyDescent="0.25">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row>
    <row r="99" spans="3:87" x14ac:dyDescent="0.25">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row>
    <row r="100" spans="3:87" x14ac:dyDescent="0.25">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row>
    <row r="101" spans="3:87" x14ac:dyDescent="0.25">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row>
    <row r="102" spans="3:87" x14ac:dyDescent="0.25">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row>
    <row r="103" spans="3:87" x14ac:dyDescent="0.25">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row>
    <row r="104" spans="3:87" x14ac:dyDescent="0.25">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row>
    <row r="105" spans="3:87" x14ac:dyDescent="0.25">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row>
    <row r="106" spans="3:87" x14ac:dyDescent="0.25">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row>
    <row r="107" spans="3:87" x14ac:dyDescent="0.25">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row>
    <row r="108" spans="3:87" x14ac:dyDescent="0.25">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row>
    <row r="109" spans="3:87" x14ac:dyDescent="0.25">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row>
    <row r="110" spans="3:87" x14ac:dyDescent="0.25">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row>
    <row r="111" spans="3:87" x14ac:dyDescent="0.25">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row>
    <row r="112" spans="3:87" x14ac:dyDescent="0.25">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row>
    <row r="113" spans="3:87" x14ac:dyDescent="0.25">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row>
    <row r="114" spans="3:87" x14ac:dyDescent="0.25">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row>
    <row r="115" spans="3:87" x14ac:dyDescent="0.25">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row>
    <row r="116" spans="3:87" x14ac:dyDescent="0.25">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row>
    <row r="117" spans="3:87" x14ac:dyDescent="0.25">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row>
    <row r="118" spans="3:87" x14ac:dyDescent="0.25">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row>
    <row r="119" spans="3:87" x14ac:dyDescent="0.25">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row>
    <row r="120" spans="3:87" x14ac:dyDescent="0.25">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row>
    <row r="121" spans="3:87" x14ac:dyDescent="0.25">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row>
    <row r="122" spans="3:87" x14ac:dyDescent="0.25">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row>
    <row r="123" spans="3:87" x14ac:dyDescent="0.25">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row>
    <row r="124" spans="3:87" x14ac:dyDescent="0.25">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row>
    <row r="125" spans="3:87" x14ac:dyDescent="0.25">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row>
    <row r="126" spans="3:87" x14ac:dyDescent="0.25">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row>
    <row r="127" spans="3:87" x14ac:dyDescent="0.25">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row>
    <row r="128" spans="3:87" x14ac:dyDescent="0.25">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row>
    <row r="129" spans="3:87" x14ac:dyDescent="0.25">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row>
    <row r="130" spans="3:87" x14ac:dyDescent="0.25">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row>
    <row r="131" spans="3:87" x14ac:dyDescent="0.25">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row>
    <row r="132" spans="3:87" x14ac:dyDescent="0.25">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row>
    <row r="133" spans="3:87" x14ac:dyDescent="0.25">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row>
    <row r="134" spans="3:87" x14ac:dyDescent="0.25">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row>
    <row r="135" spans="3:87" x14ac:dyDescent="0.25">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row>
    <row r="136" spans="3:87" x14ac:dyDescent="0.25">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row>
    <row r="137" spans="3:87" x14ac:dyDescent="0.25">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row>
    <row r="138" spans="3:87" x14ac:dyDescent="0.25">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row>
    <row r="139" spans="3:87" x14ac:dyDescent="0.25">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row>
    <row r="140" spans="3:87" x14ac:dyDescent="0.25">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row>
    <row r="141" spans="3:87" x14ac:dyDescent="0.25">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row>
    <row r="142" spans="3:87" x14ac:dyDescent="0.25">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row>
    <row r="143" spans="3:87" x14ac:dyDescent="0.25">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row>
    <row r="144" spans="3:87" x14ac:dyDescent="0.25">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row>
    <row r="145" spans="3:87" x14ac:dyDescent="0.25">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row>
    <row r="146" spans="3:87" x14ac:dyDescent="0.25">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row>
    <row r="147" spans="3:87" x14ac:dyDescent="0.25">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row>
    <row r="148" spans="3:87" x14ac:dyDescent="0.25">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row>
    <row r="149" spans="3:87" x14ac:dyDescent="0.25">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row>
    <row r="150" spans="3:87" x14ac:dyDescent="0.25">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row>
    <row r="151" spans="3:87" x14ac:dyDescent="0.25">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row>
    <row r="152" spans="3:87" x14ac:dyDescent="0.25">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row>
    <row r="153" spans="3:87" x14ac:dyDescent="0.25">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row>
    <row r="154" spans="3:87" x14ac:dyDescent="0.25">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row>
    <row r="155" spans="3:87" x14ac:dyDescent="0.25">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row>
    <row r="156" spans="3:87" x14ac:dyDescent="0.25">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row>
    <row r="157" spans="3:87" x14ac:dyDescent="0.25">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row>
    <row r="158" spans="3:87" x14ac:dyDescent="0.25">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row>
    <row r="159" spans="3:87" x14ac:dyDescent="0.25">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row>
    <row r="160" spans="3:87" x14ac:dyDescent="0.25">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row>
    <row r="161" spans="3:87" x14ac:dyDescent="0.25">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row>
    <row r="162" spans="3:87" x14ac:dyDescent="0.25">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row>
    <row r="163" spans="3:87" x14ac:dyDescent="0.25">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row>
    <row r="164" spans="3:87" x14ac:dyDescent="0.25">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row>
    <row r="165" spans="3:87" x14ac:dyDescent="0.25">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row>
    <row r="166" spans="3:87" x14ac:dyDescent="0.25">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row>
    <row r="167" spans="3:87" x14ac:dyDescent="0.25">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row>
    <row r="168" spans="3:87" x14ac:dyDescent="0.25">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row>
    <row r="169" spans="3:87" x14ac:dyDescent="0.25">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row>
    <row r="170" spans="3:87" x14ac:dyDescent="0.25">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row>
    <row r="171" spans="3:87" x14ac:dyDescent="0.25">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row>
    <row r="172" spans="3:87" x14ac:dyDescent="0.25">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row>
    <row r="173" spans="3:87" x14ac:dyDescent="0.25">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row>
    <row r="174" spans="3:87" x14ac:dyDescent="0.25">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row>
    <row r="175" spans="3:87" x14ac:dyDescent="0.25">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row>
    <row r="176" spans="3:87" x14ac:dyDescent="0.25">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row>
    <row r="177" spans="3:87" x14ac:dyDescent="0.25">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row>
    <row r="178" spans="3:87" x14ac:dyDescent="0.25">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row>
    <row r="179" spans="3:87" x14ac:dyDescent="0.25">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row>
    <row r="180" spans="3:87" x14ac:dyDescent="0.25">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row>
    <row r="181" spans="3:87" x14ac:dyDescent="0.25">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row>
    <row r="182" spans="3:87" x14ac:dyDescent="0.25">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row>
    <row r="183" spans="3:87" x14ac:dyDescent="0.25">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row>
    <row r="184" spans="3:87" x14ac:dyDescent="0.25">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row>
    <row r="185" spans="3:87" x14ac:dyDescent="0.25">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row>
    <row r="186" spans="3:87" x14ac:dyDescent="0.25">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row>
    <row r="187" spans="3:87" x14ac:dyDescent="0.25">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row>
    <row r="188" spans="3:87" x14ac:dyDescent="0.25">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row>
    <row r="189" spans="3:87" x14ac:dyDescent="0.25">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row>
    <row r="190" spans="3:87" x14ac:dyDescent="0.25">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row>
    <row r="191" spans="3:87" x14ac:dyDescent="0.25">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row>
    <row r="192" spans="3:87" x14ac:dyDescent="0.25">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row>
    <row r="193" spans="3:87" x14ac:dyDescent="0.25">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row>
    <row r="194" spans="3:87" x14ac:dyDescent="0.25">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row>
    <row r="195" spans="3:87" x14ac:dyDescent="0.25">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row>
    <row r="196" spans="3:87" x14ac:dyDescent="0.25">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row>
    <row r="197" spans="3:87" x14ac:dyDescent="0.25">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row>
    <row r="198" spans="3:87" x14ac:dyDescent="0.25">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row>
    <row r="199" spans="3:87" x14ac:dyDescent="0.25">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row>
    <row r="200" spans="3:87" x14ac:dyDescent="0.25">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row>
    <row r="201" spans="3:87" x14ac:dyDescent="0.25">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row>
    <row r="202" spans="3:87" x14ac:dyDescent="0.25">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row>
    <row r="203" spans="3:87" x14ac:dyDescent="0.25">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row>
    <row r="204" spans="3:87" x14ac:dyDescent="0.25">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row>
    <row r="205" spans="3:87" x14ac:dyDescent="0.25">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row>
    <row r="206" spans="3:87" x14ac:dyDescent="0.25">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row>
    <row r="207" spans="3:87" x14ac:dyDescent="0.25">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row>
    <row r="208" spans="3:87" x14ac:dyDescent="0.25">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row>
    <row r="209" spans="7:87" x14ac:dyDescent="0.25">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row>
    <row r="210" spans="7:87" x14ac:dyDescent="0.25">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row>
    <row r="211" spans="7:87" x14ac:dyDescent="0.25">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row>
    <row r="212" spans="7:87" x14ac:dyDescent="0.25">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row>
    <row r="213" spans="7:87" x14ac:dyDescent="0.25">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row>
    <row r="214" spans="7:87" x14ac:dyDescent="0.25">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row>
    <row r="215" spans="7:87" x14ac:dyDescent="0.25">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row>
    <row r="216" spans="7:87" x14ac:dyDescent="0.25">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row>
    <row r="217" spans="7:87" x14ac:dyDescent="0.25">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row>
    <row r="218" spans="7:87" x14ac:dyDescent="0.25">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row>
    <row r="219" spans="7:87" x14ac:dyDescent="0.25">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row>
    <row r="220" spans="7:87" x14ac:dyDescent="0.25">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row>
    <row r="221" spans="7:87" x14ac:dyDescent="0.25">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row>
    <row r="222" spans="7:87" x14ac:dyDescent="0.25">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row>
    <row r="223" spans="7:87" x14ac:dyDescent="0.25">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row>
    <row r="224" spans="7:87" x14ac:dyDescent="0.25">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row>
    <row r="225" spans="7:87" x14ac:dyDescent="0.25">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row>
    <row r="226" spans="7:87" x14ac:dyDescent="0.25">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row>
    <row r="227" spans="7:87" x14ac:dyDescent="0.25">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row>
    <row r="228" spans="7:87" x14ac:dyDescent="0.25">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row>
    <row r="229" spans="7:87" x14ac:dyDescent="0.25">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row>
    <row r="230" spans="7:87" x14ac:dyDescent="0.25">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row>
    <row r="231" spans="7:87" x14ac:dyDescent="0.25">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row>
    <row r="232" spans="7:87" x14ac:dyDescent="0.25">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row>
    <row r="233" spans="7:87" x14ac:dyDescent="0.25">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row>
    <row r="234" spans="7:87" x14ac:dyDescent="0.25">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row>
    <row r="235" spans="7:87" x14ac:dyDescent="0.25">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row>
    <row r="236" spans="7:87" x14ac:dyDescent="0.25">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row>
    <row r="237" spans="7:87" x14ac:dyDescent="0.25">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row>
    <row r="238" spans="7:87" x14ac:dyDescent="0.25">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row>
    <row r="239" spans="7:87" x14ac:dyDescent="0.25">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row>
    <row r="240" spans="7:87" x14ac:dyDescent="0.25">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row>
    <row r="241" spans="7:87" x14ac:dyDescent="0.25">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row>
    <row r="242" spans="7:87" x14ac:dyDescent="0.25">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row>
    <row r="243" spans="7:87" x14ac:dyDescent="0.25">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row>
    <row r="244" spans="7:87" x14ac:dyDescent="0.25">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row>
    <row r="245" spans="7:87" x14ac:dyDescent="0.25">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row>
    <row r="246" spans="7:87" x14ac:dyDescent="0.25">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row>
    <row r="247" spans="7:87" x14ac:dyDescent="0.25">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row>
    <row r="248" spans="7:87" x14ac:dyDescent="0.25">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row>
    <row r="249" spans="7:87" x14ac:dyDescent="0.25">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row>
    <row r="250" spans="7:87" x14ac:dyDescent="0.25">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row>
    <row r="251" spans="7:87" x14ac:dyDescent="0.25">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row>
    <row r="252" spans="7:87" x14ac:dyDescent="0.25">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row>
    <row r="253" spans="7:87" x14ac:dyDescent="0.25">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row>
    <row r="254" spans="7:87" x14ac:dyDescent="0.25">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row>
    <row r="255" spans="7:87" x14ac:dyDescent="0.25">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row>
    <row r="256" spans="7:87" x14ac:dyDescent="0.25">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row>
    <row r="257" spans="7:87" x14ac:dyDescent="0.25">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row>
    <row r="258" spans="7:87" x14ac:dyDescent="0.25">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row>
    <row r="259" spans="7:87" x14ac:dyDescent="0.25">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row>
    <row r="260" spans="7:87" x14ac:dyDescent="0.25">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row>
    <row r="261" spans="7:87" x14ac:dyDescent="0.25">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row>
    <row r="262" spans="7:87" x14ac:dyDescent="0.25">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row>
    <row r="263" spans="7:87" x14ac:dyDescent="0.25">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row>
    <row r="264" spans="7:87" x14ac:dyDescent="0.25">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row>
    <row r="265" spans="7:87" x14ac:dyDescent="0.25">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row>
    <row r="266" spans="7:87" x14ac:dyDescent="0.25">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row>
    <row r="267" spans="7:87" x14ac:dyDescent="0.25">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row>
    <row r="268" spans="7:87" x14ac:dyDescent="0.25">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row>
    <row r="269" spans="7:87" x14ac:dyDescent="0.25">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row>
    <row r="270" spans="7:87" x14ac:dyDescent="0.25">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row>
    <row r="271" spans="7:87" x14ac:dyDescent="0.25">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row>
    <row r="272" spans="7:87" x14ac:dyDescent="0.25">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row>
    <row r="273" spans="7:87" x14ac:dyDescent="0.25">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row>
    <row r="274" spans="7:87" x14ac:dyDescent="0.25">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row>
    <row r="275" spans="7:87" x14ac:dyDescent="0.25">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row>
    <row r="276" spans="7:87" x14ac:dyDescent="0.25">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row>
    <row r="277" spans="7:87" x14ac:dyDescent="0.25">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row>
    <row r="278" spans="7:87" x14ac:dyDescent="0.25">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row>
    <row r="279" spans="7:87" x14ac:dyDescent="0.25">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row>
    <row r="280" spans="7:87" x14ac:dyDescent="0.25">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row>
    <row r="281" spans="7:87" x14ac:dyDescent="0.25">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row>
    <row r="282" spans="7:87" x14ac:dyDescent="0.25">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row>
    <row r="283" spans="7:87" x14ac:dyDescent="0.25">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row>
    <row r="284" spans="7:87" x14ac:dyDescent="0.25">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row>
    <row r="285" spans="7:87" x14ac:dyDescent="0.25">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row>
    <row r="286" spans="7:87" x14ac:dyDescent="0.25">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row>
    <row r="287" spans="7:87" x14ac:dyDescent="0.25">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row>
    <row r="288" spans="7:87" x14ac:dyDescent="0.25">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row>
    <row r="289" spans="7:87" x14ac:dyDescent="0.25">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row>
    <row r="290" spans="7:87" x14ac:dyDescent="0.25">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row>
    <row r="291" spans="7:87" x14ac:dyDescent="0.25">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row>
    <row r="292" spans="7:87" x14ac:dyDescent="0.25">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row>
    <row r="293" spans="7:87" x14ac:dyDescent="0.25">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row>
    <row r="294" spans="7:87" x14ac:dyDescent="0.25">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row>
    <row r="295" spans="7:87" x14ac:dyDescent="0.25">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row>
    <row r="296" spans="7:87" x14ac:dyDescent="0.25">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row>
    <row r="297" spans="7:87" x14ac:dyDescent="0.25">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row>
    <row r="298" spans="7:87" x14ac:dyDescent="0.25">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row>
    <row r="299" spans="7:87" x14ac:dyDescent="0.25">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row>
    <row r="300" spans="7:87" x14ac:dyDescent="0.25">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row>
    <row r="301" spans="7:87" x14ac:dyDescent="0.25">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row>
    <row r="302" spans="7:87" x14ac:dyDescent="0.25">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row>
    <row r="303" spans="7:87" x14ac:dyDescent="0.25">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row>
    <row r="304" spans="7:87" x14ac:dyDescent="0.25">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row>
    <row r="305" spans="7:87" x14ac:dyDescent="0.25">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row>
    <row r="306" spans="7:87" x14ac:dyDescent="0.25">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row>
    <row r="307" spans="7:87" x14ac:dyDescent="0.25">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row>
    <row r="308" spans="7:87" x14ac:dyDescent="0.25">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row>
    <row r="309" spans="7:87" x14ac:dyDescent="0.25">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row>
    <row r="310" spans="7:87" x14ac:dyDescent="0.25">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row>
    <row r="311" spans="7:87" x14ac:dyDescent="0.25">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row>
    <row r="312" spans="7:87" x14ac:dyDescent="0.25">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row>
    <row r="313" spans="7:87" x14ac:dyDescent="0.25">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row>
    <row r="314" spans="7:87" x14ac:dyDescent="0.25">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row>
    <row r="315" spans="7:87" x14ac:dyDescent="0.25">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row>
    <row r="316" spans="7:87" x14ac:dyDescent="0.25">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row>
    <row r="317" spans="7:87" x14ac:dyDescent="0.25">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row>
    <row r="318" spans="7:87" x14ac:dyDescent="0.25">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row>
    <row r="319" spans="7:87" x14ac:dyDescent="0.25">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row>
    <row r="320" spans="7:87" x14ac:dyDescent="0.25">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row>
    <row r="321" spans="7:87" x14ac:dyDescent="0.25">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row>
    <row r="322" spans="7:87" x14ac:dyDescent="0.25">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row>
    <row r="323" spans="7:87" x14ac:dyDescent="0.25">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row>
    <row r="324" spans="7:87" x14ac:dyDescent="0.25">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row>
    <row r="325" spans="7:87" x14ac:dyDescent="0.25">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row>
    <row r="326" spans="7:87" x14ac:dyDescent="0.25">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row>
    <row r="327" spans="7:87" x14ac:dyDescent="0.25">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row>
    <row r="328" spans="7:87" x14ac:dyDescent="0.25">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row>
    <row r="329" spans="7:87" x14ac:dyDescent="0.25">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row>
    <row r="330" spans="7:87" x14ac:dyDescent="0.25">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row>
    <row r="331" spans="7:87" x14ac:dyDescent="0.25">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row>
    <row r="332" spans="7:87" x14ac:dyDescent="0.25">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row>
    <row r="333" spans="7:87" x14ac:dyDescent="0.25">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row>
    <row r="334" spans="7:87" x14ac:dyDescent="0.25">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row>
    <row r="335" spans="7:87" x14ac:dyDescent="0.25">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row>
    <row r="336" spans="7:87" x14ac:dyDescent="0.25">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row>
    <row r="337" spans="7:87" x14ac:dyDescent="0.25">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row>
    <row r="338" spans="7:87" x14ac:dyDescent="0.25">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row>
    <row r="339" spans="7:87" x14ac:dyDescent="0.25">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row>
    <row r="340" spans="7:87" x14ac:dyDescent="0.25">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row>
    <row r="341" spans="7:87" x14ac:dyDescent="0.25">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row>
    <row r="342" spans="7:87" x14ac:dyDescent="0.25">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row>
    <row r="343" spans="7:87" x14ac:dyDescent="0.25">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row>
    <row r="344" spans="7:87" x14ac:dyDescent="0.25">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row>
    <row r="345" spans="7:87" x14ac:dyDescent="0.25">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row>
    <row r="346" spans="7:87" x14ac:dyDescent="0.25">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row>
    <row r="347" spans="7:87" x14ac:dyDescent="0.25">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row>
    <row r="348" spans="7:87" x14ac:dyDescent="0.25">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row>
    <row r="349" spans="7:87" x14ac:dyDescent="0.25">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row>
    <row r="350" spans="7:87" x14ac:dyDescent="0.25">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row>
    <row r="351" spans="7:87" x14ac:dyDescent="0.25">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row>
    <row r="352" spans="7:87" x14ac:dyDescent="0.25">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row>
    <row r="353" spans="7:87" x14ac:dyDescent="0.25">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row>
    <row r="354" spans="7:87" x14ac:dyDescent="0.25">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row>
    <row r="355" spans="7:87" x14ac:dyDescent="0.25">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row>
    <row r="356" spans="7:87" x14ac:dyDescent="0.25">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row>
    <row r="357" spans="7:87" x14ac:dyDescent="0.25">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row>
    <row r="358" spans="7:87" x14ac:dyDescent="0.25">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row>
    <row r="359" spans="7:87" x14ac:dyDescent="0.25">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row>
    <row r="360" spans="7:87" x14ac:dyDescent="0.25">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row>
    <row r="361" spans="7:87" x14ac:dyDescent="0.25">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row>
    <row r="362" spans="7:87" x14ac:dyDescent="0.25">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row>
    <row r="363" spans="7:87" x14ac:dyDescent="0.25">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row>
    <row r="364" spans="7:87" x14ac:dyDescent="0.25">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row>
    <row r="365" spans="7:87" x14ac:dyDescent="0.25">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row>
    <row r="366" spans="7:87" x14ac:dyDescent="0.25">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row>
    <row r="367" spans="7:87" x14ac:dyDescent="0.25">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row>
    <row r="368" spans="7:87" x14ac:dyDescent="0.25">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row>
    <row r="369" spans="7:87" x14ac:dyDescent="0.25">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row>
    <row r="370" spans="7:87" x14ac:dyDescent="0.25">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row>
    <row r="371" spans="7:87" x14ac:dyDescent="0.25">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row>
    <row r="372" spans="7:87" x14ac:dyDescent="0.25">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row>
    <row r="373" spans="7:87" x14ac:dyDescent="0.25">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row>
    <row r="374" spans="7:87" x14ac:dyDescent="0.25">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row>
    <row r="375" spans="7:87" x14ac:dyDescent="0.25">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row>
    <row r="376" spans="7:87" x14ac:dyDescent="0.25">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row>
    <row r="377" spans="7:87" x14ac:dyDescent="0.25">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row>
    <row r="378" spans="7:87" x14ac:dyDescent="0.25">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row>
    <row r="379" spans="7:87" x14ac:dyDescent="0.25">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row>
    <row r="380" spans="7:87" x14ac:dyDescent="0.25">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row>
    <row r="381" spans="7:87" x14ac:dyDescent="0.25">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row>
    <row r="382" spans="7:87" x14ac:dyDescent="0.25">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row>
    <row r="383" spans="7:87" x14ac:dyDescent="0.25">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row>
    <row r="384" spans="7:87" x14ac:dyDescent="0.25">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row>
    <row r="385" spans="7:87" x14ac:dyDescent="0.25">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row>
    <row r="386" spans="7:87" x14ac:dyDescent="0.25">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row>
    <row r="387" spans="7:87" x14ac:dyDescent="0.25">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row>
    <row r="388" spans="7:87" x14ac:dyDescent="0.25">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row>
    <row r="389" spans="7:87" x14ac:dyDescent="0.25">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row>
    <row r="390" spans="7:87" x14ac:dyDescent="0.25">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row>
    <row r="391" spans="7:87" x14ac:dyDescent="0.25">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row>
    <row r="392" spans="7:87" x14ac:dyDescent="0.25">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row>
    <row r="393" spans="7:87" x14ac:dyDescent="0.25">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row>
    <row r="394" spans="7:87" x14ac:dyDescent="0.25">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row>
    <row r="395" spans="7:87" x14ac:dyDescent="0.25">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row>
    <row r="396" spans="7:87" x14ac:dyDescent="0.25">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row>
    <row r="397" spans="7:87" x14ac:dyDescent="0.25">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row>
    <row r="398" spans="7:87" x14ac:dyDescent="0.25">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row>
    <row r="399" spans="7:87" x14ac:dyDescent="0.25">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row>
    <row r="400" spans="7:87" x14ac:dyDescent="0.25">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row>
    <row r="401" spans="7:87" x14ac:dyDescent="0.25">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row>
    <row r="402" spans="7:87" x14ac:dyDescent="0.25">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row>
    <row r="403" spans="7:87" x14ac:dyDescent="0.25">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row>
    <row r="404" spans="7:87" x14ac:dyDescent="0.25">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row>
    <row r="405" spans="7:87" x14ac:dyDescent="0.25">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row>
    <row r="406" spans="7:87" x14ac:dyDescent="0.25">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row>
    <row r="407" spans="7:87" x14ac:dyDescent="0.25">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row>
    <row r="408" spans="7:87" x14ac:dyDescent="0.25">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row>
    <row r="409" spans="7:87" x14ac:dyDescent="0.25">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row>
    <row r="410" spans="7:87" x14ac:dyDescent="0.25">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row>
    <row r="411" spans="7:87" x14ac:dyDescent="0.25">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row>
    <row r="412" spans="7:87" x14ac:dyDescent="0.25">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row>
    <row r="413" spans="7:87" x14ac:dyDescent="0.25">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row>
    <row r="414" spans="7:87" x14ac:dyDescent="0.25">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row>
    <row r="415" spans="7:87" x14ac:dyDescent="0.25">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row>
    <row r="416" spans="7:87" x14ac:dyDescent="0.25">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row>
    <row r="417" spans="7:87" x14ac:dyDescent="0.25">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row>
    <row r="418" spans="7:87" x14ac:dyDescent="0.25">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row>
    <row r="419" spans="7:87" x14ac:dyDescent="0.25">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row>
    <row r="420" spans="7:87" x14ac:dyDescent="0.25">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row>
    <row r="421" spans="7:87" x14ac:dyDescent="0.25">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row>
    <row r="422" spans="7:87" x14ac:dyDescent="0.25">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row>
    <row r="423" spans="7:87" x14ac:dyDescent="0.25">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row>
    <row r="424" spans="7:87" x14ac:dyDescent="0.25">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row>
    <row r="425" spans="7:87" x14ac:dyDescent="0.25">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row>
    <row r="426" spans="7:87" x14ac:dyDescent="0.25">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row>
    <row r="427" spans="7:87" x14ac:dyDescent="0.25">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row>
    <row r="428" spans="7:87" x14ac:dyDescent="0.25">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row>
    <row r="429" spans="7:87" x14ac:dyDescent="0.25">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row>
    <row r="430" spans="7:87" x14ac:dyDescent="0.25">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row>
    <row r="431" spans="7:87" x14ac:dyDescent="0.25">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row>
    <row r="432" spans="7:87" x14ac:dyDescent="0.25">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row>
    <row r="433" spans="7:87" x14ac:dyDescent="0.25">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row>
    <row r="434" spans="7:87" x14ac:dyDescent="0.25">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row>
    <row r="435" spans="7:87" x14ac:dyDescent="0.25">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row>
    <row r="436" spans="7:87" x14ac:dyDescent="0.25">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row>
    <row r="437" spans="7:87" x14ac:dyDescent="0.25">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row>
    <row r="438" spans="7:87" x14ac:dyDescent="0.25">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row>
    <row r="439" spans="7:87" x14ac:dyDescent="0.25">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row>
    <row r="440" spans="7:87" x14ac:dyDescent="0.25">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row>
    <row r="441" spans="7:87" x14ac:dyDescent="0.25">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row>
    <row r="442" spans="7:87" x14ac:dyDescent="0.25">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row>
    <row r="443" spans="7:87" x14ac:dyDescent="0.25">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row>
    <row r="444" spans="7:87" x14ac:dyDescent="0.25">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row>
    <row r="445" spans="7:87" x14ac:dyDescent="0.25">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row>
    <row r="446" spans="7:87" x14ac:dyDescent="0.25">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row>
    <row r="447" spans="7:87" x14ac:dyDescent="0.25">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row>
    <row r="448" spans="7:87" x14ac:dyDescent="0.25">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row>
    <row r="449" spans="7:87" x14ac:dyDescent="0.25">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row>
    <row r="450" spans="7:87" x14ac:dyDescent="0.25">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row>
    <row r="451" spans="7:87" x14ac:dyDescent="0.25">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row>
    <row r="452" spans="7:87" x14ac:dyDescent="0.25">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row>
    <row r="453" spans="7:87" x14ac:dyDescent="0.25">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row>
    <row r="454" spans="7:87" x14ac:dyDescent="0.25">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row>
    <row r="455" spans="7:87" x14ac:dyDescent="0.25">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row>
    <row r="456" spans="7:87" x14ac:dyDescent="0.25">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row>
    <row r="457" spans="7:87" x14ac:dyDescent="0.25">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row>
    <row r="458" spans="7:87" x14ac:dyDescent="0.25">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row>
    <row r="459" spans="7:87" x14ac:dyDescent="0.25">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row>
    <row r="460" spans="7:87" x14ac:dyDescent="0.25">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row>
    <row r="461" spans="7:87" x14ac:dyDescent="0.25">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row>
    <row r="462" spans="7:87" x14ac:dyDescent="0.25">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row>
    <row r="463" spans="7:87" x14ac:dyDescent="0.25">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row>
    <row r="464" spans="7:87" x14ac:dyDescent="0.25">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row>
    <row r="465" spans="7:87" x14ac:dyDescent="0.25">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row>
    <row r="466" spans="7:87" x14ac:dyDescent="0.25">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row>
    <row r="467" spans="7:87" x14ac:dyDescent="0.25">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row>
    <row r="468" spans="7:87" x14ac:dyDescent="0.25">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row>
    <row r="469" spans="7:87" x14ac:dyDescent="0.25">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row>
    <row r="470" spans="7:87" x14ac:dyDescent="0.25">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row>
    <row r="471" spans="7:87" x14ac:dyDescent="0.25">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row>
    <row r="472" spans="7:87" x14ac:dyDescent="0.25">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row>
    <row r="473" spans="7:87" x14ac:dyDescent="0.25">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row>
    <row r="474" spans="7:87" x14ac:dyDescent="0.25">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row>
    <row r="475" spans="7:87" x14ac:dyDescent="0.25">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row>
    <row r="476" spans="7:87" x14ac:dyDescent="0.25">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row>
    <row r="477" spans="7:87" x14ac:dyDescent="0.25">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row>
    <row r="478" spans="7:87" x14ac:dyDescent="0.25">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row>
    <row r="479" spans="7:87" x14ac:dyDescent="0.25">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row>
    <row r="480" spans="7:87" x14ac:dyDescent="0.25">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row>
    <row r="481" spans="7:87" x14ac:dyDescent="0.25">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row>
    <row r="482" spans="7:87" x14ac:dyDescent="0.25">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row>
    <row r="483" spans="7:87" x14ac:dyDescent="0.25">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row>
    <row r="484" spans="7:87" x14ac:dyDescent="0.25">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row>
    <row r="485" spans="7:87" x14ac:dyDescent="0.25">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row>
    <row r="486" spans="7:87" x14ac:dyDescent="0.25">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row>
    <row r="487" spans="7:87" x14ac:dyDescent="0.25">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row>
    <row r="488" spans="7:87" x14ac:dyDescent="0.25">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row>
    <row r="489" spans="7:87" x14ac:dyDescent="0.25">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row>
    <row r="490" spans="7:87" x14ac:dyDescent="0.25">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row>
    <row r="491" spans="7:87" x14ac:dyDescent="0.25">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row>
    <row r="492" spans="7:87" x14ac:dyDescent="0.25">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row>
    <row r="493" spans="7:87" x14ac:dyDescent="0.25">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row>
    <row r="494" spans="7:87" x14ac:dyDescent="0.25">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row>
    <row r="495" spans="7:87" x14ac:dyDescent="0.25">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row>
    <row r="496" spans="7:87" x14ac:dyDescent="0.25">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row>
    <row r="497" spans="7:87" x14ac:dyDescent="0.25">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row>
    <row r="498" spans="7:87" x14ac:dyDescent="0.25">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row>
    <row r="499" spans="7:87" x14ac:dyDescent="0.25">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row>
    <row r="500" spans="7:87" x14ac:dyDescent="0.25">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row>
    <row r="501" spans="7:87" x14ac:dyDescent="0.25">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row>
    <row r="502" spans="7:87" x14ac:dyDescent="0.25">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row>
    <row r="503" spans="7:87" x14ac:dyDescent="0.25">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row>
    <row r="504" spans="7:87" x14ac:dyDescent="0.25">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row>
    <row r="505" spans="7:87" x14ac:dyDescent="0.25">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row>
    <row r="506" spans="7:87" x14ac:dyDescent="0.25">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row>
    <row r="507" spans="7:87" x14ac:dyDescent="0.25">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row>
    <row r="508" spans="7:87" x14ac:dyDescent="0.25">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row>
    <row r="509" spans="7:87" x14ac:dyDescent="0.25">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row>
    <row r="510" spans="7:87" x14ac:dyDescent="0.25">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row>
    <row r="511" spans="7:87" x14ac:dyDescent="0.25">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row>
    <row r="512" spans="7:87" x14ac:dyDescent="0.25">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row>
    <row r="513" spans="7:87" x14ac:dyDescent="0.25">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row>
    <row r="514" spans="7:87" x14ac:dyDescent="0.25">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row>
    <row r="515" spans="7:87" x14ac:dyDescent="0.25">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row>
    <row r="516" spans="7:87" x14ac:dyDescent="0.25">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row>
    <row r="517" spans="7:87" x14ac:dyDescent="0.25">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row>
    <row r="518" spans="7:87" x14ac:dyDescent="0.25">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row>
    <row r="519" spans="7:87" x14ac:dyDescent="0.25">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row>
    <row r="520" spans="7:87" x14ac:dyDescent="0.25">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row>
    <row r="521" spans="7:87" x14ac:dyDescent="0.25">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row>
    <row r="522" spans="7:87" x14ac:dyDescent="0.25">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row>
    <row r="523" spans="7:87" x14ac:dyDescent="0.25">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row>
    <row r="524" spans="7:87" x14ac:dyDescent="0.25">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row>
    <row r="525" spans="7:87" x14ac:dyDescent="0.25">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row>
    <row r="526" spans="7:87" x14ac:dyDescent="0.25">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row>
    <row r="527" spans="7:87" x14ac:dyDescent="0.25">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row>
    <row r="528" spans="7:87" x14ac:dyDescent="0.25">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row>
    <row r="529" spans="7:87" x14ac:dyDescent="0.25">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row>
    <row r="530" spans="7:87" x14ac:dyDescent="0.25">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row>
    <row r="531" spans="7:87" x14ac:dyDescent="0.25">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row>
    <row r="532" spans="7:87" x14ac:dyDescent="0.25">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row>
    <row r="533" spans="7:87" x14ac:dyDescent="0.25">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row>
    <row r="534" spans="7:87" x14ac:dyDescent="0.25">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row>
    <row r="535" spans="7:87" x14ac:dyDescent="0.25">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row>
    <row r="536" spans="7:87" x14ac:dyDescent="0.25">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row>
    <row r="537" spans="7:87" x14ac:dyDescent="0.25">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row>
    <row r="538" spans="7:87" x14ac:dyDescent="0.25">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row>
    <row r="539" spans="7:87" x14ac:dyDescent="0.25">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row>
    <row r="540" spans="7:87" x14ac:dyDescent="0.25">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row>
    <row r="541" spans="7:87" x14ac:dyDescent="0.25">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row>
    <row r="542" spans="7:87" x14ac:dyDescent="0.25">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row>
    <row r="543" spans="7:87" x14ac:dyDescent="0.25">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row>
    <row r="544" spans="7:87" x14ac:dyDescent="0.25">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row>
    <row r="545" spans="7:87" x14ac:dyDescent="0.25">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row>
    <row r="546" spans="7:87" x14ac:dyDescent="0.25">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row>
    <row r="547" spans="7:87" x14ac:dyDescent="0.25">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row>
    <row r="548" spans="7:87" x14ac:dyDescent="0.25">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row>
    <row r="549" spans="7:87" x14ac:dyDescent="0.25">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row>
    <row r="550" spans="7:87" x14ac:dyDescent="0.25">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row>
    <row r="551" spans="7:87" x14ac:dyDescent="0.25">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row>
    <row r="552" spans="7:87" x14ac:dyDescent="0.25">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row>
    <row r="553" spans="7:87" x14ac:dyDescent="0.25">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row>
    <row r="554" spans="7:87" x14ac:dyDescent="0.25">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row>
    <row r="555" spans="7:87" x14ac:dyDescent="0.25">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row>
    <row r="556" spans="7:87" x14ac:dyDescent="0.25">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row>
    <row r="557" spans="7:87" x14ac:dyDescent="0.25">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row>
    <row r="558" spans="7:87" x14ac:dyDescent="0.25">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row>
    <row r="559" spans="7:87" x14ac:dyDescent="0.25">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row>
    <row r="560" spans="7:87" x14ac:dyDescent="0.25">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row>
    <row r="561" spans="7:87" x14ac:dyDescent="0.25">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row>
    <row r="562" spans="7:87" x14ac:dyDescent="0.25">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row>
    <row r="563" spans="7:87" x14ac:dyDescent="0.25">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row>
    <row r="564" spans="7:87" x14ac:dyDescent="0.25">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row>
    <row r="565" spans="7:87" x14ac:dyDescent="0.25">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row>
    <row r="566" spans="7:87" x14ac:dyDescent="0.25">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row>
    <row r="567" spans="7:87" x14ac:dyDescent="0.25">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row>
    <row r="568" spans="7:87" x14ac:dyDescent="0.25">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row>
    <row r="569" spans="7:87" x14ac:dyDescent="0.25">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row>
    <row r="570" spans="7:87" x14ac:dyDescent="0.25">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row>
    <row r="571" spans="7:87" x14ac:dyDescent="0.25">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row>
    <row r="572" spans="7:87" x14ac:dyDescent="0.25">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row>
    <row r="573" spans="7:87" x14ac:dyDescent="0.25">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row>
    <row r="574" spans="7:87" x14ac:dyDescent="0.25">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row>
    <row r="575" spans="7:87" x14ac:dyDescent="0.25">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row>
    <row r="576" spans="7:87" x14ac:dyDescent="0.25">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row>
    <row r="577" spans="7:87" x14ac:dyDescent="0.25">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row>
    <row r="578" spans="7:87" x14ac:dyDescent="0.25">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row>
    <row r="579" spans="7:87" x14ac:dyDescent="0.25">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row>
    <row r="580" spans="7:87" x14ac:dyDescent="0.25">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row>
    <row r="581" spans="7:87" x14ac:dyDescent="0.25">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row>
    <row r="582" spans="7:87" x14ac:dyDescent="0.25">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row>
    <row r="583" spans="7:87" x14ac:dyDescent="0.25">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row>
    <row r="584" spans="7:87" x14ac:dyDescent="0.25">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row>
    <row r="585" spans="7:87" x14ac:dyDescent="0.25">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row>
    <row r="586" spans="7:87" x14ac:dyDescent="0.25">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row>
    <row r="587" spans="7:87" x14ac:dyDescent="0.25">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row>
    <row r="588" spans="7:87" x14ac:dyDescent="0.25">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row>
    <row r="589" spans="7:87" x14ac:dyDescent="0.25">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row>
    <row r="590" spans="7:87" x14ac:dyDescent="0.25">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row>
    <row r="591" spans="7:87" x14ac:dyDescent="0.25">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row>
    <row r="592" spans="7:87" x14ac:dyDescent="0.25">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row>
    <row r="593" spans="7:87" x14ac:dyDescent="0.25">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row>
    <row r="594" spans="7:87" x14ac:dyDescent="0.25">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row>
    <row r="595" spans="7:87" x14ac:dyDescent="0.25">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row>
    <row r="596" spans="7:87" x14ac:dyDescent="0.25">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row>
    <row r="597" spans="7:87" x14ac:dyDescent="0.25">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row>
    <row r="598" spans="7:87" x14ac:dyDescent="0.25">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row>
    <row r="599" spans="7:87" x14ac:dyDescent="0.25">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row>
    <row r="600" spans="7:87" x14ac:dyDescent="0.25">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row>
    <row r="601" spans="7:87" x14ac:dyDescent="0.25">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row>
    <row r="602" spans="7:87" x14ac:dyDescent="0.25">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row>
    <row r="603" spans="7:87" x14ac:dyDescent="0.25">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row>
    <row r="604" spans="7:87" x14ac:dyDescent="0.25">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row>
    <row r="605" spans="7:87" x14ac:dyDescent="0.25">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row>
    <row r="606" spans="7:87" x14ac:dyDescent="0.25">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row>
    <row r="607" spans="7:87" x14ac:dyDescent="0.25">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row>
    <row r="608" spans="7:87" x14ac:dyDescent="0.25">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row>
    <row r="609" spans="7:87" x14ac:dyDescent="0.25">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row>
    <row r="610" spans="7:87" x14ac:dyDescent="0.25">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row>
    <row r="611" spans="7:87" x14ac:dyDescent="0.25">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row>
    <row r="612" spans="7:87" x14ac:dyDescent="0.25">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row>
    <row r="613" spans="7:87" x14ac:dyDescent="0.25">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row>
    <row r="614" spans="7:87" x14ac:dyDescent="0.25">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row>
    <row r="615" spans="7:87" x14ac:dyDescent="0.25">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row>
    <row r="616" spans="7:87" x14ac:dyDescent="0.25">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row>
    <row r="617" spans="7:87" x14ac:dyDescent="0.25">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row>
    <row r="618" spans="7:87" x14ac:dyDescent="0.25">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row>
    <row r="619" spans="7:87" x14ac:dyDescent="0.25">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row>
    <row r="620" spans="7:87" x14ac:dyDescent="0.25">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row>
    <row r="621" spans="7:87" x14ac:dyDescent="0.25">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row>
    <row r="622" spans="7:87" x14ac:dyDescent="0.25">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row>
    <row r="623" spans="7:87" x14ac:dyDescent="0.25">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row>
    <row r="624" spans="7:87" x14ac:dyDescent="0.25">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row>
    <row r="625" spans="7:87" x14ac:dyDescent="0.25">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row>
    <row r="626" spans="7:87" x14ac:dyDescent="0.25">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row>
    <row r="627" spans="7:87" x14ac:dyDescent="0.25">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row>
    <row r="628" spans="7:87" x14ac:dyDescent="0.25">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row>
    <row r="629" spans="7:87" x14ac:dyDescent="0.25">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row>
    <row r="630" spans="7:87" x14ac:dyDescent="0.25">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row>
    <row r="631" spans="7:87" x14ac:dyDescent="0.25">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row>
    <row r="632" spans="7:87" x14ac:dyDescent="0.25">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row>
    <row r="633" spans="7:87" x14ac:dyDescent="0.25">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row>
    <row r="634" spans="7:87" x14ac:dyDescent="0.25">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row>
    <row r="635" spans="7:87" x14ac:dyDescent="0.25">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row>
    <row r="636" spans="7:87" x14ac:dyDescent="0.25">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row>
    <row r="637" spans="7:87" x14ac:dyDescent="0.25">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row>
    <row r="638" spans="7:87" x14ac:dyDescent="0.25">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row>
    <row r="639" spans="7:87" x14ac:dyDescent="0.25">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row>
    <row r="640" spans="7:87" x14ac:dyDescent="0.25">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row>
    <row r="641" spans="7:87" x14ac:dyDescent="0.25">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row>
    <row r="642" spans="7:87" x14ac:dyDescent="0.25">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row>
    <row r="643" spans="7:87" x14ac:dyDescent="0.25">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row>
    <row r="644" spans="7:87" x14ac:dyDescent="0.25">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row>
    <row r="645" spans="7:87" x14ac:dyDescent="0.25">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row>
    <row r="646" spans="7:87" x14ac:dyDescent="0.25">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row>
    <row r="647" spans="7:87" x14ac:dyDescent="0.25">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row>
    <row r="648" spans="7:87" x14ac:dyDescent="0.25">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row>
    <row r="649" spans="7:87" x14ac:dyDescent="0.25">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row>
    <row r="650" spans="7:87" x14ac:dyDescent="0.25">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row>
    <row r="651" spans="7:87" x14ac:dyDescent="0.25">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row>
    <row r="652" spans="7:87" x14ac:dyDescent="0.25">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row>
    <row r="653" spans="7:87" x14ac:dyDescent="0.25">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row>
    <row r="654" spans="7:87" x14ac:dyDescent="0.25">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row>
    <row r="655" spans="7:87" x14ac:dyDescent="0.25">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row>
    <row r="656" spans="7:87" x14ac:dyDescent="0.25">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row>
    <row r="657" spans="7:87" x14ac:dyDescent="0.25">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row>
    <row r="658" spans="7:87" x14ac:dyDescent="0.25">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row>
    <row r="659" spans="7:87" x14ac:dyDescent="0.25">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row>
    <row r="660" spans="7:87" x14ac:dyDescent="0.25">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row>
    <row r="661" spans="7:87" x14ac:dyDescent="0.25">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row>
    <row r="662" spans="7:87" x14ac:dyDescent="0.25">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row>
    <row r="663" spans="7:87" x14ac:dyDescent="0.25">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row>
    <row r="664" spans="7:87" x14ac:dyDescent="0.25">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row>
    <row r="665" spans="7:87" x14ac:dyDescent="0.25">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row>
    <row r="666" spans="7:87" x14ac:dyDescent="0.25">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row>
    <row r="667" spans="7:87" x14ac:dyDescent="0.25">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row>
    <row r="668" spans="7:87" x14ac:dyDescent="0.25">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row>
    <row r="669" spans="7:87" x14ac:dyDescent="0.25">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row>
    <row r="670" spans="7:87" x14ac:dyDescent="0.25">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row>
    <row r="671" spans="7:87" x14ac:dyDescent="0.25">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row>
    <row r="672" spans="7:87" x14ac:dyDescent="0.25">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row>
    <row r="673" spans="7:87" x14ac:dyDescent="0.25">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row>
    <row r="674" spans="7:87" x14ac:dyDescent="0.25">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row>
    <row r="675" spans="7:87" x14ac:dyDescent="0.25">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row>
    <row r="676" spans="7:87" x14ac:dyDescent="0.25">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row>
    <row r="677" spans="7:87" x14ac:dyDescent="0.25">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row>
    <row r="678" spans="7:87" x14ac:dyDescent="0.25">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row>
    <row r="679" spans="7:87" x14ac:dyDescent="0.25">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row>
    <row r="680" spans="7:87" x14ac:dyDescent="0.25">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row>
    <row r="681" spans="7:87" x14ac:dyDescent="0.25">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row>
    <row r="682" spans="7:87" x14ac:dyDescent="0.25">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row>
    <row r="683" spans="7:87" x14ac:dyDescent="0.25">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row>
    <row r="684" spans="7:87" x14ac:dyDescent="0.25">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row>
    <row r="685" spans="7:87" x14ac:dyDescent="0.25">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row>
    <row r="686" spans="7:87" x14ac:dyDescent="0.25">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row>
    <row r="687" spans="7:87" x14ac:dyDescent="0.25">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row>
    <row r="688" spans="7:87" x14ac:dyDescent="0.25">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row>
    <row r="689" spans="7:87" x14ac:dyDescent="0.25">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row>
    <row r="690" spans="7:87" x14ac:dyDescent="0.25">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row>
    <row r="691" spans="7:87" x14ac:dyDescent="0.25">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row>
    <row r="692" spans="7:87" x14ac:dyDescent="0.25">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row>
    <row r="693" spans="7:87" x14ac:dyDescent="0.25">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row>
    <row r="694" spans="7:87" x14ac:dyDescent="0.25">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row>
    <row r="695" spans="7:87" x14ac:dyDescent="0.25">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row>
    <row r="696" spans="7:87" x14ac:dyDescent="0.25">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row>
    <row r="697" spans="7:87" x14ac:dyDescent="0.25">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row>
    <row r="698" spans="7:87" x14ac:dyDescent="0.25">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row>
    <row r="699" spans="7:87" x14ac:dyDescent="0.25">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row>
    <row r="700" spans="7:87" x14ac:dyDescent="0.25">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row>
    <row r="701" spans="7:87" x14ac:dyDescent="0.25">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row>
    <row r="702" spans="7:87" x14ac:dyDescent="0.25">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row>
    <row r="703" spans="7:87" x14ac:dyDescent="0.25">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row>
    <row r="704" spans="7:87" x14ac:dyDescent="0.25">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row>
    <row r="705" spans="7:87" x14ac:dyDescent="0.25">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row>
    <row r="706" spans="7:87" x14ac:dyDescent="0.25">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row>
    <row r="707" spans="7:87" x14ac:dyDescent="0.25">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row>
    <row r="708" spans="7:87" x14ac:dyDescent="0.25">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row>
    <row r="709" spans="7:87" x14ac:dyDescent="0.25">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row>
    <row r="710" spans="7:87" x14ac:dyDescent="0.25">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row>
    <row r="711" spans="7:87" x14ac:dyDescent="0.25">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row>
    <row r="712" spans="7:87" x14ac:dyDescent="0.25">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row>
    <row r="713" spans="7:87" x14ac:dyDescent="0.25">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row>
    <row r="714" spans="7:87" x14ac:dyDescent="0.25">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row>
    <row r="715" spans="7:87" x14ac:dyDescent="0.25">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row>
    <row r="716" spans="7:87" x14ac:dyDescent="0.25">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row>
    <row r="717" spans="7:87" x14ac:dyDescent="0.25">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row>
    <row r="718" spans="7:87" x14ac:dyDescent="0.25">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row>
    <row r="719" spans="7:87" x14ac:dyDescent="0.25">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row>
    <row r="720" spans="7:87" x14ac:dyDescent="0.25">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row>
    <row r="721" spans="7:87" x14ac:dyDescent="0.25">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row>
    <row r="722" spans="7:87" x14ac:dyDescent="0.25">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row>
    <row r="723" spans="7:87" x14ac:dyDescent="0.25">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row>
    <row r="724" spans="7:87" x14ac:dyDescent="0.25">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row>
    <row r="725" spans="7:87" x14ac:dyDescent="0.25">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row>
    <row r="726" spans="7:87" x14ac:dyDescent="0.25">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row>
    <row r="727" spans="7:87" x14ac:dyDescent="0.25">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row>
    <row r="728" spans="7:87" x14ac:dyDescent="0.25">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row>
    <row r="729" spans="7:87" x14ac:dyDescent="0.25">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row>
    <row r="730" spans="7:87" x14ac:dyDescent="0.25">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row>
    <row r="731" spans="7:87" x14ac:dyDescent="0.25">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row>
    <row r="732" spans="7:87" x14ac:dyDescent="0.25">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row>
    <row r="733" spans="7:87" x14ac:dyDescent="0.25">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row>
    <row r="734" spans="7:87" x14ac:dyDescent="0.25">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row>
    <row r="735" spans="7:87" x14ac:dyDescent="0.25">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row>
    <row r="736" spans="7:87" x14ac:dyDescent="0.25">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row>
    <row r="737" spans="7:87" x14ac:dyDescent="0.25">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row>
    <row r="738" spans="7:87" x14ac:dyDescent="0.25">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row>
    <row r="739" spans="7:87" x14ac:dyDescent="0.25">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row>
    <row r="740" spans="7:87" x14ac:dyDescent="0.25">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row>
    <row r="741" spans="7:87" x14ac:dyDescent="0.25">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row>
    <row r="742" spans="7:87" x14ac:dyDescent="0.25">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row>
    <row r="743" spans="7:87" x14ac:dyDescent="0.25">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row>
    <row r="744" spans="7:87" x14ac:dyDescent="0.25">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row>
    <row r="745" spans="7:87" x14ac:dyDescent="0.25">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row>
    <row r="746" spans="7:87" x14ac:dyDescent="0.25">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row>
    <row r="747" spans="7:87" x14ac:dyDescent="0.25">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row>
    <row r="748" spans="7:87" x14ac:dyDescent="0.25">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row>
    <row r="749" spans="7:87" x14ac:dyDescent="0.25">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row>
    <row r="750" spans="7:87" x14ac:dyDescent="0.25">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row>
    <row r="751" spans="7:87" x14ac:dyDescent="0.25">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row>
    <row r="752" spans="7:87" x14ac:dyDescent="0.25">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row>
    <row r="753" spans="7:87" x14ac:dyDescent="0.25">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row>
    <row r="754" spans="7:87" x14ac:dyDescent="0.25">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row>
    <row r="755" spans="7:87" x14ac:dyDescent="0.25">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row>
    <row r="756" spans="7:87" x14ac:dyDescent="0.25">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row>
    <row r="757" spans="7:87" x14ac:dyDescent="0.25">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row>
    <row r="758" spans="7:87" x14ac:dyDescent="0.25">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row>
    <row r="759" spans="7:87" x14ac:dyDescent="0.25">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row>
    <row r="760" spans="7:87" x14ac:dyDescent="0.25">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row>
    <row r="761" spans="7:87" x14ac:dyDescent="0.25">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row>
    <row r="762" spans="7:87" x14ac:dyDescent="0.25">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row>
    <row r="763" spans="7:87" x14ac:dyDescent="0.25">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row>
    <row r="764" spans="7:87" x14ac:dyDescent="0.25">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row>
    <row r="765" spans="7:87" x14ac:dyDescent="0.25">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row>
    <row r="766" spans="7:87" x14ac:dyDescent="0.25">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row>
    <row r="767" spans="7:87" x14ac:dyDescent="0.25">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row>
    <row r="768" spans="7:87" x14ac:dyDescent="0.25">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row>
    <row r="769" spans="7:87" x14ac:dyDescent="0.25">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row>
    <row r="770" spans="7:87" x14ac:dyDescent="0.25">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row>
    <row r="771" spans="7:87" x14ac:dyDescent="0.25">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row>
    <row r="772" spans="7:87" x14ac:dyDescent="0.25">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row>
    <row r="773" spans="7:87" x14ac:dyDescent="0.25">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row>
    <row r="774" spans="7:87" x14ac:dyDescent="0.25">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row>
    <row r="775" spans="7:87" x14ac:dyDescent="0.25">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row>
    <row r="776" spans="7:87" x14ac:dyDescent="0.25">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row>
    <row r="777" spans="7:87" x14ac:dyDescent="0.25">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row>
    <row r="778" spans="7:87" x14ac:dyDescent="0.25">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row>
    <row r="779" spans="7:87" x14ac:dyDescent="0.25">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row>
    <row r="780" spans="7:87" x14ac:dyDescent="0.25">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row>
    <row r="781" spans="7:87" x14ac:dyDescent="0.25">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row>
    <row r="782" spans="7:87" x14ac:dyDescent="0.25">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row>
    <row r="783" spans="7:87" x14ac:dyDescent="0.25">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row>
    <row r="784" spans="7:87" x14ac:dyDescent="0.25">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row>
    <row r="785" spans="7:87" x14ac:dyDescent="0.25">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row>
    <row r="786" spans="7:87" x14ac:dyDescent="0.25">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row>
    <row r="787" spans="7:87" x14ac:dyDescent="0.25">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row>
    <row r="788" spans="7:87" x14ac:dyDescent="0.25">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row>
    <row r="789" spans="7:87" x14ac:dyDescent="0.25">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row>
    <row r="790" spans="7:87" x14ac:dyDescent="0.25">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row>
    <row r="791" spans="7:87" x14ac:dyDescent="0.25">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row>
    <row r="792" spans="7:87" x14ac:dyDescent="0.25">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row>
    <row r="793" spans="7:87" x14ac:dyDescent="0.25">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row>
    <row r="794" spans="7:87" x14ac:dyDescent="0.25">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row>
    <row r="795" spans="7:87" x14ac:dyDescent="0.25">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row>
    <row r="796" spans="7:87" x14ac:dyDescent="0.25">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row>
    <row r="797" spans="7:87" x14ac:dyDescent="0.25">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row>
    <row r="798" spans="7:87" x14ac:dyDescent="0.25">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row>
    <row r="799" spans="7:87" x14ac:dyDescent="0.25">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row>
    <row r="800" spans="7:87" x14ac:dyDescent="0.25">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row>
    <row r="801" spans="7:87" x14ac:dyDescent="0.25">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row>
    <row r="802" spans="7:87" x14ac:dyDescent="0.25">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row>
    <row r="803" spans="7:87" x14ac:dyDescent="0.25">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row>
    <row r="804" spans="7:87" x14ac:dyDescent="0.25">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row>
    <row r="805" spans="7:87" x14ac:dyDescent="0.25">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row>
    <row r="806" spans="7:87" x14ac:dyDescent="0.25">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row>
    <row r="807" spans="7:87" x14ac:dyDescent="0.25">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row>
    <row r="808" spans="7:87" x14ac:dyDescent="0.25">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row>
    <row r="809" spans="7:87" x14ac:dyDescent="0.25">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row>
    <row r="810" spans="7:87" x14ac:dyDescent="0.25">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row>
    <row r="811" spans="7:87" x14ac:dyDescent="0.25">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row>
    <row r="812" spans="7:87" x14ac:dyDescent="0.25">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row>
    <row r="813" spans="7:87" x14ac:dyDescent="0.25">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row>
    <row r="814" spans="7:87" x14ac:dyDescent="0.25">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row>
    <row r="815" spans="7:87" x14ac:dyDescent="0.25">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row>
    <row r="816" spans="7:87" x14ac:dyDescent="0.25">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row>
    <row r="817" spans="7:87" x14ac:dyDescent="0.25">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row>
    <row r="818" spans="7:87" x14ac:dyDescent="0.25">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row>
    <row r="819" spans="7:87" x14ac:dyDescent="0.25">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row>
    <row r="820" spans="7:87" x14ac:dyDescent="0.25">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row>
    <row r="821" spans="7:87" x14ac:dyDescent="0.25">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row>
    <row r="822" spans="7:87" x14ac:dyDescent="0.25">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row>
    <row r="823" spans="7:87" x14ac:dyDescent="0.25">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row>
    <row r="824" spans="7:87" x14ac:dyDescent="0.25">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row>
    <row r="825" spans="7:87" x14ac:dyDescent="0.25">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row>
    <row r="826" spans="7:87" x14ac:dyDescent="0.25">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row>
    <row r="827" spans="7:87" x14ac:dyDescent="0.25">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row>
    <row r="828" spans="7:87" x14ac:dyDescent="0.25">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row>
    <row r="829" spans="7:87" x14ac:dyDescent="0.25">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row>
    <row r="830" spans="7:87" x14ac:dyDescent="0.25">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row>
    <row r="831" spans="7:87" x14ac:dyDescent="0.25">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row>
    <row r="832" spans="7:87" x14ac:dyDescent="0.25">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row>
    <row r="833" spans="7:87" x14ac:dyDescent="0.25">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row>
    <row r="834" spans="7:87" x14ac:dyDescent="0.25">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row>
    <row r="835" spans="7:87" x14ac:dyDescent="0.25">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row>
    <row r="836" spans="7:87" x14ac:dyDescent="0.25">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row>
    <row r="837" spans="7:87" x14ac:dyDescent="0.25">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row>
    <row r="838" spans="7:87" x14ac:dyDescent="0.25">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row>
    <row r="839" spans="7:87" x14ac:dyDescent="0.25">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row>
    <row r="840" spans="7:87" x14ac:dyDescent="0.25">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row>
    <row r="841" spans="7:87" x14ac:dyDescent="0.25">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row>
    <row r="842" spans="7:87" x14ac:dyDescent="0.25">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row>
    <row r="843" spans="7:87" x14ac:dyDescent="0.25">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row>
    <row r="844" spans="7:87" x14ac:dyDescent="0.25">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row>
    <row r="845" spans="7:87" x14ac:dyDescent="0.25">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row>
    <row r="846" spans="7:87" x14ac:dyDescent="0.25">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row>
    <row r="847" spans="7:87" x14ac:dyDescent="0.25">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row>
    <row r="848" spans="7:87" x14ac:dyDescent="0.25">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row>
    <row r="849" spans="7:87" x14ac:dyDescent="0.25">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row>
    <row r="850" spans="7:87" x14ac:dyDescent="0.25">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row>
    <row r="851" spans="7:87" x14ac:dyDescent="0.25">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row>
    <row r="852" spans="7:87" x14ac:dyDescent="0.25">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row>
    <row r="853" spans="7:87" x14ac:dyDescent="0.25">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row>
    <row r="854" spans="7:87" x14ac:dyDescent="0.25">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row>
    <row r="855" spans="7:87" x14ac:dyDescent="0.25">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row>
    <row r="856" spans="7:87" x14ac:dyDescent="0.25">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row>
    <row r="857" spans="7:87" x14ac:dyDescent="0.25">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row>
    <row r="858" spans="7:87" x14ac:dyDescent="0.25">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row>
    <row r="859" spans="7:87" x14ac:dyDescent="0.25">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row>
    <row r="860" spans="7:87" x14ac:dyDescent="0.25">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row>
    <row r="861" spans="7:87" x14ac:dyDescent="0.25">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row>
    <row r="862" spans="7:87" x14ac:dyDescent="0.25">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row>
    <row r="863" spans="7:87" x14ac:dyDescent="0.25">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row>
    <row r="864" spans="7:87" x14ac:dyDescent="0.25">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row>
    <row r="865" spans="7:87" x14ac:dyDescent="0.25">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row>
    <row r="866" spans="7:87" x14ac:dyDescent="0.25">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row>
    <row r="867" spans="7:87" x14ac:dyDescent="0.25">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row>
    <row r="868" spans="7:87" x14ac:dyDescent="0.25">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row>
    <row r="869" spans="7:87" x14ac:dyDescent="0.25">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row>
    <row r="870" spans="7:87" x14ac:dyDescent="0.25">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row>
    <row r="871" spans="7:87" x14ac:dyDescent="0.25">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row>
    <row r="872" spans="7:87" x14ac:dyDescent="0.25">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row>
    <row r="873" spans="7:87" x14ac:dyDescent="0.25">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row>
    <row r="874" spans="7:87" x14ac:dyDescent="0.25">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row>
    <row r="875" spans="7:87" x14ac:dyDescent="0.25">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row>
    <row r="876" spans="7:87" x14ac:dyDescent="0.25">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row>
    <row r="877" spans="7:87" x14ac:dyDescent="0.25">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row>
    <row r="878" spans="7:87" x14ac:dyDescent="0.25">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row>
    <row r="879" spans="7:87" x14ac:dyDescent="0.25">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row>
    <row r="880" spans="7:87" x14ac:dyDescent="0.25">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row>
    <row r="881" spans="7:87" x14ac:dyDescent="0.25">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row>
    <row r="882" spans="7:87" x14ac:dyDescent="0.25">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row>
    <row r="883" spans="7:87" x14ac:dyDescent="0.25">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row>
    <row r="884" spans="7:87" x14ac:dyDescent="0.25">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row>
    <row r="885" spans="7:87" x14ac:dyDescent="0.25">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row>
    <row r="886" spans="7:87" x14ac:dyDescent="0.25">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row>
    <row r="887" spans="7:87" x14ac:dyDescent="0.25">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row>
    <row r="888" spans="7:87" x14ac:dyDescent="0.25">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row>
    <row r="889" spans="7:87" x14ac:dyDescent="0.25">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row>
    <row r="890" spans="7:87" x14ac:dyDescent="0.25">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row>
    <row r="891" spans="7:87" x14ac:dyDescent="0.25">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row>
    <row r="892" spans="7:87" x14ac:dyDescent="0.25">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row>
    <row r="893" spans="7:87" x14ac:dyDescent="0.25">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row>
    <row r="894" spans="7:87" x14ac:dyDescent="0.25">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row>
    <row r="895" spans="7:87" x14ac:dyDescent="0.25">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row>
    <row r="896" spans="7:87" x14ac:dyDescent="0.25">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row>
    <row r="897" spans="7:87" x14ac:dyDescent="0.25">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row>
    <row r="898" spans="7:87" x14ac:dyDescent="0.25">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row>
    <row r="899" spans="7:87" x14ac:dyDescent="0.25">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row>
    <row r="900" spans="7:87" x14ac:dyDescent="0.25">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row>
    <row r="901" spans="7:87" x14ac:dyDescent="0.25">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row>
    <row r="902" spans="7:87" x14ac:dyDescent="0.25">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row>
    <row r="903" spans="7:87" x14ac:dyDescent="0.25">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row>
    <row r="904" spans="7:87" x14ac:dyDescent="0.25">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row>
    <row r="905" spans="7:87" x14ac:dyDescent="0.25">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row>
    <row r="906" spans="7:87" x14ac:dyDescent="0.25">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row>
    <row r="907" spans="7:87" x14ac:dyDescent="0.25">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row>
    <row r="908" spans="7:87" x14ac:dyDescent="0.25">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row>
    <row r="909" spans="7:87" x14ac:dyDescent="0.25">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row>
    <row r="910" spans="7:87" x14ac:dyDescent="0.25">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row>
    <row r="911" spans="7:87" x14ac:dyDescent="0.25">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row>
    <row r="912" spans="7:87" x14ac:dyDescent="0.25">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row>
    <row r="913" spans="7:87" x14ac:dyDescent="0.25">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row>
    <row r="914" spans="7:87" x14ac:dyDescent="0.25">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row>
    <row r="915" spans="7:87" x14ac:dyDescent="0.25">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row>
    <row r="916" spans="7:87" x14ac:dyDescent="0.25">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row>
    <row r="917" spans="7:87" x14ac:dyDescent="0.25">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row>
    <row r="918" spans="7:87" x14ac:dyDescent="0.25">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row>
    <row r="919" spans="7:87" x14ac:dyDescent="0.25">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row>
    <row r="920" spans="7:87" x14ac:dyDescent="0.25">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row>
    <row r="921" spans="7:87" x14ac:dyDescent="0.25">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row>
    <row r="922" spans="7:87" x14ac:dyDescent="0.25">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row>
    <row r="923" spans="7:87" x14ac:dyDescent="0.25">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row>
    <row r="924" spans="7:87" x14ac:dyDescent="0.25">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row>
    <row r="925" spans="7:87" x14ac:dyDescent="0.25">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row>
    <row r="926" spans="7:87" x14ac:dyDescent="0.25">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row>
    <row r="927" spans="7:87" x14ac:dyDescent="0.25">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row>
    <row r="928" spans="7:87" x14ac:dyDescent="0.25">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row>
    <row r="929" spans="7:87" x14ac:dyDescent="0.25">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row>
    <row r="930" spans="7:87" x14ac:dyDescent="0.25">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row>
    <row r="931" spans="7:87" x14ac:dyDescent="0.25">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row>
    <row r="932" spans="7:87" x14ac:dyDescent="0.25">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row>
    <row r="933" spans="7:87" x14ac:dyDescent="0.25">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row>
    <row r="934" spans="7:87" x14ac:dyDescent="0.25">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row>
    <row r="935" spans="7:87" x14ac:dyDescent="0.25">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row>
    <row r="936" spans="7:87" x14ac:dyDescent="0.25">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row>
    <row r="937" spans="7:87" x14ac:dyDescent="0.25">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row>
    <row r="938" spans="7:87" x14ac:dyDescent="0.25">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row>
    <row r="939" spans="7:87" x14ac:dyDescent="0.25">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row>
    <row r="940" spans="7:87" x14ac:dyDescent="0.25">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row>
    <row r="941" spans="7:87" x14ac:dyDescent="0.25">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row>
    <row r="942" spans="7:87" x14ac:dyDescent="0.25">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row>
    <row r="943" spans="7:87" x14ac:dyDescent="0.25">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row>
    <row r="944" spans="7:87" x14ac:dyDescent="0.25">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row>
    <row r="945" spans="7:87" x14ac:dyDescent="0.25">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row>
    <row r="946" spans="7:87" x14ac:dyDescent="0.25">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row>
    <row r="947" spans="7:87" x14ac:dyDescent="0.25">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row>
    <row r="948" spans="7:87" x14ac:dyDescent="0.25">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row>
    <row r="949" spans="7:87" x14ac:dyDescent="0.25">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row>
    <row r="950" spans="7:87" x14ac:dyDescent="0.25">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row>
    <row r="951" spans="7:87" x14ac:dyDescent="0.25">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row>
    <row r="952" spans="7:87" x14ac:dyDescent="0.25">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row>
    <row r="953" spans="7:87" x14ac:dyDescent="0.25">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row>
    <row r="954" spans="7:87" x14ac:dyDescent="0.25">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row>
    <row r="955" spans="7:87" x14ac:dyDescent="0.25">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row>
    <row r="956" spans="7:87" x14ac:dyDescent="0.25">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row>
    <row r="957" spans="7:87" x14ac:dyDescent="0.25">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row>
    <row r="958" spans="7:87" x14ac:dyDescent="0.25">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row>
    <row r="959" spans="7:87" x14ac:dyDescent="0.25">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row>
    <row r="960" spans="7:87" x14ac:dyDescent="0.25">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row>
    <row r="961" spans="7:87" x14ac:dyDescent="0.25">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row>
    <row r="962" spans="7:87" x14ac:dyDescent="0.25">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row>
    <row r="963" spans="7:87" x14ac:dyDescent="0.25">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row>
    <row r="964" spans="7:87" x14ac:dyDescent="0.25">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row>
    <row r="965" spans="7:87" x14ac:dyDescent="0.25">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row>
    <row r="966" spans="7:87" x14ac:dyDescent="0.25">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row>
    <row r="967" spans="7:87" x14ac:dyDescent="0.25">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row>
    <row r="968" spans="7:87" x14ac:dyDescent="0.25">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row>
    <row r="969" spans="7:87" x14ac:dyDescent="0.25">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row>
    <row r="970" spans="7:87" x14ac:dyDescent="0.25">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row>
    <row r="971" spans="7:87" x14ac:dyDescent="0.25">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row>
    <row r="972" spans="7:87" x14ac:dyDescent="0.25">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row>
    <row r="973" spans="7:87" x14ac:dyDescent="0.25">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row>
    <row r="974" spans="7:87" x14ac:dyDescent="0.25">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row>
    <row r="975" spans="7:87" x14ac:dyDescent="0.25">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row>
    <row r="976" spans="7:87" x14ac:dyDescent="0.25">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row>
    <row r="977" spans="7:87" x14ac:dyDescent="0.25">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row>
    <row r="978" spans="7:87" x14ac:dyDescent="0.25">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row>
    <row r="979" spans="7:87" x14ac:dyDescent="0.25">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row>
    <row r="980" spans="7:87" x14ac:dyDescent="0.25">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row>
    <row r="981" spans="7:87" x14ac:dyDescent="0.25">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row>
    <row r="982" spans="7:87" x14ac:dyDescent="0.25">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row>
    <row r="983" spans="7:87" x14ac:dyDescent="0.25">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row>
    <row r="984" spans="7:87" x14ac:dyDescent="0.25">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row>
    <row r="985" spans="7:87" x14ac:dyDescent="0.25">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row>
    <row r="986" spans="7:87" x14ac:dyDescent="0.25">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row>
    <row r="987" spans="7:87" x14ac:dyDescent="0.25">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row>
    <row r="988" spans="7:87" x14ac:dyDescent="0.25">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row>
    <row r="989" spans="7:87" x14ac:dyDescent="0.25">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row>
    <row r="990" spans="7:87" x14ac:dyDescent="0.25">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row>
    <row r="991" spans="7:87" x14ac:dyDescent="0.25">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row>
    <row r="992" spans="7:87" x14ac:dyDescent="0.25">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row>
    <row r="993" spans="7:87" x14ac:dyDescent="0.25">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row>
    <row r="994" spans="7:87" x14ac:dyDescent="0.25">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row>
    <row r="995" spans="7:87" x14ac:dyDescent="0.25">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row>
    <row r="996" spans="7:87" x14ac:dyDescent="0.25">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row>
    <row r="997" spans="7:87" x14ac:dyDescent="0.25">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row>
    <row r="998" spans="7:87" x14ac:dyDescent="0.25">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row>
    <row r="999" spans="7:87" x14ac:dyDescent="0.25">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row>
    <row r="1000" spans="7:87" x14ac:dyDescent="0.25">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row>
    <row r="1001" spans="7:87" x14ac:dyDescent="0.25">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row>
    <row r="1002" spans="7:87" x14ac:dyDescent="0.25">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row>
    <row r="1003" spans="7:87" x14ac:dyDescent="0.25">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row>
    <row r="1004" spans="7:87" x14ac:dyDescent="0.25">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row>
    <row r="1005" spans="7:87" x14ac:dyDescent="0.25">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row>
    <row r="1006" spans="7:87" x14ac:dyDescent="0.25">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row>
    <row r="1007" spans="7:87" x14ac:dyDescent="0.25">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row>
    <row r="1008" spans="7:87" x14ac:dyDescent="0.25">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row>
    <row r="1009" spans="7:87" x14ac:dyDescent="0.25">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row>
    <row r="1010" spans="7:87" x14ac:dyDescent="0.25">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row>
    <row r="1011" spans="7:87" x14ac:dyDescent="0.25">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row>
    <row r="1012" spans="7:87" x14ac:dyDescent="0.25">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row>
    <row r="1013" spans="7:87" x14ac:dyDescent="0.25">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row>
    <row r="1014" spans="7:87" x14ac:dyDescent="0.25">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row>
    <row r="1015" spans="7:87" x14ac:dyDescent="0.25">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row>
    <row r="1016" spans="7:87" x14ac:dyDescent="0.25">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row>
    <row r="1017" spans="7:87" x14ac:dyDescent="0.25">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row>
    <row r="1018" spans="7:87" x14ac:dyDescent="0.25">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row>
    <row r="1019" spans="7:87" x14ac:dyDescent="0.25">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row>
    <row r="1020" spans="7:87" x14ac:dyDescent="0.25">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row>
    <row r="1021" spans="7:87" x14ac:dyDescent="0.25">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row>
    <row r="1022" spans="7:87" x14ac:dyDescent="0.25">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row>
    <row r="1023" spans="7:87" x14ac:dyDescent="0.25">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row>
    <row r="1024" spans="7:87" x14ac:dyDescent="0.25">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row>
    <row r="1025" spans="7:87" x14ac:dyDescent="0.25">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row>
    <row r="1026" spans="7:87" x14ac:dyDescent="0.25">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row>
    <row r="1027" spans="7:87" x14ac:dyDescent="0.25">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row>
  </sheetData>
  <sheetProtection algorithmName="SHA-512" hashValue="WG6jwuuinHTWCYWJWZe1VyT9PLGrp2bijpARMDKeVZe151/iMY71QRE/rimHLk4l24RRyQ1E7/i0qqWgyJoidQ==" saltValue="xliNlLkug5YqlHkXTEwB2Q==" spinCount="100000" sheet="1" objects="1" scenarios="1"/>
  <mergeCells count="23">
    <mergeCell ref="D30:F30"/>
    <mergeCell ref="D19:F19"/>
    <mergeCell ref="D20:F20"/>
    <mergeCell ref="D21:F21"/>
    <mergeCell ref="D16:F16"/>
    <mergeCell ref="D17:F17"/>
    <mergeCell ref="D18:F18"/>
    <mergeCell ref="D25:F25"/>
    <mergeCell ref="D26:F26"/>
    <mergeCell ref="D29:F29"/>
    <mergeCell ref="D27:F27"/>
    <mergeCell ref="D28:F28"/>
    <mergeCell ref="D15:F15"/>
    <mergeCell ref="D2:D3"/>
    <mergeCell ref="D7:F7"/>
    <mergeCell ref="D23:F23"/>
    <mergeCell ref="D24:F24"/>
    <mergeCell ref="D5:F5"/>
    <mergeCell ref="D8:F8"/>
    <mergeCell ref="E2:F2"/>
    <mergeCell ref="E3:F3"/>
    <mergeCell ref="D10:F10"/>
    <mergeCell ref="D9:F9"/>
  </mergeCells>
  <dataValidations count="4">
    <dataValidation type="textLength" errorStyle="warning" operator="lessThanOrEqual" allowBlank="1" showInputMessage="1" showErrorMessage="1" error="Please reduce the text lenght" prompt="Fill in this cell and any additional row, as necessary. _x000a__x000a_Maximum 300 characters (with spaces)" sqref="D17:F17" xr:uid="{C518506B-6843-4DD2-A1DE-A2B1EA1366B5}">
      <formula1>300</formula1>
    </dataValidation>
    <dataValidation type="textLength" errorStyle="warning" operator="lessThanOrEqual" allowBlank="1" showInputMessage="1" showErrorMessage="1" error="Please reduce text lenght" prompt="This information is mandatory if there are any bottles collected together with other waste (i.e.if cell E9 within the sheet &quot;SUP bottles-Separate collection has been filled in&quot;). _x000a__x000a_You can use more rows as necessary._x000a__x000a_Maximum 300 characters (with spaces)." sqref="D26:F26" xr:uid="{4D3E5F5F-B7A9-4B98-9E28-8E8DC80DC915}">
      <formula1>300</formula1>
    </dataValidation>
    <dataValidation type="textLength" errorStyle="warning" operator="lessThanOrEqual" allowBlank="1" showInputMessage="1" showErrorMessage="1" error="Please reduce the text lenght" prompt="Maximum 300 characters (with spaces)" sqref="D27:F30 D18:F21" xr:uid="{51FC6DD4-05AA-4ED2-B5CB-C7C8000042C3}">
      <formula1>300</formula1>
    </dataValidation>
    <dataValidation type="textLength" errorStyle="warning" operator="lessThanOrEqual" allowBlank="1" showInputMessage="1" showErrorMessage="1" error="Please fill in this value when reporting based on waste generation, with a maximum of 300 characters (without spaces)" prompt="This value is mandatory when reporting based on waste generation. _x000a__x000a_Maximum lenght of 300 characters (with spaces)." sqref="E12:F13" xr:uid="{E311C1B7-AD17-4EFD-B1FF-264C6F359AA3}">
      <formula1>300</formula1>
    </dataValidation>
  </dataValidation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 id="{880D2430-8413-4CCB-AF4A-0254DCA94048}">
            <xm:f>'SUP bottles-Separate collection'!$E$9&gt;0</xm:f>
            <x14:dxf>
              <fill>
                <patternFill>
                  <bgColor rgb="FF009591"/>
                </patternFill>
              </fill>
            </x14:dxf>
          </x14:cfRule>
          <xm:sqref>D26:F26</xm:sqref>
        </x14:conditionalFormatting>
        <x14:conditionalFormatting xmlns:xm="http://schemas.microsoft.com/office/excel/2006/main">
          <x14:cfRule type="expression" priority="2" id="{077B62DF-7ACB-43B9-AFCD-C266302EA89B}">
            <xm:f>('SUP bottles-PoM'!$E$11="Weight of waste generated")</xm:f>
            <x14:dxf>
              <fill>
                <patternFill>
                  <bgColor rgb="FF009591"/>
                </patternFill>
              </fill>
            </x14:dxf>
          </x14:cfRule>
          <xm:sqref>E12:F13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A4CE8-736B-48D2-A6BB-D724439DF7DA}">
  <sheetPr>
    <tabColor rgb="FFDAEFC3"/>
  </sheetPr>
  <dimension ref="A1:BN1598"/>
  <sheetViews>
    <sheetView zoomScale="70" zoomScaleNormal="70" workbookViewId="0">
      <selection activeCell="E29" sqref="E29"/>
    </sheetView>
  </sheetViews>
  <sheetFormatPr defaultRowHeight="15" x14ac:dyDescent="0.25"/>
  <cols>
    <col min="1" max="1" width="3.85546875" style="2" customWidth="1"/>
    <col min="2" max="2" width="16.5703125" style="2" customWidth="1"/>
    <col min="3" max="3" width="10.85546875" style="1" customWidth="1"/>
    <col min="4" max="4" width="52.5703125" style="1" customWidth="1"/>
    <col min="5" max="5" width="19.28515625" style="1" customWidth="1"/>
    <col min="6" max="7" width="21.5703125" style="1" customWidth="1"/>
    <col min="8" max="8" width="30.140625" style="1" customWidth="1"/>
    <col min="9" max="9" width="27.28515625" style="1" customWidth="1"/>
    <col min="10" max="10" width="36.5703125" style="1" customWidth="1"/>
  </cols>
  <sheetData>
    <row r="1" spans="2:66" ht="15.75" thickBot="1" x14ac:dyDescent="0.3">
      <c r="C1" s="2"/>
      <c r="D1" s="6"/>
      <c r="E1" s="6"/>
      <c r="F1" s="6"/>
      <c r="G1" s="6"/>
      <c r="H1" s="6"/>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row>
    <row r="2" spans="2:66" ht="64.900000000000006" customHeight="1" thickBot="1" x14ac:dyDescent="0.3">
      <c r="C2" s="5"/>
      <c r="D2" s="141" t="s">
        <v>64</v>
      </c>
      <c r="E2" s="117" t="s">
        <v>199</v>
      </c>
      <c r="F2" s="143"/>
      <c r="G2" s="143"/>
      <c r="H2" s="118"/>
      <c r="I2" s="8"/>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row>
    <row r="3" spans="2:66" ht="21.6" customHeight="1" thickBot="1" x14ac:dyDescent="0.3">
      <c r="C3" s="5"/>
      <c r="D3" s="142"/>
      <c r="E3" s="119" t="s">
        <v>84</v>
      </c>
      <c r="F3" s="144"/>
      <c r="G3" s="144"/>
      <c r="H3" s="120"/>
      <c r="I3" s="8"/>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row>
    <row r="4" spans="2:66" ht="15.75" thickBot="1" x14ac:dyDescent="0.3">
      <c r="C4" s="2"/>
      <c r="D4" s="11"/>
      <c r="E4" s="11"/>
      <c r="F4" s="11"/>
      <c r="G4" s="11"/>
      <c r="H4" s="11"/>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row>
    <row r="5" spans="2:66" ht="40.15" customHeight="1" thickBot="1" x14ac:dyDescent="0.3">
      <c r="C5" s="2"/>
      <c r="D5" s="93" t="s">
        <v>107</v>
      </c>
      <c r="E5" s="116"/>
      <c r="F5" s="94"/>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row>
    <row r="6" spans="2:66" x14ac:dyDescent="0.25">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row>
    <row r="7" spans="2:66" ht="28.9" customHeight="1" x14ac:dyDescent="0.25">
      <c r="C7" s="2"/>
      <c r="D7" s="145" t="s">
        <v>108</v>
      </c>
      <c r="E7" s="146"/>
      <c r="F7" s="146"/>
      <c r="G7" s="146"/>
      <c r="H7" s="146"/>
      <c r="I7" s="146"/>
      <c r="J7" s="147"/>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row>
    <row r="8" spans="2:66" ht="33" customHeight="1" thickBot="1" x14ac:dyDescent="0.3">
      <c r="D8" s="113" t="s">
        <v>47</v>
      </c>
      <c r="E8" s="114"/>
      <c r="F8" s="114"/>
      <c r="G8" s="114"/>
      <c r="H8" s="114"/>
      <c r="I8" s="114"/>
      <c r="J8" s="115"/>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row>
    <row r="9" spans="2:66" ht="15.75" thickBot="1" x14ac:dyDescent="0.3">
      <c r="C9" s="2"/>
      <c r="D9" s="148" t="s">
        <v>10</v>
      </c>
      <c r="E9" s="151" t="s">
        <v>49</v>
      </c>
      <c r="F9" s="152"/>
      <c r="G9" s="152"/>
      <c r="H9" s="152"/>
      <c r="I9" s="153"/>
      <c r="J9" s="148" t="s">
        <v>11</v>
      </c>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row>
    <row r="10" spans="2:66" ht="141" customHeight="1" thickBot="1" x14ac:dyDescent="0.3">
      <c r="B10" s="28" t="s">
        <v>111</v>
      </c>
      <c r="C10" s="28" t="s">
        <v>112</v>
      </c>
      <c r="D10" s="149"/>
      <c r="E10" s="12" t="s">
        <v>53</v>
      </c>
      <c r="F10" s="12" t="s">
        <v>54</v>
      </c>
      <c r="G10" s="12" t="s">
        <v>61</v>
      </c>
      <c r="H10" s="12" t="s">
        <v>62</v>
      </c>
      <c r="I10" s="12" t="s">
        <v>63</v>
      </c>
      <c r="J10" s="149"/>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row>
    <row r="11" spans="2:66" ht="15.75" thickBot="1" x14ac:dyDescent="0.3">
      <c r="B11" s="27" t="str">
        <f>'SUP bottles-PoM'!$E$7</f>
        <v>Luxembourg</v>
      </c>
      <c r="C11" s="27" t="str">
        <f>'SUP bottles-PoM'!$E$8</f>
        <v>2022</v>
      </c>
      <c r="D11" s="4" t="s">
        <v>12</v>
      </c>
      <c r="E11" s="55" t="s">
        <v>117</v>
      </c>
      <c r="F11" s="55" t="s">
        <v>117</v>
      </c>
      <c r="G11" s="55" t="s">
        <v>117</v>
      </c>
      <c r="H11" s="55" t="s">
        <v>117</v>
      </c>
      <c r="I11" s="55" t="s">
        <v>117</v>
      </c>
      <c r="J11" s="65"/>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row>
    <row r="12" spans="2:66" ht="15.75" thickBot="1" x14ac:dyDescent="0.3">
      <c r="B12" s="27" t="str">
        <f>'SUP bottles-PoM'!$E$7</f>
        <v>Luxembourg</v>
      </c>
      <c r="C12" s="27" t="str">
        <f>'SUP bottles-PoM'!$E$8</f>
        <v>2022</v>
      </c>
      <c r="D12" s="9" t="s">
        <v>13</v>
      </c>
      <c r="E12" s="55" t="s">
        <v>117</v>
      </c>
      <c r="F12" s="55" t="s">
        <v>117</v>
      </c>
      <c r="G12" s="55" t="s">
        <v>117</v>
      </c>
      <c r="H12" s="55" t="s">
        <v>117</v>
      </c>
      <c r="I12" s="55" t="s">
        <v>117</v>
      </c>
      <c r="J12" s="65"/>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row>
    <row r="13" spans="2:66" ht="15.75" thickBot="1" x14ac:dyDescent="0.3">
      <c r="B13" s="27" t="str">
        <f>'SUP bottles-PoM'!$E$7</f>
        <v>Luxembourg</v>
      </c>
      <c r="C13" s="27" t="str">
        <f>'SUP bottles-PoM'!$E$8</f>
        <v>2022</v>
      </c>
      <c r="D13" s="4" t="s">
        <v>14</v>
      </c>
      <c r="E13" s="55" t="s">
        <v>119</v>
      </c>
      <c r="F13" s="55" t="s">
        <v>119</v>
      </c>
      <c r="G13" s="55" t="s">
        <v>119</v>
      </c>
      <c r="H13" s="55" t="s">
        <v>119</v>
      </c>
      <c r="I13" s="55" t="s">
        <v>119</v>
      </c>
      <c r="J13" s="65" t="s">
        <v>245</v>
      </c>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row>
    <row r="14" spans="2:66" ht="15.75" thickBot="1" x14ac:dyDescent="0.3">
      <c r="B14" s="27" t="str">
        <f>'SUP bottles-PoM'!$E$7</f>
        <v>Luxembourg</v>
      </c>
      <c r="C14" s="27" t="str">
        <f>'SUP bottles-PoM'!$E$8</f>
        <v>2022</v>
      </c>
      <c r="D14" s="9" t="s">
        <v>15</v>
      </c>
      <c r="E14" s="55" t="s">
        <v>119</v>
      </c>
      <c r="F14" s="55" t="s">
        <v>119</v>
      </c>
      <c r="G14" s="55" t="s">
        <v>119</v>
      </c>
      <c r="H14" s="55" t="s">
        <v>119</v>
      </c>
      <c r="I14" s="55" t="s">
        <v>119</v>
      </c>
      <c r="J14" s="65"/>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row>
    <row r="15" spans="2:66" ht="15.75" thickBot="1" x14ac:dyDescent="0.3">
      <c r="B15" s="27" t="str">
        <f>'SUP bottles-PoM'!$E$7</f>
        <v>Luxembourg</v>
      </c>
      <c r="C15" s="27" t="str">
        <f>'SUP bottles-PoM'!$E$8</f>
        <v>2022</v>
      </c>
      <c r="D15" s="4" t="s">
        <v>16</v>
      </c>
      <c r="E15" s="55" t="s">
        <v>119</v>
      </c>
      <c r="F15" s="55" t="s">
        <v>119</v>
      </c>
      <c r="G15" s="55" t="s">
        <v>119</v>
      </c>
      <c r="H15" s="55" t="s">
        <v>119</v>
      </c>
      <c r="I15" s="55" t="s">
        <v>119</v>
      </c>
      <c r="J15" s="65"/>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row>
    <row r="16" spans="2:66" ht="6" customHeight="1" x14ac:dyDescent="0.25">
      <c r="C16" s="2"/>
      <c r="D16" s="2"/>
      <c r="E16" s="6"/>
      <c r="F16" s="6"/>
      <c r="G16" s="6"/>
      <c r="H16" s="6"/>
      <c r="I16" s="6"/>
      <c r="J16" s="6"/>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row>
    <row r="17" spans="2:66" ht="21" customHeight="1" x14ac:dyDescent="0.25">
      <c r="D17" s="66" t="s">
        <v>6</v>
      </c>
      <c r="E17" s="154" t="s">
        <v>50</v>
      </c>
      <c r="F17" s="154"/>
      <c r="G17" s="154"/>
      <c r="H17" s="154"/>
      <c r="I17" s="154"/>
      <c r="J17" s="154"/>
      <c r="K17" s="8"/>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row>
    <row r="18" spans="2:66" ht="15.6" customHeight="1" x14ac:dyDescent="0.25">
      <c r="C18" s="2"/>
      <c r="D18" s="2"/>
      <c r="E18" s="11"/>
      <c r="F18" s="11"/>
      <c r="G18" s="11"/>
      <c r="H18" s="11"/>
      <c r="I18" s="11"/>
      <c r="J18" s="11"/>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row>
    <row r="19" spans="2:66" ht="70.900000000000006" customHeight="1" thickBot="1" x14ac:dyDescent="0.3">
      <c r="C19" s="2"/>
      <c r="D19" s="113" t="s">
        <v>48</v>
      </c>
      <c r="E19" s="114"/>
      <c r="F19" s="114"/>
      <c r="G19" s="114"/>
      <c r="H19" s="115"/>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row>
    <row r="20" spans="2:66" ht="15" customHeight="1" thickBot="1" x14ac:dyDescent="0.3">
      <c r="B20" s="133" t="s">
        <v>111</v>
      </c>
      <c r="C20" s="135" t="s">
        <v>112</v>
      </c>
      <c r="D20" s="148" t="s">
        <v>51</v>
      </c>
      <c r="E20" s="151" t="s">
        <v>52</v>
      </c>
      <c r="F20" s="152"/>
      <c r="G20" s="152"/>
      <c r="H20" s="148" t="s">
        <v>17</v>
      </c>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row>
    <row r="21" spans="2:66" ht="72" customHeight="1" thickBot="1" x14ac:dyDescent="0.3">
      <c r="B21" s="134"/>
      <c r="C21" s="136"/>
      <c r="D21" s="149"/>
      <c r="E21" s="12" t="s">
        <v>53</v>
      </c>
      <c r="F21" s="12" t="s">
        <v>54</v>
      </c>
      <c r="G21" s="12" t="s">
        <v>55</v>
      </c>
      <c r="H21" s="150"/>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row>
    <row r="22" spans="2:66" ht="30.75" thickBot="1" x14ac:dyDescent="0.3">
      <c r="B22" s="27" t="str">
        <f>'SUP bottles-PoM'!$E$7</f>
        <v>Luxembourg</v>
      </c>
      <c r="C22" s="27" t="str">
        <f>'SUP bottles-PoM'!$E$8</f>
        <v>2022</v>
      </c>
      <c r="D22" s="4" t="s">
        <v>18</v>
      </c>
      <c r="E22" s="55" t="s">
        <v>119</v>
      </c>
      <c r="F22" s="55" t="s">
        <v>119</v>
      </c>
      <c r="G22" s="55" t="s">
        <v>119</v>
      </c>
      <c r="H22" s="65"/>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row>
    <row r="23" spans="2:66" ht="30.75" thickBot="1" x14ac:dyDescent="0.3">
      <c r="B23" s="27" t="str">
        <f>'SUP bottles-PoM'!$E$7</f>
        <v>Luxembourg</v>
      </c>
      <c r="C23" s="27" t="str">
        <f>'SUP bottles-PoM'!$E$8</f>
        <v>2022</v>
      </c>
      <c r="D23" s="9" t="s">
        <v>19</v>
      </c>
      <c r="E23" s="55" t="s">
        <v>119</v>
      </c>
      <c r="F23" s="55" t="s">
        <v>119</v>
      </c>
      <c r="G23" s="55" t="s">
        <v>119</v>
      </c>
      <c r="H23" s="65" t="s">
        <v>236</v>
      </c>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row>
    <row r="24" spans="2:66" ht="45.75" thickBot="1" x14ac:dyDescent="0.3">
      <c r="B24" s="27" t="str">
        <f>'SUP bottles-PoM'!$E$7</f>
        <v>Luxembourg</v>
      </c>
      <c r="C24" s="27" t="str">
        <f>'SUP bottles-PoM'!$E$8</f>
        <v>2022</v>
      </c>
      <c r="D24" s="4" t="s">
        <v>56</v>
      </c>
      <c r="E24" s="55" t="s">
        <v>119</v>
      </c>
      <c r="F24" s="55" t="s">
        <v>119</v>
      </c>
      <c r="G24" s="55" t="s">
        <v>119</v>
      </c>
      <c r="H24" s="65"/>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row>
    <row r="25" spans="2:66" ht="30.75" thickBot="1" x14ac:dyDescent="0.3">
      <c r="B25" s="27" t="str">
        <f>'SUP bottles-PoM'!$E$7</f>
        <v>Luxembourg</v>
      </c>
      <c r="C25" s="27" t="str">
        <f>'SUP bottles-PoM'!$E$8</f>
        <v>2022</v>
      </c>
      <c r="D25" s="9" t="s">
        <v>57</v>
      </c>
      <c r="E25" s="55" t="s">
        <v>119</v>
      </c>
      <c r="F25" s="55" t="s">
        <v>119</v>
      </c>
      <c r="G25" s="55" t="s">
        <v>119</v>
      </c>
      <c r="H25" s="65"/>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row>
    <row r="26" spans="2:66" ht="30.75" thickBot="1" x14ac:dyDescent="0.3">
      <c r="B26" s="27" t="str">
        <f>'SUP bottles-PoM'!$E$7</f>
        <v>Luxembourg</v>
      </c>
      <c r="C26" s="27" t="str">
        <f>'SUP bottles-PoM'!$E$8</f>
        <v>2022</v>
      </c>
      <c r="D26" s="4" t="s">
        <v>58</v>
      </c>
      <c r="E26" s="55" t="s">
        <v>119</v>
      </c>
      <c r="F26" s="55" t="s">
        <v>119</v>
      </c>
      <c r="G26" s="55" t="s">
        <v>119</v>
      </c>
      <c r="H26" s="65"/>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row>
    <row r="27" spans="2:66" ht="15.75" thickBot="1" x14ac:dyDescent="0.3">
      <c r="B27" s="27" t="str">
        <f>'SUP bottles-PoM'!$E$7</f>
        <v>Luxembourg</v>
      </c>
      <c r="C27" s="27" t="str">
        <f>'SUP bottles-PoM'!$E$8</f>
        <v>2022</v>
      </c>
      <c r="D27" s="4" t="s">
        <v>20</v>
      </c>
      <c r="E27" s="55" t="s">
        <v>119</v>
      </c>
      <c r="F27" s="55" t="s">
        <v>119</v>
      </c>
      <c r="G27" s="55" t="s">
        <v>119</v>
      </c>
      <c r="H27" s="65"/>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row>
    <row r="28" spans="2:66" ht="15.75" thickBot="1" x14ac:dyDescent="0.3">
      <c r="B28" s="27" t="str">
        <f>'SUP bottles-PoM'!$E$7</f>
        <v>Luxembourg</v>
      </c>
      <c r="C28" s="27" t="str">
        <f>'SUP bottles-PoM'!$E$8</f>
        <v>2022</v>
      </c>
      <c r="D28" s="9" t="s">
        <v>21</v>
      </c>
      <c r="E28" s="55" t="s">
        <v>119</v>
      </c>
      <c r="F28" s="55" t="s">
        <v>119</v>
      </c>
      <c r="G28" s="55" t="s">
        <v>119</v>
      </c>
      <c r="H28" s="65"/>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row>
    <row r="29" spans="2:66" ht="15.75" thickBot="1" x14ac:dyDescent="0.3">
      <c r="B29" s="27" t="str">
        <f>'SUP bottles-PoM'!$E$7</f>
        <v>Luxembourg</v>
      </c>
      <c r="C29" s="27" t="str">
        <f>'SUP bottles-PoM'!$E$8</f>
        <v>2022</v>
      </c>
      <c r="D29" s="4" t="s">
        <v>22</v>
      </c>
      <c r="E29" s="55" t="s">
        <v>119</v>
      </c>
      <c r="F29" s="55" t="s">
        <v>119</v>
      </c>
      <c r="G29" s="55" t="s">
        <v>119</v>
      </c>
      <c r="H29" s="65"/>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row>
    <row r="30" spans="2:66" x14ac:dyDescent="0.25">
      <c r="C30" s="2"/>
      <c r="D30" s="2"/>
      <c r="E30" s="6"/>
      <c r="F30" s="6"/>
      <c r="G30" s="6"/>
      <c r="H30" s="6"/>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row>
    <row r="31" spans="2:66" ht="23.25" customHeight="1" x14ac:dyDescent="0.25">
      <c r="C31" s="2"/>
      <c r="D31" s="66" t="s">
        <v>6</v>
      </c>
      <c r="E31" s="140" t="s">
        <v>23</v>
      </c>
      <c r="F31" s="140"/>
      <c r="G31" s="140"/>
      <c r="H31" s="140"/>
      <c r="I31" s="8"/>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row>
    <row r="32" spans="2:66" ht="24" customHeight="1" x14ac:dyDescent="0.25">
      <c r="C32" s="2"/>
      <c r="D32" s="66" t="s">
        <v>7</v>
      </c>
      <c r="E32" s="140" t="s">
        <v>24</v>
      </c>
      <c r="F32" s="140"/>
      <c r="G32" s="140"/>
      <c r="H32" s="140"/>
      <c r="I32" s="8"/>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row>
    <row r="33" spans="2:66" ht="21" customHeight="1" x14ac:dyDescent="0.25">
      <c r="C33" s="2"/>
      <c r="D33" s="66" t="s">
        <v>8</v>
      </c>
      <c r="E33" s="140" t="s">
        <v>25</v>
      </c>
      <c r="F33" s="140"/>
      <c r="G33" s="140"/>
      <c r="H33" s="140"/>
      <c r="I33" s="8"/>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row>
    <row r="34" spans="2:66" ht="30" customHeight="1" x14ac:dyDescent="0.25">
      <c r="C34" s="2"/>
      <c r="D34" s="66" t="s">
        <v>9</v>
      </c>
      <c r="E34" s="140" t="s">
        <v>26</v>
      </c>
      <c r="F34" s="140"/>
      <c r="G34" s="140"/>
      <c r="H34" s="140"/>
      <c r="I34" s="8"/>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row>
    <row r="35" spans="2:66" ht="30" customHeight="1" x14ac:dyDescent="0.25">
      <c r="C35" s="2"/>
      <c r="D35" s="66" t="s">
        <v>27</v>
      </c>
      <c r="E35" s="140" t="s">
        <v>28</v>
      </c>
      <c r="F35" s="140"/>
      <c r="G35" s="140"/>
      <c r="H35" s="140"/>
      <c r="I35" s="8"/>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row>
    <row r="36" spans="2:66" ht="16.5" customHeight="1" x14ac:dyDescent="0.25">
      <c r="C36" s="2"/>
      <c r="D36" s="66" t="s">
        <v>29</v>
      </c>
      <c r="E36" s="140" t="s">
        <v>59</v>
      </c>
      <c r="F36" s="140"/>
      <c r="G36" s="140"/>
      <c r="H36" s="140"/>
      <c r="I36" s="8"/>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row>
    <row r="37" spans="2:66" ht="21.6" customHeight="1" x14ac:dyDescent="0.25">
      <c r="C37" s="2"/>
      <c r="D37" s="66" t="s">
        <v>30</v>
      </c>
      <c r="E37" s="140" t="s">
        <v>31</v>
      </c>
      <c r="F37" s="140"/>
      <c r="G37" s="140"/>
      <c r="H37" s="140"/>
      <c r="I37" s="8"/>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row>
    <row r="38" spans="2:66" ht="15.75" thickBot="1" x14ac:dyDescent="0.3">
      <c r="C38" s="2"/>
      <c r="D38" s="2"/>
      <c r="E38" s="11"/>
      <c r="F38" s="11"/>
      <c r="G38" s="11"/>
      <c r="H38" s="11"/>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row>
    <row r="39" spans="2:66" ht="55.9" customHeight="1" thickBot="1" x14ac:dyDescent="0.3">
      <c r="B39" s="28" t="s">
        <v>111</v>
      </c>
      <c r="C39" s="28" t="s">
        <v>112</v>
      </c>
      <c r="D39" s="158" t="s">
        <v>60</v>
      </c>
      <c r="E39" s="159"/>
      <c r="F39" s="159"/>
      <c r="G39" s="159"/>
      <c r="H39" s="160"/>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row>
    <row r="40" spans="2:66" ht="15.75" thickBot="1" x14ac:dyDescent="0.3">
      <c r="B40" s="27" t="str">
        <f>'SUP bottles-PoM'!$E$7</f>
        <v>Luxembourg</v>
      </c>
      <c r="C40" s="27" t="str">
        <f>'SUP bottles-PoM'!$E$8</f>
        <v>2022</v>
      </c>
      <c r="D40" s="137"/>
      <c r="E40" s="138"/>
      <c r="F40" s="138"/>
      <c r="G40" s="138"/>
      <c r="H40" s="139"/>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row>
    <row r="41" spans="2:66" ht="15.75" thickBot="1" x14ac:dyDescent="0.3">
      <c r="B41" s="27" t="str">
        <f>'SUP bottles-PoM'!$E$7</f>
        <v>Luxembourg</v>
      </c>
      <c r="C41" s="27" t="str">
        <f>'SUP bottles-PoM'!$E$8</f>
        <v>2022</v>
      </c>
      <c r="D41" s="137"/>
      <c r="E41" s="138"/>
      <c r="F41" s="138"/>
      <c r="G41" s="138"/>
      <c r="H41" s="139"/>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row>
    <row r="42" spans="2:66" ht="15.75" thickBot="1" x14ac:dyDescent="0.3">
      <c r="B42" s="27" t="str">
        <f>'SUP bottles-PoM'!$E$7</f>
        <v>Luxembourg</v>
      </c>
      <c r="C42" s="27" t="str">
        <f>'SUP bottles-PoM'!$E$8</f>
        <v>2022</v>
      </c>
      <c r="D42" s="137"/>
      <c r="E42" s="138"/>
      <c r="F42" s="138"/>
      <c r="G42" s="138"/>
      <c r="H42" s="139"/>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row>
    <row r="43" spans="2:66" ht="15.75" thickBot="1" x14ac:dyDescent="0.3">
      <c r="B43" s="27" t="str">
        <f>'SUP bottles-PoM'!$E$7</f>
        <v>Luxembourg</v>
      </c>
      <c r="C43" s="27" t="str">
        <f>'SUP bottles-PoM'!$E$8</f>
        <v>2022</v>
      </c>
      <c r="D43" s="137"/>
      <c r="E43" s="138"/>
      <c r="F43" s="138"/>
      <c r="G43" s="138"/>
      <c r="H43" s="139"/>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row>
    <row r="44" spans="2:66" ht="15.75" thickBot="1" x14ac:dyDescent="0.3">
      <c r="B44" s="27" t="str">
        <f>'SUP bottles-PoM'!$E$7</f>
        <v>Luxembourg</v>
      </c>
      <c r="C44" s="27" t="str">
        <f>'SUP bottles-PoM'!$E$8</f>
        <v>2022</v>
      </c>
      <c r="D44" s="137"/>
      <c r="E44" s="138"/>
      <c r="F44" s="138"/>
      <c r="G44" s="138"/>
      <c r="H44" s="139"/>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row>
    <row r="45" spans="2:66" ht="29.25" customHeight="1" x14ac:dyDescent="0.25">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row>
    <row r="46" spans="2:66" ht="43.15" customHeight="1" x14ac:dyDescent="0.25">
      <c r="B46" s="155" t="s">
        <v>183</v>
      </c>
      <c r="C46" s="156"/>
      <c r="D46" s="156"/>
      <c r="E46" s="156"/>
      <c r="F46" s="156"/>
      <c r="G46" s="156"/>
      <c r="H46" s="157"/>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row>
    <row r="47" spans="2:66" x14ac:dyDescent="0.25">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row>
    <row r="48" spans="2:66" x14ac:dyDescent="0.25">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row>
    <row r="49" spans="3:66" x14ac:dyDescent="0.25">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row>
    <row r="50" spans="3:66" x14ac:dyDescent="0.25">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row>
    <row r="51" spans="3:66" x14ac:dyDescent="0.25">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row>
    <row r="52" spans="3:66" x14ac:dyDescent="0.25">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row>
    <row r="53" spans="3:66" x14ac:dyDescent="0.25">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row>
    <row r="54" spans="3:66" x14ac:dyDescent="0.25">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row>
    <row r="55" spans="3:66" x14ac:dyDescent="0.25">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row>
    <row r="56" spans="3:66" x14ac:dyDescent="0.25">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row>
    <row r="57" spans="3:66" x14ac:dyDescent="0.25">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row>
    <row r="58" spans="3:66" x14ac:dyDescent="0.25">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row>
    <row r="59" spans="3:66" x14ac:dyDescent="0.25">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row>
    <row r="60" spans="3:66" x14ac:dyDescent="0.25">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row>
    <row r="61" spans="3:66" x14ac:dyDescent="0.25">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row>
    <row r="62" spans="3:66" x14ac:dyDescent="0.25">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row>
    <row r="63" spans="3:66" x14ac:dyDescent="0.25">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row>
    <row r="64" spans="3:66" x14ac:dyDescent="0.25">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row>
    <row r="65" spans="3:66" x14ac:dyDescent="0.25">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row>
    <row r="66" spans="3:66" x14ac:dyDescent="0.25">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row>
    <row r="67" spans="3:66" x14ac:dyDescent="0.25">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row>
    <row r="68" spans="3:66" x14ac:dyDescent="0.25">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row>
    <row r="69" spans="3:66" x14ac:dyDescent="0.25">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row>
    <row r="70" spans="3:66" x14ac:dyDescent="0.25">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row>
    <row r="71" spans="3:66" x14ac:dyDescent="0.25">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row>
    <row r="72" spans="3:66" x14ac:dyDescent="0.25">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row>
    <row r="73" spans="3:66" x14ac:dyDescent="0.25">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row>
    <row r="74" spans="3:66" x14ac:dyDescent="0.25">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row>
    <row r="75" spans="3:66" x14ac:dyDescent="0.25">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row>
    <row r="76" spans="3:66" x14ac:dyDescent="0.25">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row>
    <row r="77" spans="3:66" x14ac:dyDescent="0.25">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row>
    <row r="78" spans="3:66" x14ac:dyDescent="0.25">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row>
    <row r="79" spans="3:66" x14ac:dyDescent="0.25">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row>
    <row r="80" spans="3:66" x14ac:dyDescent="0.25">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row>
    <row r="81" spans="3:66" x14ac:dyDescent="0.25">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row>
    <row r="82" spans="3:66" x14ac:dyDescent="0.25">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row>
    <row r="83" spans="3:66" x14ac:dyDescent="0.25">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row>
    <row r="84" spans="3:66" x14ac:dyDescent="0.25">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row>
    <row r="85" spans="3:66" x14ac:dyDescent="0.25">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row>
    <row r="86" spans="3:66" x14ac:dyDescent="0.25">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row>
    <row r="87" spans="3:66" x14ac:dyDescent="0.25">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row>
    <row r="88" spans="3:66" x14ac:dyDescent="0.25">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row>
    <row r="89" spans="3:66" x14ac:dyDescent="0.25">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row>
    <row r="90" spans="3:66" x14ac:dyDescent="0.25">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row>
    <row r="91" spans="3:66" x14ac:dyDescent="0.25">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row>
    <row r="92" spans="3:66" x14ac:dyDescent="0.25">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row>
    <row r="93" spans="3:66" x14ac:dyDescent="0.25">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row>
    <row r="94" spans="3:66" x14ac:dyDescent="0.25">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row>
    <row r="95" spans="3:66" x14ac:dyDescent="0.25">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row>
    <row r="96" spans="3:66" x14ac:dyDescent="0.25">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row>
    <row r="97" spans="3:66" x14ac:dyDescent="0.25">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row>
    <row r="98" spans="3:66" x14ac:dyDescent="0.25">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row>
    <row r="99" spans="3:66" x14ac:dyDescent="0.25">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row>
    <row r="100" spans="3:66" x14ac:dyDescent="0.25">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row>
    <row r="101" spans="3:66" x14ac:dyDescent="0.25">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row>
    <row r="102" spans="3:66" x14ac:dyDescent="0.25">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row>
    <row r="103" spans="3:66" x14ac:dyDescent="0.25">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row>
    <row r="104" spans="3:66" x14ac:dyDescent="0.25">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row>
    <row r="105" spans="3:66" x14ac:dyDescent="0.25">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row>
    <row r="106" spans="3:66" x14ac:dyDescent="0.25">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row>
    <row r="107" spans="3:66" x14ac:dyDescent="0.25">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row>
    <row r="108" spans="3:66" x14ac:dyDescent="0.25">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row>
    <row r="109" spans="3:66" x14ac:dyDescent="0.25">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row>
    <row r="110" spans="3:66" x14ac:dyDescent="0.25">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row>
    <row r="111" spans="3:66" x14ac:dyDescent="0.25">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row>
    <row r="112" spans="3:66" x14ac:dyDescent="0.25">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row>
    <row r="113" spans="3:66" x14ac:dyDescent="0.25">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row>
    <row r="114" spans="3:66" x14ac:dyDescent="0.25">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row>
    <row r="115" spans="3:66" x14ac:dyDescent="0.25">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row>
    <row r="116" spans="3:66" x14ac:dyDescent="0.25">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row>
    <row r="117" spans="3:66" x14ac:dyDescent="0.25">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row>
    <row r="118" spans="3:66" x14ac:dyDescent="0.25">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row>
    <row r="119" spans="3:66" x14ac:dyDescent="0.25">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row>
    <row r="120" spans="3:66" x14ac:dyDescent="0.25">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row>
    <row r="121" spans="3:66" x14ac:dyDescent="0.25">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row>
    <row r="122" spans="3:66" x14ac:dyDescent="0.25">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row>
    <row r="123" spans="3:66" x14ac:dyDescent="0.25">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row>
    <row r="124" spans="3:66" x14ac:dyDescent="0.25">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row>
    <row r="125" spans="3:66" x14ac:dyDescent="0.25">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row>
    <row r="126" spans="3:66" x14ac:dyDescent="0.25">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row>
    <row r="127" spans="3:66" x14ac:dyDescent="0.25">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row>
    <row r="128" spans="3:66" x14ac:dyDescent="0.25">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row>
    <row r="129" spans="3:66" x14ac:dyDescent="0.25">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row>
    <row r="130" spans="3:66" x14ac:dyDescent="0.25">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row>
    <row r="131" spans="3:66" x14ac:dyDescent="0.25">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row>
    <row r="132" spans="3:66" x14ac:dyDescent="0.25">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row>
    <row r="133" spans="3:66" x14ac:dyDescent="0.25">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row>
    <row r="134" spans="3:66" x14ac:dyDescent="0.25">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row>
    <row r="135" spans="3:66" x14ac:dyDescent="0.25">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row>
    <row r="136" spans="3:66" x14ac:dyDescent="0.25">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row>
    <row r="137" spans="3:66" x14ac:dyDescent="0.25">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row>
    <row r="138" spans="3:66" x14ac:dyDescent="0.25">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row>
    <row r="139" spans="3:66" x14ac:dyDescent="0.25">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row>
    <row r="140" spans="3:66" x14ac:dyDescent="0.25">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row>
    <row r="141" spans="3:66" x14ac:dyDescent="0.25">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row>
    <row r="142" spans="3:66" x14ac:dyDescent="0.25">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row>
    <row r="143" spans="3:66" x14ac:dyDescent="0.25">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row>
    <row r="144" spans="3:66" x14ac:dyDescent="0.25">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row>
    <row r="145" spans="3:66" x14ac:dyDescent="0.25">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row>
    <row r="146" spans="3:66" x14ac:dyDescent="0.25">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row>
    <row r="147" spans="3:66" x14ac:dyDescent="0.25">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row>
    <row r="148" spans="3:66" x14ac:dyDescent="0.25">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row>
    <row r="149" spans="3:66" x14ac:dyDescent="0.25">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row>
    <row r="150" spans="3:66" x14ac:dyDescent="0.25">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row>
    <row r="151" spans="3:66" x14ac:dyDescent="0.25">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row>
    <row r="152" spans="3:66" x14ac:dyDescent="0.25">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row>
    <row r="153" spans="3:66" x14ac:dyDescent="0.25">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row>
    <row r="154" spans="3:66" x14ac:dyDescent="0.25">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row>
    <row r="155" spans="3:66" x14ac:dyDescent="0.25">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row>
    <row r="156" spans="3:66" x14ac:dyDescent="0.25">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row>
    <row r="157" spans="3:66" x14ac:dyDescent="0.25">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row>
    <row r="158" spans="3:66" x14ac:dyDescent="0.25">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row>
    <row r="159" spans="3:66" x14ac:dyDescent="0.25">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row>
    <row r="160" spans="3:66" x14ac:dyDescent="0.25">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row>
    <row r="161" spans="3:66" x14ac:dyDescent="0.25">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row>
    <row r="162" spans="3:66" x14ac:dyDescent="0.25">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row>
    <row r="163" spans="3:66" x14ac:dyDescent="0.25">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row>
    <row r="164" spans="3:66" x14ac:dyDescent="0.25">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row>
    <row r="165" spans="3:66" x14ac:dyDescent="0.25">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row>
    <row r="166" spans="3:66" x14ac:dyDescent="0.25">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row>
    <row r="167" spans="3:66" x14ac:dyDescent="0.25">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row>
    <row r="168" spans="3:66" x14ac:dyDescent="0.25">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row>
    <row r="169" spans="3:66" x14ac:dyDescent="0.25">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row>
    <row r="170" spans="3:66" x14ac:dyDescent="0.25">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row>
    <row r="171" spans="3:66" x14ac:dyDescent="0.25">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row>
    <row r="172" spans="3:66" x14ac:dyDescent="0.25">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row>
    <row r="173" spans="3:66" x14ac:dyDescent="0.25">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row>
    <row r="174" spans="3:66" x14ac:dyDescent="0.25">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row>
    <row r="175" spans="3:66" x14ac:dyDescent="0.25">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row>
    <row r="176" spans="3:66" x14ac:dyDescent="0.25">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row>
    <row r="177" spans="3:66" x14ac:dyDescent="0.25">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row>
    <row r="178" spans="3:66" x14ac:dyDescent="0.25">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row>
    <row r="179" spans="3:66" x14ac:dyDescent="0.25">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row>
    <row r="180" spans="3:66" x14ac:dyDescent="0.25">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row>
    <row r="181" spans="3:66" x14ac:dyDescent="0.25">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row>
    <row r="182" spans="3:66" x14ac:dyDescent="0.25">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row>
    <row r="183" spans="3:66" x14ac:dyDescent="0.25">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row>
    <row r="184" spans="3:66" x14ac:dyDescent="0.25">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row>
    <row r="185" spans="3:66" x14ac:dyDescent="0.25">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row>
    <row r="186" spans="3:66" x14ac:dyDescent="0.25">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row>
    <row r="187" spans="3:66" x14ac:dyDescent="0.25">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row>
    <row r="188" spans="3:66" x14ac:dyDescent="0.25">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row>
    <row r="189" spans="3:66" x14ac:dyDescent="0.25">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row>
    <row r="190" spans="3:66" x14ac:dyDescent="0.25">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row>
    <row r="191" spans="3:66" x14ac:dyDescent="0.25">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row>
    <row r="192" spans="3:66" x14ac:dyDescent="0.25">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row>
    <row r="193" spans="3:66" x14ac:dyDescent="0.25">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row>
    <row r="194" spans="3:66" x14ac:dyDescent="0.25">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row>
    <row r="195" spans="3:66" x14ac:dyDescent="0.25">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row>
    <row r="196" spans="3:66" x14ac:dyDescent="0.25">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row>
    <row r="197" spans="3:66" x14ac:dyDescent="0.25">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row>
    <row r="198" spans="3:66" x14ac:dyDescent="0.25">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row>
    <row r="199" spans="3:66" x14ac:dyDescent="0.25">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row>
    <row r="200" spans="3:66" x14ac:dyDescent="0.25">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row>
    <row r="201" spans="3:66" x14ac:dyDescent="0.25">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row>
    <row r="202" spans="3:66" x14ac:dyDescent="0.25">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row>
    <row r="203" spans="3:66" x14ac:dyDescent="0.25">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row>
    <row r="204" spans="3:66" x14ac:dyDescent="0.25">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row>
    <row r="205" spans="3:66" x14ac:dyDescent="0.25">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row>
    <row r="206" spans="3:66" x14ac:dyDescent="0.25">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row>
    <row r="207" spans="3:66" x14ac:dyDescent="0.25">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row>
    <row r="208" spans="3:66" x14ac:dyDescent="0.25">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row>
    <row r="209" spans="6:66" x14ac:dyDescent="0.25">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row>
    <row r="210" spans="6:66" x14ac:dyDescent="0.25">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row>
    <row r="211" spans="6:66" x14ac:dyDescent="0.25">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row>
    <row r="212" spans="6:66" x14ac:dyDescent="0.25">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row>
    <row r="213" spans="6:66" x14ac:dyDescent="0.25">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row>
    <row r="214" spans="6:66" x14ac:dyDescent="0.25">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row>
    <row r="215" spans="6:66" x14ac:dyDescent="0.25">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row>
    <row r="216" spans="6:66" x14ac:dyDescent="0.25">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row>
    <row r="217" spans="6:66" x14ac:dyDescent="0.25">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row>
    <row r="218" spans="6:66" x14ac:dyDescent="0.25">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row>
    <row r="219" spans="6:66" x14ac:dyDescent="0.25">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row>
    <row r="220" spans="6:66" x14ac:dyDescent="0.25">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row>
    <row r="221" spans="6:66" x14ac:dyDescent="0.25">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row>
    <row r="222" spans="6:66" x14ac:dyDescent="0.25">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row>
    <row r="223" spans="6:66" x14ac:dyDescent="0.25">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row>
    <row r="224" spans="6:66" x14ac:dyDescent="0.25">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row>
    <row r="225" spans="6:66" x14ac:dyDescent="0.25">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row>
    <row r="226" spans="6:66" x14ac:dyDescent="0.25">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row>
    <row r="227" spans="6:66" x14ac:dyDescent="0.25">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row>
    <row r="228" spans="6:66" x14ac:dyDescent="0.25">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row>
    <row r="229" spans="6:66" x14ac:dyDescent="0.25">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row>
    <row r="230" spans="6:66" x14ac:dyDescent="0.25">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row>
    <row r="231" spans="6:66" x14ac:dyDescent="0.25">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row>
    <row r="232" spans="6:66" x14ac:dyDescent="0.25">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row>
    <row r="233" spans="6:66" x14ac:dyDescent="0.25">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row>
    <row r="234" spans="6:66" x14ac:dyDescent="0.25">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row>
    <row r="235" spans="6:66" x14ac:dyDescent="0.25">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row>
    <row r="236" spans="6:66" x14ac:dyDescent="0.25">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row>
    <row r="237" spans="6:66" x14ac:dyDescent="0.25">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row>
    <row r="238" spans="6:66" x14ac:dyDescent="0.25">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row>
    <row r="239" spans="6:66" x14ac:dyDescent="0.25">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row>
    <row r="240" spans="6:66" x14ac:dyDescent="0.25">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row>
    <row r="241" spans="6:66" x14ac:dyDescent="0.25">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row>
    <row r="242" spans="6:66" x14ac:dyDescent="0.25">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row>
    <row r="243" spans="6:66" x14ac:dyDescent="0.25">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row>
    <row r="244" spans="6:66" x14ac:dyDescent="0.25">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row>
    <row r="245" spans="6:66" x14ac:dyDescent="0.25">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row>
    <row r="246" spans="6:66" x14ac:dyDescent="0.25">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row>
    <row r="247" spans="6:66" x14ac:dyDescent="0.25">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row>
    <row r="248" spans="6:66" x14ac:dyDescent="0.25">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row>
    <row r="249" spans="6:66" x14ac:dyDescent="0.25">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row>
    <row r="250" spans="6:66" x14ac:dyDescent="0.25">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row>
    <row r="251" spans="6:66" x14ac:dyDescent="0.25">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row>
    <row r="252" spans="6:66" x14ac:dyDescent="0.25">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row>
    <row r="253" spans="6:66" x14ac:dyDescent="0.25">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row>
    <row r="254" spans="6:66" x14ac:dyDescent="0.25">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row>
    <row r="255" spans="6:66" x14ac:dyDescent="0.25">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row>
    <row r="256" spans="6:66" x14ac:dyDescent="0.25">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row>
    <row r="257" spans="6:66" x14ac:dyDescent="0.25">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row>
    <row r="258" spans="6:66" x14ac:dyDescent="0.25">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row>
    <row r="259" spans="6:66" x14ac:dyDescent="0.25">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row>
    <row r="260" spans="6:66" x14ac:dyDescent="0.25">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row>
    <row r="261" spans="6:66" x14ac:dyDescent="0.25">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row>
    <row r="262" spans="6:66" x14ac:dyDescent="0.25">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row>
    <row r="263" spans="6:66" x14ac:dyDescent="0.25">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row>
    <row r="264" spans="6:66" x14ac:dyDescent="0.25">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row>
    <row r="265" spans="6:66" x14ac:dyDescent="0.25">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row>
    <row r="266" spans="6:66" x14ac:dyDescent="0.25">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row>
    <row r="267" spans="6:66" x14ac:dyDescent="0.25">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row>
    <row r="268" spans="6:66" x14ac:dyDescent="0.25">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row>
    <row r="269" spans="6:66" x14ac:dyDescent="0.25">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row>
    <row r="270" spans="6:66" x14ac:dyDescent="0.25">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row>
    <row r="271" spans="6:66" x14ac:dyDescent="0.25">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row>
    <row r="272" spans="6:66" x14ac:dyDescent="0.25">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row>
    <row r="273" spans="6:66" x14ac:dyDescent="0.25">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row>
    <row r="274" spans="6:66" x14ac:dyDescent="0.25">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row>
    <row r="275" spans="6:66" x14ac:dyDescent="0.25">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row>
    <row r="276" spans="6:66" x14ac:dyDescent="0.25">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row>
    <row r="277" spans="6:66" x14ac:dyDescent="0.25">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row>
    <row r="278" spans="6:66" x14ac:dyDescent="0.25">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row>
    <row r="279" spans="6:66" x14ac:dyDescent="0.25">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row>
    <row r="280" spans="6:66" x14ac:dyDescent="0.25">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row>
    <row r="281" spans="6:66" x14ac:dyDescent="0.25">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row>
    <row r="282" spans="6:66" x14ac:dyDescent="0.25">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row>
    <row r="283" spans="6:66" x14ac:dyDescent="0.25">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row>
    <row r="284" spans="6:66" x14ac:dyDescent="0.25">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row>
    <row r="285" spans="6:66" x14ac:dyDescent="0.25">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row>
    <row r="286" spans="6:66" x14ac:dyDescent="0.25">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row>
    <row r="287" spans="6:66" x14ac:dyDescent="0.25">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row>
    <row r="288" spans="6:66" x14ac:dyDescent="0.25">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row>
    <row r="289" spans="6:66" x14ac:dyDescent="0.25">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row>
    <row r="290" spans="6:66" x14ac:dyDescent="0.25">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row>
    <row r="291" spans="6:66" x14ac:dyDescent="0.25">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row>
    <row r="292" spans="6:66" x14ac:dyDescent="0.25">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row>
    <row r="293" spans="6:66" x14ac:dyDescent="0.25">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row>
    <row r="294" spans="6:66" x14ac:dyDescent="0.25">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row>
    <row r="295" spans="6:66" x14ac:dyDescent="0.25">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row>
    <row r="296" spans="6:66" x14ac:dyDescent="0.25">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row>
    <row r="297" spans="6:66" x14ac:dyDescent="0.25">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row>
    <row r="298" spans="6:66" x14ac:dyDescent="0.25">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row>
    <row r="299" spans="6:66" x14ac:dyDescent="0.25">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row>
    <row r="300" spans="6:66" x14ac:dyDescent="0.25">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row>
    <row r="301" spans="6:66" x14ac:dyDescent="0.25">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row>
    <row r="302" spans="6:66" x14ac:dyDescent="0.25">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row>
    <row r="303" spans="6:66" x14ac:dyDescent="0.25">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row>
    <row r="304" spans="6:66" x14ac:dyDescent="0.25">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row>
    <row r="305" spans="6:66" x14ac:dyDescent="0.25">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row>
    <row r="306" spans="6:66" x14ac:dyDescent="0.25">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row>
    <row r="307" spans="6:66" x14ac:dyDescent="0.25">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row>
    <row r="308" spans="6:66" x14ac:dyDescent="0.25">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row>
    <row r="309" spans="6:66" x14ac:dyDescent="0.25">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row>
    <row r="310" spans="6:66" x14ac:dyDescent="0.25">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row>
    <row r="311" spans="6:66" x14ac:dyDescent="0.25">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row>
    <row r="312" spans="6:66" x14ac:dyDescent="0.25">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row>
    <row r="313" spans="6:66" x14ac:dyDescent="0.25">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row>
    <row r="314" spans="6:66" x14ac:dyDescent="0.25">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row>
    <row r="315" spans="6:66" x14ac:dyDescent="0.25">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row>
    <row r="316" spans="6:66" x14ac:dyDescent="0.25">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row>
    <row r="317" spans="6:66" x14ac:dyDescent="0.25">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row>
    <row r="318" spans="6:66" x14ac:dyDescent="0.25">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row>
    <row r="319" spans="6:66" x14ac:dyDescent="0.25">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row>
    <row r="320" spans="6:66" x14ac:dyDescent="0.25">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row>
    <row r="321" spans="9:66" x14ac:dyDescent="0.25">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row>
    <row r="322" spans="9:66" x14ac:dyDescent="0.25">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row>
    <row r="323" spans="9:66" x14ac:dyDescent="0.25">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row>
    <row r="324" spans="9:66" x14ac:dyDescent="0.25">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row>
    <row r="325" spans="9:66" x14ac:dyDescent="0.25">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row>
    <row r="326" spans="9:66" x14ac:dyDescent="0.25">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row>
    <row r="327" spans="9:66" x14ac:dyDescent="0.25">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row>
    <row r="328" spans="9:66" x14ac:dyDescent="0.25">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row>
    <row r="329" spans="9:66" x14ac:dyDescent="0.25">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row>
    <row r="330" spans="9:66" x14ac:dyDescent="0.25">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row>
    <row r="331" spans="9:66" x14ac:dyDescent="0.25">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row>
    <row r="332" spans="9:66" x14ac:dyDescent="0.25">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row>
    <row r="333" spans="9:66" x14ac:dyDescent="0.25">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row>
    <row r="334" spans="9:66" x14ac:dyDescent="0.25">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row>
    <row r="335" spans="9:66" x14ac:dyDescent="0.25">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row>
    <row r="336" spans="9:66" x14ac:dyDescent="0.25">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row>
    <row r="337" spans="9:66" x14ac:dyDescent="0.25">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row>
    <row r="338" spans="9:66" x14ac:dyDescent="0.25">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row>
    <row r="339" spans="9:66" x14ac:dyDescent="0.25">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row>
    <row r="340" spans="9:66" x14ac:dyDescent="0.25">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row>
    <row r="341" spans="9:66" x14ac:dyDescent="0.25">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row>
    <row r="342" spans="9:66" x14ac:dyDescent="0.25">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row>
    <row r="343" spans="9:66" x14ac:dyDescent="0.25">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row>
    <row r="344" spans="9:66" x14ac:dyDescent="0.25">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row>
    <row r="345" spans="9:66" x14ac:dyDescent="0.25">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row>
    <row r="346" spans="9:66" x14ac:dyDescent="0.25">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row>
    <row r="347" spans="9:66" x14ac:dyDescent="0.25">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row>
    <row r="348" spans="9:66" x14ac:dyDescent="0.25">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row>
    <row r="349" spans="9:66" x14ac:dyDescent="0.25">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row>
    <row r="350" spans="9:66" x14ac:dyDescent="0.25">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row>
    <row r="351" spans="9:66" x14ac:dyDescent="0.25">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row>
    <row r="352" spans="9:66" x14ac:dyDescent="0.25">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row>
    <row r="353" spans="9:66" x14ac:dyDescent="0.25">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row>
    <row r="354" spans="9:66" x14ac:dyDescent="0.25">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row>
    <row r="355" spans="9:66" x14ac:dyDescent="0.25">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row>
    <row r="356" spans="9:66" x14ac:dyDescent="0.25">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row>
    <row r="357" spans="9:66" x14ac:dyDescent="0.25">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row>
    <row r="358" spans="9:66" x14ac:dyDescent="0.25">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row>
    <row r="359" spans="9:66" x14ac:dyDescent="0.25">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row>
    <row r="360" spans="9:66" x14ac:dyDescent="0.25">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row>
    <row r="361" spans="9:66" x14ac:dyDescent="0.25">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row>
    <row r="362" spans="9:66" x14ac:dyDescent="0.25">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row>
    <row r="363" spans="9:66" x14ac:dyDescent="0.25">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row>
    <row r="364" spans="9:66" x14ac:dyDescent="0.25">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row>
    <row r="365" spans="9:66" x14ac:dyDescent="0.25">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row>
    <row r="366" spans="9:66" x14ac:dyDescent="0.25">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row>
    <row r="367" spans="9:66" x14ac:dyDescent="0.25">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row>
    <row r="368" spans="9:66" x14ac:dyDescent="0.25">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row>
    <row r="369" spans="9:66" x14ac:dyDescent="0.25">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row>
    <row r="370" spans="9:66" x14ac:dyDescent="0.25">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row>
    <row r="371" spans="9:66" x14ac:dyDescent="0.25">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row>
    <row r="372" spans="9:66" x14ac:dyDescent="0.25">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row>
    <row r="373" spans="9:66" x14ac:dyDescent="0.25">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row>
    <row r="374" spans="9:66" x14ac:dyDescent="0.25">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row>
    <row r="375" spans="9:66" x14ac:dyDescent="0.25">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row>
    <row r="376" spans="9:66" x14ac:dyDescent="0.25">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row>
    <row r="377" spans="9:66" x14ac:dyDescent="0.25">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row>
    <row r="378" spans="9:66" x14ac:dyDescent="0.25">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row>
    <row r="379" spans="9:66" x14ac:dyDescent="0.25">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row>
    <row r="380" spans="9:66" x14ac:dyDescent="0.25">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row>
    <row r="381" spans="9:66" x14ac:dyDescent="0.25">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row>
    <row r="382" spans="9:66" x14ac:dyDescent="0.25">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row>
    <row r="383" spans="9:66" x14ac:dyDescent="0.25">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row>
    <row r="384" spans="9:66" x14ac:dyDescent="0.25">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row>
    <row r="385" spans="9:66" x14ac:dyDescent="0.25">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row>
    <row r="386" spans="9:66" x14ac:dyDescent="0.25">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row>
    <row r="387" spans="9:66" x14ac:dyDescent="0.25">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row>
    <row r="388" spans="9:66" x14ac:dyDescent="0.25">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row>
    <row r="389" spans="9:66" x14ac:dyDescent="0.25">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row>
    <row r="390" spans="9:66" x14ac:dyDescent="0.25">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row>
    <row r="391" spans="9:66" x14ac:dyDescent="0.25">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row>
    <row r="392" spans="9:66" x14ac:dyDescent="0.25">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row>
    <row r="393" spans="9:66" x14ac:dyDescent="0.25">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row>
    <row r="394" spans="9:66" x14ac:dyDescent="0.25">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row>
    <row r="395" spans="9:66" x14ac:dyDescent="0.25">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row>
    <row r="396" spans="9:66" x14ac:dyDescent="0.25">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row>
    <row r="397" spans="9:66" x14ac:dyDescent="0.25">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row>
    <row r="398" spans="9:66" x14ac:dyDescent="0.25">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row>
    <row r="399" spans="9:66" x14ac:dyDescent="0.25">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row>
    <row r="400" spans="9:66" x14ac:dyDescent="0.25">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row>
    <row r="401" spans="9:66" x14ac:dyDescent="0.25">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row>
    <row r="402" spans="9:66" x14ac:dyDescent="0.25">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row>
    <row r="403" spans="9:66" x14ac:dyDescent="0.25">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row>
    <row r="404" spans="9:66" x14ac:dyDescent="0.25">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row>
    <row r="405" spans="9:66" x14ac:dyDescent="0.25">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row>
    <row r="406" spans="9:66" x14ac:dyDescent="0.25">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row>
    <row r="407" spans="9:66" x14ac:dyDescent="0.25">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row>
    <row r="408" spans="9:66" x14ac:dyDescent="0.25">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row>
    <row r="409" spans="9:66" x14ac:dyDescent="0.25">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row>
    <row r="410" spans="9:66" x14ac:dyDescent="0.25">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row>
    <row r="411" spans="9:66" x14ac:dyDescent="0.25">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row>
    <row r="412" spans="9:66" x14ac:dyDescent="0.25">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row>
    <row r="413" spans="9:66" x14ac:dyDescent="0.25">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row>
    <row r="414" spans="9:66" x14ac:dyDescent="0.25">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row>
    <row r="415" spans="9:66" x14ac:dyDescent="0.25">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row>
    <row r="416" spans="9:66" x14ac:dyDescent="0.25">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row>
    <row r="417" spans="9:66" x14ac:dyDescent="0.25">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row>
    <row r="418" spans="9:66" x14ac:dyDescent="0.25">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row>
    <row r="419" spans="9:66" x14ac:dyDescent="0.25">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row>
    <row r="420" spans="9:66" x14ac:dyDescent="0.25">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row>
    <row r="421" spans="9:66" x14ac:dyDescent="0.25">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row>
    <row r="422" spans="9:66" x14ac:dyDescent="0.25">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row>
    <row r="423" spans="9:66" x14ac:dyDescent="0.25">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row>
    <row r="424" spans="9:66" x14ac:dyDescent="0.25">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row>
    <row r="425" spans="9:66" x14ac:dyDescent="0.25">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row>
    <row r="426" spans="9:66" x14ac:dyDescent="0.25">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row>
    <row r="427" spans="9:66" x14ac:dyDescent="0.25">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row>
    <row r="428" spans="9:66" x14ac:dyDescent="0.25">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row>
    <row r="429" spans="9:66" x14ac:dyDescent="0.25">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row>
    <row r="430" spans="9:66" x14ac:dyDescent="0.25">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row>
    <row r="431" spans="9:66" x14ac:dyDescent="0.25">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row>
    <row r="432" spans="9:66" x14ac:dyDescent="0.25">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row>
    <row r="433" spans="9:66" x14ac:dyDescent="0.25">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row>
    <row r="434" spans="9:66" x14ac:dyDescent="0.25">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row>
    <row r="435" spans="9:66" x14ac:dyDescent="0.25">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row>
    <row r="436" spans="9:66" x14ac:dyDescent="0.25">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row>
    <row r="437" spans="9:66" x14ac:dyDescent="0.25">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row>
    <row r="438" spans="9:66" x14ac:dyDescent="0.25">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row>
    <row r="439" spans="9:66" x14ac:dyDescent="0.25">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row>
    <row r="440" spans="9:66" x14ac:dyDescent="0.25">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row>
    <row r="441" spans="9:66" x14ac:dyDescent="0.25">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row>
    <row r="442" spans="9:66" x14ac:dyDescent="0.25">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row>
    <row r="443" spans="9:66" x14ac:dyDescent="0.25">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row>
    <row r="444" spans="9:66" x14ac:dyDescent="0.25">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row>
    <row r="445" spans="9:66" x14ac:dyDescent="0.25">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row>
    <row r="446" spans="9:66" x14ac:dyDescent="0.25">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row>
    <row r="447" spans="9:66" x14ac:dyDescent="0.25">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row>
    <row r="448" spans="9:66" x14ac:dyDescent="0.25">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row>
    <row r="449" spans="9:66" x14ac:dyDescent="0.25">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row>
    <row r="450" spans="9:66" x14ac:dyDescent="0.25">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row>
    <row r="451" spans="9:66" x14ac:dyDescent="0.25">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row>
    <row r="452" spans="9:66" x14ac:dyDescent="0.25">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row>
    <row r="453" spans="9:66" x14ac:dyDescent="0.25">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row>
    <row r="454" spans="9:66" x14ac:dyDescent="0.25">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row>
    <row r="455" spans="9:66" x14ac:dyDescent="0.25">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row>
    <row r="456" spans="9:66" x14ac:dyDescent="0.25">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row>
    <row r="457" spans="9:66" x14ac:dyDescent="0.25">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row>
    <row r="458" spans="9:66" x14ac:dyDescent="0.25">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row>
    <row r="459" spans="9:66" x14ac:dyDescent="0.25">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row>
    <row r="460" spans="9:66" x14ac:dyDescent="0.25">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row>
    <row r="461" spans="9:66" x14ac:dyDescent="0.25">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row>
    <row r="462" spans="9:66" x14ac:dyDescent="0.25">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row>
    <row r="463" spans="9:66" x14ac:dyDescent="0.25">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row>
    <row r="464" spans="9:66" x14ac:dyDescent="0.25">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row>
    <row r="465" spans="9:66" x14ac:dyDescent="0.25">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row>
    <row r="466" spans="9:66" x14ac:dyDescent="0.25">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row>
    <row r="467" spans="9:66" x14ac:dyDescent="0.25">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row>
    <row r="468" spans="9:66" x14ac:dyDescent="0.25">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row>
    <row r="469" spans="9:66" x14ac:dyDescent="0.25">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row>
    <row r="470" spans="9:66" x14ac:dyDescent="0.25">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row>
    <row r="471" spans="9:66" x14ac:dyDescent="0.25">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row>
    <row r="472" spans="9:66" x14ac:dyDescent="0.25">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row>
    <row r="473" spans="9:66" x14ac:dyDescent="0.25">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row>
    <row r="474" spans="9:66" x14ac:dyDescent="0.25">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row>
    <row r="475" spans="9:66" x14ac:dyDescent="0.25">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row>
    <row r="476" spans="9:66" x14ac:dyDescent="0.25">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row>
    <row r="477" spans="9:66" x14ac:dyDescent="0.25">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row>
    <row r="478" spans="9:66" x14ac:dyDescent="0.25">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row>
    <row r="479" spans="9:66" x14ac:dyDescent="0.25">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row>
    <row r="480" spans="9:66" x14ac:dyDescent="0.25">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row>
    <row r="481" spans="9:66" x14ac:dyDescent="0.25">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row>
    <row r="482" spans="9:66" x14ac:dyDescent="0.25">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row>
    <row r="483" spans="9:66" x14ac:dyDescent="0.25">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row>
    <row r="484" spans="9:66" x14ac:dyDescent="0.25">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row>
    <row r="485" spans="9:66" x14ac:dyDescent="0.25">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row>
    <row r="486" spans="9:66" x14ac:dyDescent="0.25">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row>
    <row r="487" spans="9:66" x14ac:dyDescent="0.25">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row>
    <row r="488" spans="9:66" x14ac:dyDescent="0.25">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row>
    <row r="489" spans="9:66" x14ac:dyDescent="0.25">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row>
    <row r="490" spans="9:66" x14ac:dyDescent="0.25">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row>
    <row r="491" spans="9:66" x14ac:dyDescent="0.25">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row>
    <row r="492" spans="9:66" x14ac:dyDescent="0.25">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row>
    <row r="493" spans="9:66" x14ac:dyDescent="0.25">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row>
    <row r="494" spans="9:66" x14ac:dyDescent="0.25">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row>
    <row r="495" spans="9:66" x14ac:dyDescent="0.25">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row>
    <row r="496" spans="9:66" x14ac:dyDescent="0.25">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row>
    <row r="497" spans="9:66" x14ac:dyDescent="0.25">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row>
    <row r="498" spans="9:66" x14ac:dyDescent="0.25">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row>
    <row r="499" spans="9:66" x14ac:dyDescent="0.25">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row>
    <row r="500" spans="9:66" x14ac:dyDescent="0.25">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row>
    <row r="501" spans="9:66" x14ac:dyDescent="0.25">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row>
    <row r="502" spans="9:66" x14ac:dyDescent="0.25">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row>
    <row r="503" spans="9:66" x14ac:dyDescent="0.25">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row>
    <row r="504" spans="9:66" x14ac:dyDescent="0.25">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row>
    <row r="505" spans="9:66" x14ac:dyDescent="0.25">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row>
    <row r="506" spans="9:66" x14ac:dyDescent="0.25">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row>
    <row r="507" spans="9:66" x14ac:dyDescent="0.25">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row>
    <row r="508" spans="9:66" x14ac:dyDescent="0.25">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row>
    <row r="509" spans="9:66" x14ac:dyDescent="0.25">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row>
    <row r="510" spans="9:66" x14ac:dyDescent="0.25">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row>
    <row r="511" spans="9:66" x14ac:dyDescent="0.25">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row>
    <row r="512" spans="9:66" x14ac:dyDescent="0.25">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row>
    <row r="513" spans="9:66" x14ac:dyDescent="0.25">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row>
    <row r="514" spans="9:66" x14ac:dyDescent="0.25">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row>
    <row r="515" spans="9:66" x14ac:dyDescent="0.25">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row>
    <row r="516" spans="9:66" x14ac:dyDescent="0.25">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row>
    <row r="517" spans="9:66" x14ac:dyDescent="0.25">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row>
    <row r="518" spans="9:66" x14ac:dyDescent="0.25">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row>
    <row r="519" spans="9:66" x14ac:dyDescent="0.25">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row>
    <row r="520" spans="9:66" x14ac:dyDescent="0.25">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row>
    <row r="521" spans="9:66" x14ac:dyDescent="0.25">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row>
    <row r="522" spans="9:66" x14ac:dyDescent="0.25">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row>
    <row r="523" spans="9:66" x14ac:dyDescent="0.25">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row>
    <row r="524" spans="9:66" x14ac:dyDescent="0.25">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row>
    <row r="525" spans="9:66" x14ac:dyDescent="0.25">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row>
    <row r="526" spans="9:66" x14ac:dyDescent="0.25">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row>
    <row r="527" spans="9:66" x14ac:dyDescent="0.25">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row>
    <row r="528" spans="9:66" x14ac:dyDescent="0.25">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row>
    <row r="529" spans="9:66" x14ac:dyDescent="0.25">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row>
    <row r="530" spans="9:66" x14ac:dyDescent="0.25">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row>
    <row r="531" spans="9:66" x14ac:dyDescent="0.25">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row>
    <row r="532" spans="9:66" x14ac:dyDescent="0.25">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row>
    <row r="533" spans="9:66" x14ac:dyDescent="0.25">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row>
    <row r="534" spans="9:66" x14ac:dyDescent="0.25">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row>
    <row r="535" spans="9:66" x14ac:dyDescent="0.25">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row>
    <row r="536" spans="9:66" x14ac:dyDescent="0.25">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row>
    <row r="537" spans="9:66" x14ac:dyDescent="0.25">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row>
    <row r="538" spans="9:66" x14ac:dyDescent="0.25">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row>
    <row r="539" spans="9:66" x14ac:dyDescent="0.25">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row>
    <row r="540" spans="9:66" x14ac:dyDescent="0.25">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row>
    <row r="541" spans="9:66" x14ac:dyDescent="0.25">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row>
    <row r="542" spans="9:66" x14ac:dyDescent="0.25">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row>
    <row r="543" spans="9:66" x14ac:dyDescent="0.25">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row>
    <row r="544" spans="9:66" x14ac:dyDescent="0.25">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row>
    <row r="545" spans="9:66" x14ac:dyDescent="0.25">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row>
    <row r="546" spans="9:66" x14ac:dyDescent="0.25">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row>
    <row r="547" spans="9:66" x14ac:dyDescent="0.25">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row>
    <row r="548" spans="9:66" x14ac:dyDescent="0.25">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row>
    <row r="549" spans="9:66" x14ac:dyDescent="0.25">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row>
    <row r="550" spans="9:66" x14ac:dyDescent="0.25">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row>
    <row r="551" spans="9:66" x14ac:dyDescent="0.25">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row>
    <row r="552" spans="9:66" x14ac:dyDescent="0.25">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row>
    <row r="553" spans="9:66" x14ac:dyDescent="0.25">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row>
    <row r="554" spans="9:66" x14ac:dyDescent="0.25">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row>
    <row r="555" spans="9:66" x14ac:dyDescent="0.25">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row>
    <row r="556" spans="9:66" x14ac:dyDescent="0.25">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row>
    <row r="557" spans="9:66" x14ac:dyDescent="0.25">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row>
    <row r="558" spans="9:66" x14ac:dyDescent="0.25">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row>
    <row r="559" spans="9:66" x14ac:dyDescent="0.25">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row>
    <row r="560" spans="9:66" x14ac:dyDescent="0.25">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row>
    <row r="561" spans="9:66" x14ac:dyDescent="0.25">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row>
    <row r="562" spans="9:66" x14ac:dyDescent="0.25">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row>
    <row r="563" spans="9:66" x14ac:dyDescent="0.25">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row>
    <row r="564" spans="9:66" x14ac:dyDescent="0.25">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row>
    <row r="565" spans="9:66" x14ac:dyDescent="0.25">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row>
    <row r="566" spans="9:66" x14ac:dyDescent="0.25">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row>
    <row r="567" spans="9:66" x14ac:dyDescent="0.25">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row>
    <row r="568" spans="9:66" x14ac:dyDescent="0.25">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row>
    <row r="569" spans="9:66" x14ac:dyDescent="0.25">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row>
    <row r="570" spans="9:66" x14ac:dyDescent="0.25">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row>
    <row r="571" spans="9:66" x14ac:dyDescent="0.25">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row>
    <row r="572" spans="9:66" x14ac:dyDescent="0.25">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row>
    <row r="573" spans="9:66" x14ac:dyDescent="0.25">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row>
    <row r="574" spans="9:66" x14ac:dyDescent="0.25">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row>
    <row r="575" spans="9:66" x14ac:dyDescent="0.25">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row>
    <row r="576" spans="9:66" x14ac:dyDescent="0.25">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row>
    <row r="577" spans="9:66" x14ac:dyDescent="0.25">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row>
    <row r="578" spans="9:66" x14ac:dyDescent="0.25">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row>
    <row r="579" spans="9:66" x14ac:dyDescent="0.25">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row>
    <row r="580" spans="9:66" x14ac:dyDescent="0.25">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row>
    <row r="581" spans="9:66" x14ac:dyDescent="0.25">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row>
    <row r="582" spans="9:66" x14ac:dyDescent="0.25">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row>
    <row r="583" spans="9:66" x14ac:dyDescent="0.25">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row>
    <row r="584" spans="9:66" x14ac:dyDescent="0.25">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row>
    <row r="585" spans="9:66" x14ac:dyDescent="0.25">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row>
    <row r="586" spans="9:66" x14ac:dyDescent="0.25">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row>
    <row r="587" spans="9:66" x14ac:dyDescent="0.25">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row>
    <row r="588" spans="9:66" x14ac:dyDescent="0.25">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row>
    <row r="589" spans="9:66" x14ac:dyDescent="0.25">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row>
    <row r="590" spans="9:66" x14ac:dyDescent="0.25">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row>
    <row r="591" spans="9:66" x14ac:dyDescent="0.25">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row>
    <row r="592" spans="9:66" x14ac:dyDescent="0.25">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row>
    <row r="593" spans="9:66" x14ac:dyDescent="0.25">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row>
    <row r="594" spans="9:66" x14ac:dyDescent="0.25">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row>
    <row r="595" spans="9:66" x14ac:dyDescent="0.25">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row>
    <row r="596" spans="9:66" x14ac:dyDescent="0.25">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row>
    <row r="597" spans="9:66" x14ac:dyDescent="0.25">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row>
    <row r="598" spans="9:66" x14ac:dyDescent="0.25">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row>
    <row r="599" spans="9:66" x14ac:dyDescent="0.25">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row>
    <row r="600" spans="9:66" x14ac:dyDescent="0.25">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row>
    <row r="601" spans="9:66" x14ac:dyDescent="0.25">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row>
    <row r="602" spans="9:66" x14ac:dyDescent="0.25">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row>
    <row r="603" spans="9:66" x14ac:dyDescent="0.25">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row>
    <row r="604" spans="9:66" x14ac:dyDescent="0.25">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row>
    <row r="605" spans="9:66" x14ac:dyDescent="0.25">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row>
    <row r="606" spans="9:66" x14ac:dyDescent="0.25">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row>
    <row r="607" spans="9:66" x14ac:dyDescent="0.25">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row>
    <row r="608" spans="9:66" x14ac:dyDescent="0.25">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row>
    <row r="609" spans="9:66" x14ac:dyDescent="0.25">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row>
    <row r="610" spans="9:66" x14ac:dyDescent="0.25">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row>
    <row r="611" spans="9:66" x14ac:dyDescent="0.25">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row>
    <row r="612" spans="9:66" x14ac:dyDescent="0.25">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row>
    <row r="613" spans="9:66" x14ac:dyDescent="0.25">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row>
    <row r="614" spans="9:66" x14ac:dyDescent="0.25">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row>
    <row r="615" spans="9:66" x14ac:dyDescent="0.25">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row>
    <row r="616" spans="9:66" x14ac:dyDescent="0.25">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row>
    <row r="617" spans="9:66" x14ac:dyDescent="0.25">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row>
    <row r="618" spans="9:66" x14ac:dyDescent="0.25">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row>
    <row r="619" spans="9:66" x14ac:dyDescent="0.25">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row>
    <row r="620" spans="9:66" x14ac:dyDescent="0.25">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row>
    <row r="621" spans="9:66" x14ac:dyDescent="0.25">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row>
    <row r="622" spans="9:66" x14ac:dyDescent="0.25">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row>
    <row r="623" spans="9:66" x14ac:dyDescent="0.25">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row>
    <row r="624" spans="9:66" x14ac:dyDescent="0.25">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row>
    <row r="625" spans="9:66" x14ac:dyDescent="0.25">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row>
    <row r="626" spans="9:66" x14ac:dyDescent="0.25">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row>
    <row r="627" spans="9:66" x14ac:dyDescent="0.25">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row>
    <row r="628" spans="9:66" x14ac:dyDescent="0.25">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row>
    <row r="629" spans="9:66" x14ac:dyDescent="0.25">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row>
    <row r="630" spans="9:66" x14ac:dyDescent="0.25">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row>
    <row r="631" spans="9:66" x14ac:dyDescent="0.25">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row>
    <row r="632" spans="9:66" x14ac:dyDescent="0.25">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row>
    <row r="633" spans="9:66" x14ac:dyDescent="0.25">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row>
    <row r="634" spans="9:66" x14ac:dyDescent="0.25">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row>
    <row r="635" spans="9:66" x14ac:dyDescent="0.25">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row>
    <row r="636" spans="9:66" x14ac:dyDescent="0.25">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row>
    <row r="637" spans="9:66" x14ac:dyDescent="0.25">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row>
    <row r="638" spans="9:66" x14ac:dyDescent="0.25">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row>
    <row r="639" spans="9:66" x14ac:dyDescent="0.25">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row>
    <row r="640" spans="9:66" x14ac:dyDescent="0.25">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row>
    <row r="641" spans="9:66" x14ac:dyDescent="0.25">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row>
    <row r="642" spans="9:66" x14ac:dyDescent="0.25">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row>
    <row r="643" spans="9:66" x14ac:dyDescent="0.25">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row>
    <row r="644" spans="9:66" x14ac:dyDescent="0.25">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row>
    <row r="645" spans="9:66" x14ac:dyDescent="0.25">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row>
    <row r="646" spans="9:66" x14ac:dyDescent="0.25">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row>
    <row r="647" spans="9:66" x14ac:dyDescent="0.25">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row>
    <row r="648" spans="9:66" x14ac:dyDescent="0.25">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row>
    <row r="649" spans="9:66" x14ac:dyDescent="0.25">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row>
    <row r="650" spans="9:66" x14ac:dyDescent="0.25">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row>
    <row r="651" spans="9:66" x14ac:dyDescent="0.25">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row>
    <row r="652" spans="9:66" x14ac:dyDescent="0.25">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row>
    <row r="653" spans="9:66" x14ac:dyDescent="0.25">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row>
    <row r="654" spans="9:66" x14ac:dyDescent="0.25">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row>
    <row r="655" spans="9:66" x14ac:dyDescent="0.25">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row>
    <row r="656" spans="9:66" x14ac:dyDescent="0.25">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row>
    <row r="657" spans="9:66" x14ac:dyDescent="0.25">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row>
    <row r="658" spans="9:66" x14ac:dyDescent="0.25">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row>
    <row r="659" spans="9:66" x14ac:dyDescent="0.25">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row>
    <row r="660" spans="9:66" x14ac:dyDescent="0.25">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row>
    <row r="661" spans="9:66" x14ac:dyDescent="0.25">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row>
    <row r="662" spans="9:66" x14ac:dyDescent="0.25">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row>
    <row r="663" spans="9:66" x14ac:dyDescent="0.25">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row>
    <row r="664" spans="9:66" x14ac:dyDescent="0.25">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row>
    <row r="665" spans="9:66" x14ac:dyDescent="0.25">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row>
    <row r="666" spans="9:66" x14ac:dyDescent="0.25">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row>
    <row r="667" spans="9:66" x14ac:dyDescent="0.25">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row>
    <row r="668" spans="9:66" x14ac:dyDescent="0.25">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row>
    <row r="669" spans="9:66" x14ac:dyDescent="0.25">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row>
    <row r="670" spans="9:66" x14ac:dyDescent="0.25">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row>
    <row r="671" spans="9:66" x14ac:dyDescent="0.25">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row>
    <row r="672" spans="9:66" x14ac:dyDescent="0.25">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row>
    <row r="673" spans="9:66" x14ac:dyDescent="0.25">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row>
    <row r="674" spans="9:66" x14ac:dyDescent="0.25">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row>
    <row r="675" spans="9:66" x14ac:dyDescent="0.25">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row>
    <row r="676" spans="9:66" x14ac:dyDescent="0.25">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row>
    <row r="677" spans="9:66" x14ac:dyDescent="0.25">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row>
    <row r="678" spans="9:66" x14ac:dyDescent="0.25">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row>
    <row r="679" spans="9:66" x14ac:dyDescent="0.25">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row>
    <row r="680" spans="9:66" x14ac:dyDescent="0.25">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row>
    <row r="681" spans="9:66" x14ac:dyDescent="0.25">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row>
    <row r="682" spans="9:66" x14ac:dyDescent="0.25">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row>
    <row r="683" spans="9:66" x14ac:dyDescent="0.25">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row>
    <row r="684" spans="9:66" x14ac:dyDescent="0.25">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row>
    <row r="685" spans="9:66" x14ac:dyDescent="0.25">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row>
    <row r="686" spans="9:66" x14ac:dyDescent="0.25">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row>
    <row r="687" spans="9:66" x14ac:dyDescent="0.25">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row>
    <row r="688" spans="9:66" x14ac:dyDescent="0.25">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row>
    <row r="689" spans="9:66" x14ac:dyDescent="0.25">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row>
    <row r="690" spans="9:66" x14ac:dyDescent="0.25">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row>
    <row r="691" spans="9:66" x14ac:dyDescent="0.25">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row>
    <row r="692" spans="9:66" x14ac:dyDescent="0.25">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row>
    <row r="693" spans="9:66" x14ac:dyDescent="0.25">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row>
    <row r="694" spans="9:66" x14ac:dyDescent="0.25">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row>
    <row r="695" spans="9:66" x14ac:dyDescent="0.25">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row>
    <row r="696" spans="9:66" x14ac:dyDescent="0.25">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row>
    <row r="697" spans="9:66" x14ac:dyDescent="0.25">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row>
    <row r="698" spans="9:66" x14ac:dyDescent="0.25">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row>
    <row r="699" spans="9:66" x14ac:dyDescent="0.25">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row>
    <row r="700" spans="9:66" x14ac:dyDescent="0.25">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row>
    <row r="701" spans="9:66" x14ac:dyDescent="0.25">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row>
    <row r="702" spans="9:66" x14ac:dyDescent="0.25">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row>
    <row r="703" spans="9:66" x14ac:dyDescent="0.25">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row>
    <row r="704" spans="9:66" x14ac:dyDescent="0.25">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row>
    <row r="705" spans="9:66" x14ac:dyDescent="0.25">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row>
    <row r="706" spans="9:66" x14ac:dyDescent="0.25">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row>
    <row r="707" spans="9:66" x14ac:dyDescent="0.25">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row>
    <row r="708" spans="9:66" x14ac:dyDescent="0.25">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row>
    <row r="709" spans="9:66" x14ac:dyDescent="0.25">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row>
    <row r="710" spans="9:66" x14ac:dyDescent="0.25">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row>
    <row r="711" spans="9:66" x14ac:dyDescent="0.25">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row>
    <row r="712" spans="9:66" x14ac:dyDescent="0.25">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row>
    <row r="713" spans="9:66" x14ac:dyDescent="0.25">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row>
    <row r="714" spans="9:66" x14ac:dyDescent="0.25">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row>
    <row r="715" spans="9:66" x14ac:dyDescent="0.25">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row>
    <row r="716" spans="9:66" x14ac:dyDescent="0.25">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row>
    <row r="717" spans="9:66" x14ac:dyDescent="0.25">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row>
    <row r="718" spans="9:66" x14ac:dyDescent="0.25">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row>
    <row r="719" spans="9:66" x14ac:dyDescent="0.25">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row>
    <row r="720" spans="9:66" x14ac:dyDescent="0.25">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row>
    <row r="721" spans="9:66" x14ac:dyDescent="0.25">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row>
    <row r="722" spans="9:66" x14ac:dyDescent="0.25">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row>
    <row r="723" spans="9:66" x14ac:dyDescent="0.25">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row>
    <row r="724" spans="9:66" x14ac:dyDescent="0.25">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row>
    <row r="725" spans="9:66" x14ac:dyDescent="0.25">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row>
    <row r="726" spans="9:66" x14ac:dyDescent="0.25">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row>
    <row r="727" spans="9:66" x14ac:dyDescent="0.25">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row>
    <row r="728" spans="9:66" x14ac:dyDescent="0.25">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row>
    <row r="729" spans="9:66" x14ac:dyDescent="0.25">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row>
    <row r="730" spans="9:66" x14ac:dyDescent="0.25">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row>
    <row r="731" spans="9:66" x14ac:dyDescent="0.25">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row>
    <row r="732" spans="9:66" x14ac:dyDescent="0.25">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row>
    <row r="733" spans="9:66" x14ac:dyDescent="0.25">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row>
    <row r="734" spans="9:66" x14ac:dyDescent="0.25">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row>
    <row r="735" spans="9:66" x14ac:dyDescent="0.25">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row>
    <row r="736" spans="9:66" x14ac:dyDescent="0.25">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row>
    <row r="737" spans="9:66" x14ac:dyDescent="0.25">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row>
    <row r="738" spans="9:66" x14ac:dyDescent="0.25">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row>
    <row r="739" spans="9:66" x14ac:dyDescent="0.25">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row>
    <row r="740" spans="9:66" x14ac:dyDescent="0.25">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row>
    <row r="741" spans="9:66" x14ac:dyDescent="0.25">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row>
    <row r="742" spans="9:66" x14ac:dyDescent="0.25">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row>
    <row r="743" spans="9:66" x14ac:dyDescent="0.25">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row>
    <row r="744" spans="9:66" x14ac:dyDescent="0.25">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row>
    <row r="745" spans="9:66" x14ac:dyDescent="0.25">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row>
    <row r="746" spans="9:66" x14ac:dyDescent="0.25">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row>
    <row r="747" spans="9:66" x14ac:dyDescent="0.25">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row>
    <row r="748" spans="9:66" x14ac:dyDescent="0.25">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row>
    <row r="749" spans="9:66" x14ac:dyDescent="0.25">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row>
    <row r="750" spans="9:66" x14ac:dyDescent="0.25">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row>
    <row r="751" spans="9:66" x14ac:dyDescent="0.25">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row>
    <row r="752" spans="9:66" x14ac:dyDescent="0.25">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row>
    <row r="753" spans="9:66" x14ac:dyDescent="0.25">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row>
    <row r="754" spans="9:66" x14ac:dyDescent="0.25">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row>
    <row r="755" spans="9:66" x14ac:dyDescent="0.25">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row>
    <row r="756" spans="9:66" x14ac:dyDescent="0.25">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row>
    <row r="757" spans="9:66" x14ac:dyDescent="0.25">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row>
    <row r="758" spans="9:66" x14ac:dyDescent="0.25">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row>
    <row r="759" spans="9:66" x14ac:dyDescent="0.25">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row>
    <row r="760" spans="9:66" x14ac:dyDescent="0.25">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row>
    <row r="761" spans="9:66" x14ac:dyDescent="0.25">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row>
    <row r="762" spans="9:66" x14ac:dyDescent="0.25">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row>
    <row r="763" spans="9:66" x14ac:dyDescent="0.25">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row>
    <row r="764" spans="9:66" x14ac:dyDescent="0.25">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row>
    <row r="765" spans="9:66" x14ac:dyDescent="0.25">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row>
    <row r="766" spans="9:66" x14ac:dyDescent="0.25">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row>
    <row r="767" spans="9:66" x14ac:dyDescent="0.25">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row>
    <row r="768" spans="9:66" x14ac:dyDescent="0.25">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row>
    <row r="769" spans="9:66" x14ac:dyDescent="0.25">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row>
    <row r="770" spans="9:66" x14ac:dyDescent="0.25">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row>
    <row r="771" spans="9:66" x14ac:dyDescent="0.25">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row>
    <row r="772" spans="9:66" x14ac:dyDescent="0.25">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row>
    <row r="773" spans="9:66" x14ac:dyDescent="0.25">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row>
    <row r="774" spans="9:66" x14ac:dyDescent="0.25">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row>
    <row r="775" spans="9:66" x14ac:dyDescent="0.25">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row>
    <row r="776" spans="9:66" x14ac:dyDescent="0.25">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row>
    <row r="777" spans="9:66" x14ac:dyDescent="0.25">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row>
    <row r="778" spans="9:66" x14ac:dyDescent="0.25">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row>
    <row r="779" spans="9:66" x14ac:dyDescent="0.25">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row>
    <row r="780" spans="9:66" x14ac:dyDescent="0.25">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row>
    <row r="781" spans="9:66" x14ac:dyDescent="0.25">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row>
    <row r="782" spans="9:66" x14ac:dyDescent="0.25">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row>
    <row r="783" spans="9:66" x14ac:dyDescent="0.25">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row>
    <row r="784" spans="9:66" x14ac:dyDescent="0.25">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row>
    <row r="785" spans="9:66" x14ac:dyDescent="0.25">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row>
    <row r="786" spans="9:66" x14ac:dyDescent="0.25">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row>
    <row r="787" spans="9:66" x14ac:dyDescent="0.25">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row>
    <row r="788" spans="9:66" x14ac:dyDescent="0.25">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row>
    <row r="789" spans="9:66" x14ac:dyDescent="0.25">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row>
    <row r="790" spans="9:66" x14ac:dyDescent="0.25">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row>
    <row r="791" spans="9:66" x14ac:dyDescent="0.25">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row>
    <row r="792" spans="9:66" x14ac:dyDescent="0.25">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row>
    <row r="793" spans="9:66" x14ac:dyDescent="0.25">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row>
    <row r="794" spans="9:66" x14ac:dyDescent="0.25">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row>
    <row r="795" spans="9:66" x14ac:dyDescent="0.25">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row>
    <row r="796" spans="9:66" x14ac:dyDescent="0.25">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row>
    <row r="797" spans="9:66" x14ac:dyDescent="0.25">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row>
    <row r="798" spans="9:66" x14ac:dyDescent="0.25">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row>
    <row r="799" spans="9:66" x14ac:dyDescent="0.25">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row>
    <row r="800" spans="9:66" x14ac:dyDescent="0.25">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row>
    <row r="801" spans="9:66" x14ac:dyDescent="0.25">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row>
    <row r="802" spans="9:66" x14ac:dyDescent="0.25">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row>
    <row r="803" spans="9:66" x14ac:dyDescent="0.25">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row>
    <row r="804" spans="9:66" x14ac:dyDescent="0.25">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row>
    <row r="805" spans="9:66" x14ac:dyDescent="0.25">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row>
    <row r="806" spans="9:66" x14ac:dyDescent="0.25">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row>
    <row r="807" spans="9:66" x14ac:dyDescent="0.25">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row>
    <row r="808" spans="9:66" x14ac:dyDescent="0.25">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row>
    <row r="809" spans="9:66" x14ac:dyDescent="0.25">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row>
    <row r="810" spans="9:66" x14ac:dyDescent="0.25">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row>
    <row r="811" spans="9:66" x14ac:dyDescent="0.25">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row>
    <row r="812" spans="9:66" x14ac:dyDescent="0.25">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row>
    <row r="813" spans="9:66" x14ac:dyDescent="0.25">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row>
    <row r="814" spans="9:66" x14ac:dyDescent="0.25">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row>
    <row r="815" spans="9:66" x14ac:dyDescent="0.25">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row>
    <row r="816" spans="9:66" x14ac:dyDescent="0.25">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row>
    <row r="817" spans="9:66" x14ac:dyDescent="0.25">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row>
    <row r="818" spans="9:66" x14ac:dyDescent="0.25">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row>
    <row r="819" spans="9:66" x14ac:dyDescent="0.25">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row>
    <row r="820" spans="9:66" x14ac:dyDescent="0.25">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row>
    <row r="821" spans="9:66" x14ac:dyDescent="0.25">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row>
    <row r="822" spans="9:66" x14ac:dyDescent="0.25">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row>
    <row r="823" spans="9:66" x14ac:dyDescent="0.25">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row>
    <row r="824" spans="9:66" x14ac:dyDescent="0.25">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row>
    <row r="825" spans="9:66" x14ac:dyDescent="0.25">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row>
    <row r="826" spans="9:66" x14ac:dyDescent="0.25">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row>
    <row r="827" spans="9:66" x14ac:dyDescent="0.25">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row>
    <row r="828" spans="9:66" x14ac:dyDescent="0.25">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row>
    <row r="829" spans="9:66" x14ac:dyDescent="0.25">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row>
    <row r="830" spans="9:66" x14ac:dyDescent="0.25">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row>
    <row r="831" spans="9:66" x14ac:dyDescent="0.25">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row>
    <row r="832" spans="9:66" x14ac:dyDescent="0.25">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row>
    <row r="833" spans="9:66" x14ac:dyDescent="0.25">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row>
    <row r="834" spans="9:66" x14ac:dyDescent="0.25">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row>
    <row r="835" spans="9:66" x14ac:dyDescent="0.25">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row>
    <row r="836" spans="9:66" x14ac:dyDescent="0.25">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row>
    <row r="837" spans="9:66" x14ac:dyDescent="0.25">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row>
    <row r="838" spans="9:66" x14ac:dyDescent="0.25">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row>
    <row r="839" spans="9:66" x14ac:dyDescent="0.25">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row>
    <row r="840" spans="9:66" x14ac:dyDescent="0.25">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row>
    <row r="841" spans="9:66" x14ac:dyDescent="0.25">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row>
    <row r="842" spans="9:66" x14ac:dyDescent="0.25">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row>
    <row r="843" spans="9:66" x14ac:dyDescent="0.25">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row>
    <row r="844" spans="9:66" x14ac:dyDescent="0.25">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row>
    <row r="845" spans="9:66" x14ac:dyDescent="0.25">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row>
    <row r="846" spans="9:66" x14ac:dyDescent="0.25">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row>
    <row r="847" spans="9:66" x14ac:dyDescent="0.25">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row>
    <row r="848" spans="9:66" x14ac:dyDescent="0.25">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row>
    <row r="849" spans="9:66" x14ac:dyDescent="0.25">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row>
    <row r="850" spans="9:66" x14ac:dyDescent="0.25">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row>
    <row r="851" spans="9:66" x14ac:dyDescent="0.25">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row>
    <row r="852" spans="9:66" x14ac:dyDescent="0.25">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row>
    <row r="853" spans="9:66" x14ac:dyDescent="0.25">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row>
    <row r="854" spans="9:66" x14ac:dyDescent="0.25">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row>
    <row r="855" spans="9:66" x14ac:dyDescent="0.25">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row>
    <row r="856" spans="9:66" x14ac:dyDescent="0.25">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row>
    <row r="857" spans="9:66" x14ac:dyDescent="0.25">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row>
    <row r="858" spans="9:66" x14ac:dyDescent="0.25">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row>
    <row r="859" spans="9:66" x14ac:dyDescent="0.25">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row>
    <row r="860" spans="9:66" x14ac:dyDescent="0.25">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row>
    <row r="861" spans="9:66" x14ac:dyDescent="0.25">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row>
    <row r="862" spans="9:66" x14ac:dyDescent="0.25">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row>
    <row r="863" spans="9:66" x14ac:dyDescent="0.25">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row>
    <row r="864" spans="9:66" x14ac:dyDescent="0.25">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row>
    <row r="865" spans="9:66" x14ac:dyDescent="0.25">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row>
    <row r="866" spans="9:66" x14ac:dyDescent="0.25">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row>
    <row r="867" spans="9:66" x14ac:dyDescent="0.25">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row>
    <row r="868" spans="9:66" x14ac:dyDescent="0.25">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row>
    <row r="869" spans="9:66" x14ac:dyDescent="0.25">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row>
    <row r="870" spans="9:66" x14ac:dyDescent="0.25">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row>
    <row r="871" spans="9:66" x14ac:dyDescent="0.25">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row>
    <row r="872" spans="9:66" x14ac:dyDescent="0.25">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row>
    <row r="873" spans="9:66" x14ac:dyDescent="0.25">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row>
    <row r="874" spans="9:66" x14ac:dyDescent="0.25">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row>
    <row r="875" spans="9:66" x14ac:dyDescent="0.25">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row>
    <row r="876" spans="9:66" x14ac:dyDescent="0.25">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row>
    <row r="877" spans="9:66" x14ac:dyDescent="0.25">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row>
    <row r="878" spans="9:66" x14ac:dyDescent="0.25">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row>
    <row r="879" spans="9:66" x14ac:dyDescent="0.25">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row>
    <row r="880" spans="9:66" x14ac:dyDescent="0.25">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row>
    <row r="881" spans="9:66" x14ac:dyDescent="0.25">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row>
    <row r="882" spans="9:66" x14ac:dyDescent="0.25">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row>
    <row r="883" spans="9:66" x14ac:dyDescent="0.25">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row>
    <row r="884" spans="9:66" x14ac:dyDescent="0.25">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row>
    <row r="885" spans="9:66" x14ac:dyDescent="0.25">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row>
    <row r="886" spans="9:66" x14ac:dyDescent="0.25">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row>
    <row r="887" spans="9:66" x14ac:dyDescent="0.25">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row>
    <row r="888" spans="9:66" x14ac:dyDescent="0.25">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row>
    <row r="889" spans="9:66" x14ac:dyDescent="0.25">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row>
    <row r="890" spans="9:66" x14ac:dyDescent="0.25">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row>
    <row r="891" spans="9:66" x14ac:dyDescent="0.25">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row>
    <row r="892" spans="9:66" x14ac:dyDescent="0.25">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row>
    <row r="893" spans="9:66" x14ac:dyDescent="0.25">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row>
    <row r="894" spans="9:66" x14ac:dyDescent="0.25">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row>
    <row r="895" spans="9:66" x14ac:dyDescent="0.25">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row>
    <row r="896" spans="9:66" x14ac:dyDescent="0.25">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row>
    <row r="897" spans="9:66" x14ac:dyDescent="0.25">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row>
    <row r="898" spans="9:66" x14ac:dyDescent="0.25">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row>
    <row r="899" spans="9:66" x14ac:dyDescent="0.25">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row>
    <row r="900" spans="9:66" x14ac:dyDescent="0.25">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row>
    <row r="901" spans="9:66" x14ac:dyDescent="0.25">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row>
    <row r="902" spans="9:66" x14ac:dyDescent="0.25">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row>
    <row r="903" spans="9:66" x14ac:dyDescent="0.25">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row>
    <row r="904" spans="9:66" x14ac:dyDescent="0.25">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row>
    <row r="905" spans="9:66" x14ac:dyDescent="0.25">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row>
    <row r="906" spans="9:66" x14ac:dyDescent="0.25">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row>
    <row r="907" spans="9:66" x14ac:dyDescent="0.25">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row>
    <row r="908" spans="9:66" x14ac:dyDescent="0.25">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row>
    <row r="909" spans="9:66" x14ac:dyDescent="0.25">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row>
    <row r="910" spans="9:66" x14ac:dyDescent="0.25">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row>
    <row r="911" spans="9:66" x14ac:dyDescent="0.25">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row>
    <row r="912" spans="9:66" x14ac:dyDescent="0.25">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row>
    <row r="913" spans="9:66" x14ac:dyDescent="0.25">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row>
    <row r="914" spans="9:66" x14ac:dyDescent="0.25">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row>
    <row r="915" spans="9:66" x14ac:dyDescent="0.25">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row>
    <row r="916" spans="9:66" x14ac:dyDescent="0.25">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row>
    <row r="917" spans="9:66" x14ac:dyDescent="0.25">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row>
    <row r="918" spans="9:66" x14ac:dyDescent="0.25">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row>
    <row r="919" spans="9:66" x14ac:dyDescent="0.25">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row>
    <row r="920" spans="9:66" x14ac:dyDescent="0.25">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row>
    <row r="921" spans="9:66" x14ac:dyDescent="0.25">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row>
    <row r="922" spans="9:66" x14ac:dyDescent="0.25">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row>
    <row r="923" spans="9:66" x14ac:dyDescent="0.25">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row>
    <row r="924" spans="9:66" x14ac:dyDescent="0.25">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row>
    <row r="925" spans="9:66" x14ac:dyDescent="0.25">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row>
    <row r="926" spans="9:66" x14ac:dyDescent="0.25">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row>
    <row r="927" spans="9:66" x14ac:dyDescent="0.25">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row>
    <row r="928" spans="9:66" x14ac:dyDescent="0.25">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row>
    <row r="929" spans="9:66" x14ac:dyDescent="0.25">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row>
    <row r="930" spans="9:66" x14ac:dyDescent="0.25">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row>
    <row r="931" spans="9:66" x14ac:dyDescent="0.25">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row>
    <row r="932" spans="9:66" x14ac:dyDescent="0.25">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row>
    <row r="933" spans="9:66" x14ac:dyDescent="0.25">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row>
    <row r="934" spans="9:66" x14ac:dyDescent="0.25">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row>
    <row r="935" spans="9:66" x14ac:dyDescent="0.25">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row>
    <row r="936" spans="9:66" x14ac:dyDescent="0.25">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row>
    <row r="937" spans="9:66" x14ac:dyDescent="0.25">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row>
    <row r="938" spans="9:66" x14ac:dyDescent="0.25">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row>
    <row r="939" spans="9:66" x14ac:dyDescent="0.25">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row>
    <row r="940" spans="9:66" x14ac:dyDescent="0.25">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row>
    <row r="941" spans="9:66" x14ac:dyDescent="0.25">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row>
    <row r="942" spans="9:66" x14ac:dyDescent="0.25">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row>
    <row r="943" spans="9:66" x14ac:dyDescent="0.25">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row>
    <row r="944" spans="9:66" x14ac:dyDescent="0.25">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row>
    <row r="945" spans="9:66" x14ac:dyDescent="0.25">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row>
    <row r="946" spans="9:66" x14ac:dyDescent="0.25">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row>
    <row r="947" spans="9:66" x14ac:dyDescent="0.25">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row>
    <row r="948" spans="9:66" x14ac:dyDescent="0.25">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row>
    <row r="949" spans="9:66" x14ac:dyDescent="0.25">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row>
    <row r="950" spans="9:66" x14ac:dyDescent="0.25">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row>
    <row r="951" spans="9:66" x14ac:dyDescent="0.25">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row>
    <row r="952" spans="9:66" x14ac:dyDescent="0.25">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row>
    <row r="953" spans="9:66" x14ac:dyDescent="0.25">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row>
    <row r="954" spans="9:66" x14ac:dyDescent="0.25">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row>
    <row r="955" spans="9:66" x14ac:dyDescent="0.25">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row>
    <row r="956" spans="9:66" x14ac:dyDescent="0.25">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row>
    <row r="957" spans="9:66" x14ac:dyDescent="0.25">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row>
    <row r="958" spans="9:66" x14ac:dyDescent="0.25">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row>
    <row r="959" spans="9:66" x14ac:dyDescent="0.25">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row>
    <row r="960" spans="9:66" x14ac:dyDescent="0.25">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row>
    <row r="961" spans="9:66" x14ac:dyDescent="0.25">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row>
    <row r="962" spans="9:66" x14ac:dyDescent="0.25">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row>
    <row r="963" spans="9:66" x14ac:dyDescent="0.25">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row>
    <row r="964" spans="9:66" x14ac:dyDescent="0.25">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row>
    <row r="965" spans="9:66" x14ac:dyDescent="0.25">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row>
    <row r="966" spans="9:66" x14ac:dyDescent="0.25">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row>
    <row r="967" spans="9:66" x14ac:dyDescent="0.25">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row>
    <row r="968" spans="9:66" x14ac:dyDescent="0.25">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row>
    <row r="969" spans="9:66" x14ac:dyDescent="0.25">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row>
    <row r="970" spans="9:66" x14ac:dyDescent="0.25">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row>
    <row r="971" spans="9:66" x14ac:dyDescent="0.25">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row>
    <row r="972" spans="9:66" x14ac:dyDescent="0.25">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row>
    <row r="973" spans="9:66" x14ac:dyDescent="0.25">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row>
    <row r="974" spans="9:66" x14ac:dyDescent="0.25">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row>
    <row r="975" spans="9:66" x14ac:dyDescent="0.25">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row>
    <row r="976" spans="9:66" x14ac:dyDescent="0.25">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row>
    <row r="977" spans="9:66" x14ac:dyDescent="0.25">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row>
    <row r="978" spans="9:66" x14ac:dyDescent="0.25">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row>
    <row r="979" spans="9:66" x14ac:dyDescent="0.25">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row>
    <row r="980" spans="9:66" x14ac:dyDescent="0.25">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row>
    <row r="981" spans="9:66" x14ac:dyDescent="0.25">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row>
    <row r="982" spans="9:66" x14ac:dyDescent="0.25">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row>
    <row r="983" spans="9:66" x14ac:dyDescent="0.25">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row>
    <row r="984" spans="9:66" x14ac:dyDescent="0.25">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row>
    <row r="985" spans="9:66" x14ac:dyDescent="0.25">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row>
    <row r="986" spans="9:66" x14ac:dyDescent="0.25">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row>
    <row r="987" spans="9:66" x14ac:dyDescent="0.25">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row>
    <row r="988" spans="9:66" x14ac:dyDescent="0.25">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row>
    <row r="989" spans="9:66" x14ac:dyDescent="0.25">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row>
    <row r="990" spans="9:66" x14ac:dyDescent="0.25">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row>
    <row r="991" spans="9:66" x14ac:dyDescent="0.25">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row>
    <row r="992" spans="9:66" x14ac:dyDescent="0.25">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row>
    <row r="993" spans="9:66" x14ac:dyDescent="0.25">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row>
    <row r="994" spans="9:66" x14ac:dyDescent="0.25">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row>
    <row r="995" spans="9:66" x14ac:dyDescent="0.25">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row>
    <row r="996" spans="9:66" x14ac:dyDescent="0.25">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row>
    <row r="997" spans="9:66" x14ac:dyDescent="0.25">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row>
    <row r="998" spans="9:66" x14ac:dyDescent="0.25">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row>
    <row r="999" spans="9:66" x14ac:dyDescent="0.25">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row>
    <row r="1000" spans="9:66" x14ac:dyDescent="0.25">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row>
    <row r="1001" spans="9:66" x14ac:dyDescent="0.25">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row>
    <row r="1002" spans="9:66" x14ac:dyDescent="0.25">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row>
    <row r="1003" spans="9:66" x14ac:dyDescent="0.25">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row>
    <row r="1004" spans="9:66" x14ac:dyDescent="0.25">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row>
    <row r="1005" spans="9:66" x14ac:dyDescent="0.25">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row>
    <row r="1006" spans="9:66" x14ac:dyDescent="0.25">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row>
    <row r="1007" spans="9:66" x14ac:dyDescent="0.25">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row>
    <row r="1008" spans="9:66" x14ac:dyDescent="0.25">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row>
    <row r="1009" spans="9:66" x14ac:dyDescent="0.25">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row>
    <row r="1010" spans="9:66" x14ac:dyDescent="0.25">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row>
    <row r="1011" spans="9:66" x14ac:dyDescent="0.25">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row>
    <row r="1012" spans="9:66" x14ac:dyDescent="0.25">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row>
    <row r="1013" spans="9:66" x14ac:dyDescent="0.25">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row>
    <row r="1014" spans="9:66" x14ac:dyDescent="0.25">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row>
    <row r="1015" spans="9:66" x14ac:dyDescent="0.25">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row>
    <row r="1016" spans="9:66" x14ac:dyDescent="0.25">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row>
    <row r="1017" spans="9:66" x14ac:dyDescent="0.25">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row>
    <row r="1018" spans="9:66" x14ac:dyDescent="0.25">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row>
    <row r="1019" spans="9:66" x14ac:dyDescent="0.25">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row>
    <row r="1020" spans="9:66" x14ac:dyDescent="0.25">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row>
    <row r="1021" spans="9:66" x14ac:dyDescent="0.25">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row>
    <row r="1022" spans="9:66" x14ac:dyDescent="0.25">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row>
    <row r="1023" spans="9:66" x14ac:dyDescent="0.25">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row>
    <row r="1024" spans="9:66" x14ac:dyDescent="0.25">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row>
    <row r="1025" spans="9:66" x14ac:dyDescent="0.25">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row>
    <row r="1026" spans="9:66" x14ac:dyDescent="0.25">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row>
    <row r="1027" spans="9:66" x14ac:dyDescent="0.25">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row>
    <row r="1028" spans="9:66" x14ac:dyDescent="0.25">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row>
    <row r="1029" spans="9:66" x14ac:dyDescent="0.25">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row>
    <row r="1030" spans="9:66" x14ac:dyDescent="0.25">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row>
    <row r="1031" spans="9:66" x14ac:dyDescent="0.25">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row>
    <row r="1032" spans="9:66" x14ac:dyDescent="0.25">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row>
    <row r="1033" spans="9:66" x14ac:dyDescent="0.25">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row>
    <row r="1034" spans="9:66" x14ac:dyDescent="0.25">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row>
    <row r="1035" spans="9:66" x14ac:dyDescent="0.25">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row>
    <row r="1036" spans="9:66" x14ac:dyDescent="0.25">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row>
    <row r="1037" spans="9:66" x14ac:dyDescent="0.25">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row>
    <row r="1038" spans="9:66" x14ac:dyDescent="0.25">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row>
    <row r="1039" spans="9:66" x14ac:dyDescent="0.25">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row>
    <row r="1040" spans="9:66" x14ac:dyDescent="0.25">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row>
    <row r="1041" spans="9:66" x14ac:dyDescent="0.25">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row>
    <row r="1042" spans="9:66" x14ac:dyDescent="0.25">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row>
    <row r="1043" spans="9:66" x14ac:dyDescent="0.25">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row>
    <row r="1044" spans="9:66" x14ac:dyDescent="0.25">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row>
    <row r="1045" spans="9:66" x14ac:dyDescent="0.25">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row>
    <row r="1046" spans="9:66" x14ac:dyDescent="0.25">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row>
    <row r="1047" spans="9:66" x14ac:dyDescent="0.25">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row>
    <row r="1048" spans="9:66" x14ac:dyDescent="0.25">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row>
    <row r="1049" spans="9:66" x14ac:dyDescent="0.25">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row>
    <row r="1050" spans="9:66" x14ac:dyDescent="0.25">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row>
    <row r="1051" spans="9:66" x14ac:dyDescent="0.25">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row>
    <row r="1052" spans="9:66" x14ac:dyDescent="0.25">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row>
    <row r="1053" spans="9:66" x14ac:dyDescent="0.25">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row>
    <row r="1054" spans="9:66" x14ac:dyDescent="0.25">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row>
    <row r="1055" spans="9:66" x14ac:dyDescent="0.25">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row>
    <row r="1056" spans="9:66" x14ac:dyDescent="0.25">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row>
    <row r="1057" spans="9:66" x14ac:dyDescent="0.25">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row>
    <row r="1058" spans="9:66" x14ac:dyDescent="0.25">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row>
    <row r="1059" spans="9:66" x14ac:dyDescent="0.25">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row>
    <row r="1060" spans="9:66" x14ac:dyDescent="0.25">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row>
    <row r="1061" spans="9:66" x14ac:dyDescent="0.25">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row>
    <row r="1062" spans="9:66" x14ac:dyDescent="0.25">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row>
    <row r="1063" spans="9:66" x14ac:dyDescent="0.25">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row>
    <row r="1064" spans="9:66" x14ac:dyDescent="0.25">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row>
    <row r="1065" spans="9:66" x14ac:dyDescent="0.25">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row>
    <row r="1066" spans="9:66" x14ac:dyDescent="0.25">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row>
    <row r="1067" spans="9:66" x14ac:dyDescent="0.25">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row>
    <row r="1068" spans="9:66" x14ac:dyDescent="0.25">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row>
    <row r="1069" spans="9:66" x14ac:dyDescent="0.25">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row>
    <row r="1070" spans="9:66" x14ac:dyDescent="0.25">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row>
    <row r="1071" spans="9:66" x14ac:dyDescent="0.25">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row>
    <row r="1072" spans="9:66" x14ac:dyDescent="0.25">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row>
    <row r="1073" spans="9:66" x14ac:dyDescent="0.25">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row>
    <row r="1074" spans="9:66" x14ac:dyDescent="0.25">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row>
    <row r="1075" spans="9:66" x14ac:dyDescent="0.25">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row>
    <row r="1076" spans="9:66" x14ac:dyDescent="0.25">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row>
    <row r="1077" spans="9:66" x14ac:dyDescent="0.25">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row>
    <row r="1078" spans="9:66" x14ac:dyDescent="0.25">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row>
    <row r="1079" spans="9:66" x14ac:dyDescent="0.25">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row>
    <row r="1080" spans="9:66" x14ac:dyDescent="0.25">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row>
    <row r="1081" spans="9:66" x14ac:dyDescent="0.25">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row>
    <row r="1082" spans="9:66" x14ac:dyDescent="0.25">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row>
    <row r="1083" spans="9:66" x14ac:dyDescent="0.25">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row>
    <row r="1084" spans="9:66" x14ac:dyDescent="0.25">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row>
    <row r="1085" spans="9:66" x14ac:dyDescent="0.25">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row>
    <row r="1086" spans="9:66" x14ac:dyDescent="0.25">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row>
    <row r="1087" spans="9:66" x14ac:dyDescent="0.25">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row>
    <row r="1088" spans="9:66" x14ac:dyDescent="0.25">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row>
    <row r="1089" spans="9:66" x14ac:dyDescent="0.25">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row>
    <row r="1090" spans="9:66" x14ac:dyDescent="0.25">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row>
    <row r="1091" spans="9:66" x14ac:dyDescent="0.25">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row>
    <row r="1092" spans="9:66" x14ac:dyDescent="0.25">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row>
    <row r="1093" spans="9:66" x14ac:dyDescent="0.25">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row>
    <row r="1094" spans="9:66" x14ac:dyDescent="0.25">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row>
    <row r="1095" spans="9:66" x14ac:dyDescent="0.25">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row>
    <row r="1096" spans="9:66" x14ac:dyDescent="0.25">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row>
    <row r="1097" spans="9:66" x14ac:dyDescent="0.25">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row>
    <row r="1098" spans="9:66" x14ac:dyDescent="0.25">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row>
    <row r="1099" spans="9:66" x14ac:dyDescent="0.25">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row>
    <row r="1100" spans="9:66" x14ac:dyDescent="0.25">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row>
    <row r="1101" spans="9:66" x14ac:dyDescent="0.25">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row>
    <row r="1102" spans="9:66" x14ac:dyDescent="0.25">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row>
    <row r="1103" spans="9:66" x14ac:dyDescent="0.25">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row>
    <row r="1104" spans="9:66" x14ac:dyDescent="0.25">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row>
    <row r="1105" spans="9:66" x14ac:dyDescent="0.25">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row>
    <row r="1106" spans="9:66" x14ac:dyDescent="0.25">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row>
    <row r="1107" spans="9:66" x14ac:dyDescent="0.25">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row>
    <row r="1108" spans="9:66" x14ac:dyDescent="0.25">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row>
    <row r="1109" spans="9:66" x14ac:dyDescent="0.25">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row>
    <row r="1110" spans="9:66" x14ac:dyDescent="0.25">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row>
    <row r="1111" spans="9:66" x14ac:dyDescent="0.25">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row>
    <row r="1112" spans="9:66" x14ac:dyDescent="0.25">
      <c r="I1112" s="2"/>
      <c r="J1112" s="2"/>
      <c r="K1112" s="2"/>
      <c r="L1112" s="2"/>
      <c r="M1112" s="2"/>
      <c r="N1112" s="2"/>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row>
    <row r="1113" spans="9:66" x14ac:dyDescent="0.25">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row>
    <row r="1114" spans="9:66" x14ac:dyDescent="0.25">
      <c r="I1114" s="2"/>
      <c r="J1114" s="2"/>
      <c r="K1114" s="2"/>
      <c r="L1114" s="2"/>
      <c r="M1114" s="2"/>
      <c r="N1114" s="2"/>
      <c r="O1114" s="2"/>
      <c r="P1114" s="2"/>
      <c r="Q1114" s="2"/>
      <c r="R1114" s="2"/>
      <c r="S1114" s="2"/>
      <c r="T1114" s="2"/>
      <c r="U1114" s="2"/>
      <c r="V1114" s="2"/>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row>
    <row r="1115" spans="9:66" x14ac:dyDescent="0.25">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row>
    <row r="1116" spans="9:66" x14ac:dyDescent="0.25">
      <c r="I1116" s="2"/>
      <c r="J1116" s="2"/>
      <c r="K1116" s="2"/>
      <c r="L1116" s="2"/>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row>
    <row r="1117" spans="9:66" x14ac:dyDescent="0.25">
      <c r="I1117" s="2"/>
      <c r="J1117" s="2"/>
      <c r="K1117" s="2"/>
      <c r="L1117" s="2"/>
      <c r="M1117" s="2"/>
      <c r="N1117" s="2"/>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row>
    <row r="1118" spans="9:66" x14ac:dyDescent="0.25">
      <c r="I1118" s="2"/>
      <c r="J1118" s="2"/>
      <c r="K1118" s="2"/>
      <c r="L1118" s="2"/>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row>
    <row r="1119" spans="9:66" x14ac:dyDescent="0.25">
      <c r="I1119" s="2"/>
      <c r="J1119" s="2"/>
      <c r="K1119" s="2"/>
      <c r="L1119" s="2"/>
      <c r="M1119" s="2"/>
      <c r="N1119" s="2"/>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row>
    <row r="1120" spans="9:66" x14ac:dyDescent="0.25">
      <c r="I1120" s="2"/>
      <c r="J1120" s="2"/>
      <c r="K1120" s="2"/>
      <c r="L1120" s="2"/>
      <c r="M1120" s="2"/>
      <c r="N1120" s="2"/>
      <c r="O1120" s="2"/>
      <c r="P1120" s="2"/>
      <c r="Q1120" s="2"/>
      <c r="R1120" s="2"/>
      <c r="S1120" s="2"/>
      <c r="T1120" s="2"/>
      <c r="U1120" s="2"/>
      <c r="V1120" s="2"/>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row>
    <row r="1121" spans="9:66" x14ac:dyDescent="0.25">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row>
    <row r="1122" spans="9:66" x14ac:dyDescent="0.25">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row>
    <row r="1123" spans="9:66" x14ac:dyDescent="0.25">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row>
    <row r="1124" spans="9:66" x14ac:dyDescent="0.25">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row>
    <row r="1125" spans="9:66" x14ac:dyDescent="0.25">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row>
    <row r="1126" spans="9:66" x14ac:dyDescent="0.25">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row>
    <row r="1127" spans="9:66" x14ac:dyDescent="0.25">
      <c r="I1127" s="2"/>
      <c r="J1127" s="2"/>
      <c r="K1127" s="2"/>
      <c r="L1127" s="2"/>
      <c r="M1127" s="2"/>
      <c r="N1127" s="2"/>
      <c r="O1127" s="2"/>
      <c r="P1127" s="2"/>
      <c r="Q1127" s="2"/>
      <c r="R1127" s="2"/>
      <c r="S1127" s="2"/>
      <c r="T1127" s="2"/>
      <c r="U1127" s="2"/>
      <c r="V1127" s="2"/>
      <c r="W1127" s="2"/>
      <c r="X1127" s="2"/>
      <c r="Y1127" s="2"/>
      <c r="Z1127" s="2"/>
      <c r="AA1127" s="2"/>
      <c r="AB1127" s="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2"/>
      <c r="BN1127" s="2"/>
    </row>
    <row r="1128" spans="9:66" x14ac:dyDescent="0.25">
      <c r="I1128" s="2"/>
      <c r="J1128" s="2"/>
      <c r="K1128" s="2"/>
      <c r="L1128" s="2"/>
      <c r="M1128" s="2"/>
      <c r="N1128" s="2"/>
      <c r="O1128" s="2"/>
      <c r="P1128" s="2"/>
      <c r="Q1128" s="2"/>
      <c r="R1128" s="2"/>
      <c r="S1128" s="2"/>
      <c r="T1128" s="2"/>
      <c r="U1128" s="2"/>
      <c r="V1128" s="2"/>
      <c r="W1128" s="2"/>
      <c r="X1128" s="2"/>
      <c r="Y1128" s="2"/>
      <c r="Z1128" s="2"/>
      <c r="AA1128" s="2"/>
      <c r="AB1128" s="2"/>
      <c r="AC1128" s="2"/>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2"/>
      <c r="BN1128" s="2"/>
    </row>
    <row r="1129" spans="9:66" x14ac:dyDescent="0.25">
      <c r="I1129" s="2"/>
      <c r="J1129" s="2"/>
      <c r="K1129" s="2"/>
      <c r="L1129" s="2"/>
      <c r="M1129" s="2"/>
      <c r="N1129" s="2"/>
      <c r="O1129" s="2"/>
      <c r="P1129" s="2"/>
      <c r="Q1129" s="2"/>
      <c r="R1129" s="2"/>
      <c r="S1129" s="2"/>
      <c r="T1129" s="2"/>
      <c r="U1129" s="2"/>
      <c r="V1129" s="2"/>
      <c r="W1129" s="2"/>
      <c r="X1129" s="2"/>
      <c r="Y1129" s="2"/>
      <c r="Z1129" s="2"/>
      <c r="AA1129" s="2"/>
      <c r="AB1129" s="2"/>
      <c r="AC1129" s="2"/>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2"/>
      <c r="BN1129" s="2"/>
    </row>
    <row r="1130" spans="9:66" x14ac:dyDescent="0.25">
      <c r="I1130" s="2"/>
      <c r="J1130" s="2"/>
      <c r="K1130" s="2"/>
      <c r="L1130" s="2"/>
      <c r="M1130" s="2"/>
      <c r="N1130" s="2"/>
      <c r="O1130" s="2"/>
      <c r="P1130" s="2"/>
      <c r="Q1130" s="2"/>
      <c r="R1130" s="2"/>
      <c r="S1130" s="2"/>
      <c r="T1130" s="2"/>
      <c r="U1130" s="2"/>
      <c r="V1130" s="2"/>
      <c r="W1130" s="2"/>
      <c r="X1130" s="2"/>
      <c r="Y1130" s="2"/>
      <c r="Z1130" s="2"/>
      <c r="AA1130" s="2"/>
      <c r="AB1130" s="2"/>
      <c r="AC1130" s="2"/>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2"/>
      <c r="BN1130" s="2"/>
    </row>
    <row r="1131" spans="9:66" x14ac:dyDescent="0.25">
      <c r="I1131" s="2"/>
      <c r="J1131" s="2"/>
      <c r="K1131" s="2"/>
      <c r="L1131" s="2"/>
      <c r="M1131" s="2"/>
      <c r="N1131" s="2"/>
      <c r="O1131" s="2"/>
      <c r="P1131" s="2"/>
      <c r="Q1131" s="2"/>
      <c r="R1131" s="2"/>
      <c r="S1131" s="2"/>
      <c r="T1131" s="2"/>
      <c r="U1131" s="2"/>
      <c r="V1131" s="2"/>
      <c r="W1131" s="2"/>
      <c r="X1131" s="2"/>
      <c r="Y1131" s="2"/>
      <c r="Z1131" s="2"/>
      <c r="AA1131" s="2"/>
      <c r="AB1131" s="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2"/>
      <c r="BN1131" s="2"/>
    </row>
    <row r="1132" spans="9:66" x14ac:dyDescent="0.25">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row>
    <row r="1133" spans="9:66" x14ac:dyDescent="0.25">
      <c r="I1133" s="2"/>
      <c r="J1133" s="2"/>
      <c r="K1133" s="2"/>
      <c r="L1133" s="2"/>
      <c r="M1133" s="2"/>
      <c r="N1133" s="2"/>
      <c r="O1133" s="2"/>
      <c r="P1133" s="2"/>
      <c r="Q1133" s="2"/>
      <c r="R1133" s="2"/>
      <c r="S1133" s="2"/>
      <c r="T1133" s="2"/>
      <c r="U1133" s="2"/>
      <c r="V1133" s="2"/>
      <c r="W1133" s="2"/>
      <c r="X1133" s="2"/>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row>
    <row r="1134" spans="9:66" x14ac:dyDescent="0.25">
      <c r="I1134" s="2"/>
      <c r="J1134" s="2"/>
      <c r="K1134" s="2"/>
      <c r="L1134" s="2"/>
      <c r="M1134" s="2"/>
      <c r="N1134" s="2"/>
      <c r="O1134" s="2"/>
      <c r="P1134" s="2"/>
      <c r="Q1134" s="2"/>
      <c r="R1134" s="2"/>
      <c r="S1134" s="2"/>
      <c r="T1134" s="2"/>
      <c r="U1134" s="2"/>
      <c r="V1134" s="2"/>
      <c r="W1134" s="2"/>
      <c r="X1134" s="2"/>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2"/>
      <c r="BN1134" s="2"/>
    </row>
    <row r="1135" spans="9:66" x14ac:dyDescent="0.25">
      <c r="I1135" s="2"/>
      <c r="J1135" s="2"/>
      <c r="K1135" s="2"/>
      <c r="L1135" s="2"/>
      <c r="M1135" s="2"/>
      <c r="N1135" s="2"/>
      <c r="O1135" s="2"/>
      <c r="P1135" s="2"/>
      <c r="Q1135" s="2"/>
      <c r="R1135" s="2"/>
      <c r="S1135" s="2"/>
      <c r="T1135" s="2"/>
      <c r="U1135" s="2"/>
      <c r="V1135" s="2"/>
      <c r="W1135" s="2"/>
      <c r="X1135" s="2"/>
      <c r="Y1135" s="2"/>
      <c r="Z1135" s="2"/>
      <c r="AA1135" s="2"/>
      <c r="AB1135" s="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2"/>
      <c r="BN1135" s="2"/>
    </row>
    <row r="1136" spans="9:66" x14ac:dyDescent="0.25">
      <c r="I1136" s="2"/>
      <c r="J1136" s="2"/>
      <c r="K1136" s="2"/>
      <c r="L1136" s="2"/>
      <c r="M1136" s="2"/>
      <c r="N1136" s="2"/>
      <c r="O1136" s="2"/>
      <c r="P1136" s="2"/>
      <c r="Q1136" s="2"/>
      <c r="R1136" s="2"/>
      <c r="S1136" s="2"/>
      <c r="T1136" s="2"/>
      <c r="U1136" s="2"/>
      <c r="V1136" s="2"/>
      <c r="W1136" s="2"/>
      <c r="X1136" s="2"/>
      <c r="Y1136" s="2"/>
      <c r="Z1136" s="2"/>
      <c r="AA1136" s="2"/>
      <c r="AB1136" s="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2"/>
      <c r="BN1136" s="2"/>
    </row>
    <row r="1137" spans="9:66" x14ac:dyDescent="0.25">
      <c r="I1137" s="2"/>
      <c r="J1137" s="2"/>
      <c r="K1137" s="2"/>
      <c r="L1137" s="2"/>
      <c r="M1137" s="2"/>
      <c r="N1137" s="2"/>
      <c r="O1137" s="2"/>
      <c r="P1137" s="2"/>
      <c r="Q1137" s="2"/>
      <c r="R1137" s="2"/>
      <c r="S1137" s="2"/>
      <c r="T1137" s="2"/>
      <c r="U1137" s="2"/>
      <c r="V1137" s="2"/>
      <c r="W1137" s="2"/>
      <c r="X1137" s="2"/>
      <c r="Y1137" s="2"/>
      <c r="Z1137" s="2"/>
      <c r="AA1137" s="2"/>
      <c r="AB1137" s="2"/>
      <c r="AC1137" s="2"/>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2"/>
      <c r="BN1137" s="2"/>
    </row>
    <row r="1138" spans="9:66" x14ac:dyDescent="0.25">
      <c r="I1138" s="2"/>
      <c r="J1138" s="2"/>
      <c r="K1138" s="2"/>
      <c r="L1138" s="2"/>
      <c r="M1138" s="2"/>
      <c r="N1138" s="2"/>
      <c r="O1138" s="2"/>
      <c r="P1138" s="2"/>
      <c r="Q1138" s="2"/>
      <c r="R1138" s="2"/>
      <c r="S1138" s="2"/>
      <c r="T1138" s="2"/>
      <c r="U1138" s="2"/>
      <c r="V1138" s="2"/>
      <c r="W1138" s="2"/>
      <c r="X1138" s="2"/>
      <c r="Y1138" s="2"/>
      <c r="Z1138" s="2"/>
      <c r="AA1138" s="2"/>
      <c r="AB1138" s="2"/>
      <c r="AC1138" s="2"/>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2"/>
      <c r="BN1138" s="2"/>
    </row>
    <row r="1139" spans="9:66" x14ac:dyDescent="0.25">
      <c r="I1139" s="2"/>
      <c r="J1139" s="2"/>
      <c r="K1139" s="2"/>
      <c r="L1139" s="2"/>
      <c r="M1139" s="2"/>
      <c r="N1139" s="2"/>
      <c r="O1139" s="2"/>
      <c r="P1139" s="2"/>
      <c r="Q1139" s="2"/>
      <c r="R1139" s="2"/>
      <c r="S1139" s="2"/>
      <c r="T1139" s="2"/>
      <c r="U1139" s="2"/>
      <c r="V1139" s="2"/>
      <c r="W1139" s="2"/>
      <c r="X1139" s="2"/>
      <c r="Y1139" s="2"/>
      <c r="Z1139" s="2"/>
      <c r="AA1139" s="2"/>
      <c r="AB1139" s="2"/>
      <c r="AC1139" s="2"/>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2"/>
      <c r="BN1139" s="2"/>
    </row>
    <row r="1140" spans="9:66" x14ac:dyDescent="0.25">
      <c r="I1140" s="2"/>
      <c r="J1140" s="2"/>
      <c r="K1140" s="2"/>
      <c r="L1140" s="2"/>
      <c r="M1140" s="2"/>
      <c r="N1140" s="2"/>
      <c r="O1140" s="2"/>
      <c r="P1140" s="2"/>
      <c r="Q1140" s="2"/>
      <c r="R1140" s="2"/>
      <c r="S1140" s="2"/>
      <c r="T1140" s="2"/>
      <c r="U1140" s="2"/>
      <c r="V1140" s="2"/>
      <c r="W1140" s="2"/>
      <c r="X1140" s="2"/>
      <c r="Y1140" s="2"/>
      <c r="Z1140" s="2"/>
      <c r="AA1140" s="2"/>
      <c r="AB1140" s="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2"/>
      <c r="BN1140" s="2"/>
    </row>
    <row r="1141" spans="9:66" x14ac:dyDescent="0.25">
      <c r="I1141" s="2"/>
      <c r="J1141" s="2"/>
      <c r="K1141" s="2"/>
      <c r="L1141" s="2"/>
      <c r="M1141" s="2"/>
      <c r="N1141" s="2"/>
      <c r="O1141" s="2"/>
      <c r="P1141" s="2"/>
      <c r="Q1141" s="2"/>
      <c r="R1141" s="2"/>
      <c r="S1141" s="2"/>
      <c r="T1141" s="2"/>
      <c r="U1141" s="2"/>
      <c r="V1141" s="2"/>
      <c r="W1141" s="2"/>
      <c r="X1141" s="2"/>
      <c r="Y1141" s="2"/>
      <c r="Z1141" s="2"/>
      <c r="AA1141" s="2"/>
      <c r="AB1141" s="2"/>
      <c r="AC1141" s="2"/>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2"/>
      <c r="BN1141" s="2"/>
    </row>
    <row r="1142" spans="9:66" x14ac:dyDescent="0.25">
      <c r="I1142" s="2"/>
      <c r="J1142" s="2"/>
      <c r="K1142" s="2"/>
      <c r="L1142" s="2"/>
      <c r="M1142" s="2"/>
      <c r="N1142" s="2"/>
      <c r="O1142" s="2"/>
      <c r="P1142" s="2"/>
      <c r="Q1142" s="2"/>
      <c r="R1142" s="2"/>
      <c r="S1142" s="2"/>
      <c r="T1142" s="2"/>
      <c r="U1142" s="2"/>
      <c r="V1142" s="2"/>
      <c r="W1142" s="2"/>
      <c r="X1142" s="2"/>
      <c r="Y1142" s="2"/>
      <c r="Z1142" s="2"/>
      <c r="AA1142" s="2"/>
      <c r="AB1142" s="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2"/>
      <c r="BN1142" s="2"/>
    </row>
    <row r="1143" spans="9:66" x14ac:dyDescent="0.25">
      <c r="I1143" s="2"/>
      <c r="J1143" s="2"/>
      <c r="K1143" s="2"/>
      <c r="L1143" s="2"/>
      <c r="M1143" s="2"/>
      <c r="N1143" s="2"/>
      <c r="O1143" s="2"/>
      <c r="P1143" s="2"/>
      <c r="Q1143" s="2"/>
      <c r="R1143" s="2"/>
      <c r="S1143" s="2"/>
      <c r="T1143" s="2"/>
      <c r="U1143" s="2"/>
      <c r="V1143" s="2"/>
      <c r="W1143" s="2"/>
      <c r="X1143" s="2"/>
      <c r="Y1143" s="2"/>
      <c r="Z1143" s="2"/>
      <c r="AA1143" s="2"/>
      <c r="AB1143" s="2"/>
      <c r="AC1143" s="2"/>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2"/>
      <c r="BN1143" s="2"/>
    </row>
    <row r="1144" spans="9:66" x14ac:dyDescent="0.25">
      <c r="I1144" s="2"/>
      <c r="J1144" s="2"/>
      <c r="K1144" s="2"/>
      <c r="L1144" s="2"/>
      <c r="M1144" s="2"/>
      <c r="N1144" s="2"/>
      <c r="O1144" s="2"/>
      <c r="P1144" s="2"/>
      <c r="Q1144" s="2"/>
      <c r="R1144" s="2"/>
      <c r="S1144" s="2"/>
      <c r="T1144" s="2"/>
      <c r="U1144" s="2"/>
      <c r="V1144" s="2"/>
      <c r="W1144" s="2"/>
      <c r="X1144" s="2"/>
      <c r="Y1144" s="2"/>
      <c r="Z1144" s="2"/>
      <c r="AA1144" s="2"/>
      <c r="AB1144" s="2"/>
      <c r="AC1144" s="2"/>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2"/>
      <c r="BN1144" s="2"/>
    </row>
    <row r="1145" spans="9:66" x14ac:dyDescent="0.25">
      <c r="I1145" s="2"/>
      <c r="J1145" s="2"/>
      <c r="K1145" s="2"/>
      <c r="L1145" s="2"/>
      <c r="M1145" s="2"/>
      <c r="N1145" s="2"/>
      <c r="O1145" s="2"/>
      <c r="P1145" s="2"/>
      <c r="Q1145" s="2"/>
      <c r="R1145" s="2"/>
      <c r="S1145" s="2"/>
      <c r="T1145" s="2"/>
      <c r="U1145" s="2"/>
      <c r="V1145" s="2"/>
      <c r="W1145" s="2"/>
      <c r="X1145" s="2"/>
      <c r="Y1145" s="2"/>
      <c r="Z1145" s="2"/>
      <c r="AA1145" s="2"/>
      <c r="AB1145" s="2"/>
      <c r="AC1145" s="2"/>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2"/>
      <c r="BN1145" s="2"/>
    </row>
    <row r="1146" spans="9:66" x14ac:dyDescent="0.25">
      <c r="I1146" s="2"/>
      <c r="J1146" s="2"/>
      <c r="K1146" s="2"/>
      <c r="L1146" s="2"/>
      <c r="M1146" s="2"/>
      <c r="N1146" s="2"/>
      <c r="O1146" s="2"/>
      <c r="P1146" s="2"/>
      <c r="Q1146" s="2"/>
      <c r="R1146" s="2"/>
      <c r="S1146" s="2"/>
      <c r="T1146" s="2"/>
      <c r="U1146" s="2"/>
      <c r="V1146" s="2"/>
      <c r="W1146" s="2"/>
      <c r="X1146" s="2"/>
      <c r="Y1146" s="2"/>
      <c r="Z1146" s="2"/>
      <c r="AA1146" s="2"/>
      <c r="AB1146" s="2"/>
      <c r="AC1146" s="2"/>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2"/>
      <c r="BN1146" s="2"/>
    </row>
    <row r="1147" spans="9:66" x14ac:dyDescent="0.25">
      <c r="I1147" s="2"/>
      <c r="J1147" s="2"/>
      <c r="K1147" s="2"/>
      <c r="L1147" s="2"/>
      <c r="M1147" s="2"/>
      <c r="N1147" s="2"/>
      <c r="O1147" s="2"/>
      <c r="P1147" s="2"/>
      <c r="Q1147" s="2"/>
      <c r="R1147" s="2"/>
      <c r="S1147" s="2"/>
      <c r="T1147" s="2"/>
      <c r="U1147" s="2"/>
      <c r="V1147" s="2"/>
      <c r="W1147" s="2"/>
      <c r="X1147" s="2"/>
      <c r="Y1147" s="2"/>
      <c r="Z1147" s="2"/>
      <c r="AA1147" s="2"/>
      <c r="AB1147" s="2"/>
      <c r="AC1147" s="2"/>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2"/>
      <c r="BN1147" s="2"/>
    </row>
    <row r="1148" spans="9:66" x14ac:dyDescent="0.25">
      <c r="I1148" s="2"/>
      <c r="J1148" s="2"/>
      <c r="K1148" s="2"/>
      <c r="L1148" s="2"/>
      <c r="M1148" s="2"/>
      <c r="N1148" s="2"/>
      <c r="O1148" s="2"/>
      <c r="P1148" s="2"/>
      <c r="Q1148" s="2"/>
      <c r="R1148" s="2"/>
      <c r="S1148" s="2"/>
      <c r="T1148" s="2"/>
      <c r="U1148" s="2"/>
      <c r="V1148" s="2"/>
      <c r="W1148" s="2"/>
      <c r="X1148" s="2"/>
      <c r="Y1148" s="2"/>
      <c r="Z1148" s="2"/>
      <c r="AA1148" s="2"/>
      <c r="AB1148" s="2"/>
      <c r="AC1148" s="2"/>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2"/>
      <c r="BN1148" s="2"/>
    </row>
    <row r="1149" spans="9:66" x14ac:dyDescent="0.25">
      <c r="I1149" s="2"/>
      <c r="J1149" s="2"/>
      <c r="K1149" s="2"/>
      <c r="L1149" s="2"/>
      <c r="M1149" s="2"/>
      <c r="N1149" s="2"/>
      <c r="O1149" s="2"/>
      <c r="P1149" s="2"/>
      <c r="Q1149" s="2"/>
      <c r="R1149" s="2"/>
      <c r="S1149" s="2"/>
      <c r="T1149" s="2"/>
      <c r="U1149" s="2"/>
      <c r="V1149" s="2"/>
      <c r="W1149" s="2"/>
      <c r="X1149" s="2"/>
      <c r="Y1149" s="2"/>
      <c r="Z1149" s="2"/>
      <c r="AA1149" s="2"/>
      <c r="AB1149" s="2"/>
      <c r="AC1149" s="2"/>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2"/>
      <c r="BN1149" s="2"/>
    </row>
    <row r="1150" spans="9:66" x14ac:dyDescent="0.25">
      <c r="I1150" s="2"/>
      <c r="J1150" s="2"/>
      <c r="K1150" s="2"/>
      <c r="L1150" s="2"/>
      <c r="M1150" s="2"/>
      <c r="N1150" s="2"/>
      <c r="O1150" s="2"/>
      <c r="P1150" s="2"/>
      <c r="Q1150" s="2"/>
      <c r="R1150" s="2"/>
      <c r="S1150" s="2"/>
      <c r="T1150" s="2"/>
      <c r="U1150" s="2"/>
      <c r="V1150" s="2"/>
      <c r="W1150" s="2"/>
      <c r="X1150" s="2"/>
      <c r="Y1150" s="2"/>
      <c r="Z1150" s="2"/>
      <c r="AA1150" s="2"/>
      <c r="AB1150" s="2"/>
      <c r="AC1150" s="2"/>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2"/>
      <c r="BN1150" s="2"/>
    </row>
    <row r="1151" spans="9:66" x14ac:dyDescent="0.25">
      <c r="I1151" s="2"/>
      <c r="J1151" s="2"/>
      <c r="K1151" s="2"/>
      <c r="L1151" s="2"/>
      <c r="M1151" s="2"/>
      <c r="N1151" s="2"/>
      <c r="O1151" s="2"/>
      <c r="P1151" s="2"/>
      <c r="Q1151" s="2"/>
      <c r="R1151" s="2"/>
      <c r="S1151" s="2"/>
      <c r="T1151" s="2"/>
      <c r="U1151" s="2"/>
      <c r="V1151" s="2"/>
      <c r="W1151" s="2"/>
      <c r="X1151" s="2"/>
      <c r="Y1151" s="2"/>
      <c r="Z1151" s="2"/>
      <c r="AA1151" s="2"/>
      <c r="AB1151" s="2"/>
      <c r="AC1151" s="2"/>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2"/>
      <c r="BN1151" s="2"/>
    </row>
    <row r="1152" spans="9:66" x14ac:dyDescent="0.25">
      <c r="I1152" s="2"/>
      <c r="J1152" s="2"/>
      <c r="K1152" s="2"/>
      <c r="L1152" s="2"/>
      <c r="M1152" s="2"/>
      <c r="N1152" s="2"/>
      <c r="O1152" s="2"/>
      <c r="P1152" s="2"/>
      <c r="Q1152" s="2"/>
      <c r="R1152" s="2"/>
      <c r="S1152" s="2"/>
      <c r="T1152" s="2"/>
      <c r="U1152" s="2"/>
      <c r="V1152" s="2"/>
      <c r="W1152" s="2"/>
      <c r="X1152" s="2"/>
      <c r="Y1152" s="2"/>
      <c r="Z1152" s="2"/>
      <c r="AA1152" s="2"/>
      <c r="AB1152" s="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2"/>
      <c r="BN1152" s="2"/>
    </row>
    <row r="1153" spans="9:66" x14ac:dyDescent="0.25">
      <c r="I1153" s="2"/>
      <c r="J1153" s="2"/>
      <c r="K1153" s="2"/>
      <c r="L1153" s="2"/>
      <c r="M1153" s="2"/>
      <c r="N1153" s="2"/>
      <c r="O1153" s="2"/>
      <c r="P1153" s="2"/>
      <c r="Q1153" s="2"/>
      <c r="R1153" s="2"/>
      <c r="S1153" s="2"/>
      <c r="T1153" s="2"/>
      <c r="U1153" s="2"/>
      <c r="V1153" s="2"/>
      <c r="W1153" s="2"/>
      <c r="X1153" s="2"/>
      <c r="Y1153" s="2"/>
      <c r="Z1153" s="2"/>
      <c r="AA1153" s="2"/>
      <c r="AB1153" s="2"/>
      <c r="AC1153" s="2"/>
      <c r="AD1153" s="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2"/>
      <c r="BN1153" s="2"/>
    </row>
    <row r="1154" spans="9:66" x14ac:dyDescent="0.25">
      <c r="I1154" s="2"/>
      <c r="J1154" s="2"/>
      <c r="K1154" s="2"/>
      <c r="L1154" s="2"/>
      <c r="M1154" s="2"/>
      <c r="N1154" s="2"/>
      <c r="O1154" s="2"/>
      <c r="P1154" s="2"/>
      <c r="Q1154" s="2"/>
      <c r="R1154" s="2"/>
      <c r="S1154" s="2"/>
      <c r="T1154" s="2"/>
      <c r="U1154" s="2"/>
      <c r="V1154" s="2"/>
      <c r="W1154" s="2"/>
      <c r="X1154" s="2"/>
      <c r="Y1154" s="2"/>
      <c r="Z1154" s="2"/>
      <c r="AA1154" s="2"/>
      <c r="AB1154" s="2"/>
      <c r="AC1154" s="2"/>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2"/>
      <c r="BN1154" s="2"/>
    </row>
    <row r="1155" spans="9:66" x14ac:dyDescent="0.25">
      <c r="I1155" s="2"/>
      <c r="J1155" s="2"/>
      <c r="K1155" s="2"/>
      <c r="L1155" s="2"/>
      <c r="M1155" s="2"/>
      <c r="N1155" s="2"/>
      <c r="O1155" s="2"/>
      <c r="P1155" s="2"/>
      <c r="Q1155" s="2"/>
      <c r="R1155" s="2"/>
      <c r="S1155" s="2"/>
      <c r="T1155" s="2"/>
      <c r="U1155" s="2"/>
      <c r="V1155" s="2"/>
      <c r="W1155" s="2"/>
      <c r="X1155" s="2"/>
      <c r="Y1155" s="2"/>
      <c r="Z1155" s="2"/>
      <c r="AA1155" s="2"/>
      <c r="AB1155" s="2"/>
      <c r="AC1155" s="2"/>
      <c r="AD1155" s="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2"/>
      <c r="BN1155" s="2"/>
    </row>
    <row r="1156" spans="9:66" x14ac:dyDescent="0.25">
      <c r="I1156" s="2"/>
      <c r="J1156" s="2"/>
      <c r="K1156" s="2"/>
      <c r="L1156" s="2"/>
      <c r="M1156" s="2"/>
      <c r="N1156" s="2"/>
      <c r="O1156" s="2"/>
      <c r="P1156" s="2"/>
      <c r="Q1156" s="2"/>
      <c r="R1156" s="2"/>
      <c r="S1156" s="2"/>
      <c r="T1156" s="2"/>
      <c r="U1156" s="2"/>
      <c r="V1156" s="2"/>
      <c r="W1156" s="2"/>
      <c r="X1156" s="2"/>
      <c r="Y1156" s="2"/>
      <c r="Z1156" s="2"/>
      <c r="AA1156" s="2"/>
      <c r="AB1156" s="2"/>
      <c r="AC1156" s="2"/>
      <c r="AD1156" s="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2"/>
      <c r="BN1156" s="2"/>
    </row>
    <row r="1157" spans="9:66" x14ac:dyDescent="0.25">
      <c r="I1157" s="2"/>
      <c r="J1157" s="2"/>
      <c r="K1157" s="2"/>
      <c r="L1157" s="2"/>
      <c r="M1157" s="2"/>
      <c r="N1157" s="2"/>
      <c r="O1157" s="2"/>
      <c r="P1157" s="2"/>
      <c r="Q1157" s="2"/>
      <c r="R1157" s="2"/>
      <c r="S1157" s="2"/>
      <c r="T1157" s="2"/>
      <c r="U1157" s="2"/>
      <c r="V1157" s="2"/>
      <c r="W1157" s="2"/>
      <c r="X1157" s="2"/>
      <c r="Y1157" s="2"/>
      <c r="Z1157" s="2"/>
      <c r="AA1157" s="2"/>
      <c r="AB1157" s="2"/>
      <c r="AC1157" s="2"/>
      <c r="AD1157" s="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2"/>
      <c r="BN1157" s="2"/>
    </row>
    <row r="1158" spans="9:66" x14ac:dyDescent="0.25">
      <c r="I1158" s="2"/>
      <c r="J1158" s="2"/>
      <c r="K1158" s="2"/>
      <c r="L1158" s="2"/>
      <c r="M1158" s="2"/>
      <c r="N1158" s="2"/>
      <c r="O1158" s="2"/>
      <c r="P1158" s="2"/>
      <c r="Q1158" s="2"/>
      <c r="R1158" s="2"/>
      <c r="S1158" s="2"/>
      <c r="T1158" s="2"/>
      <c r="U1158" s="2"/>
      <c r="V1158" s="2"/>
      <c r="W1158" s="2"/>
      <c r="X1158" s="2"/>
      <c r="Y1158" s="2"/>
      <c r="Z1158" s="2"/>
      <c r="AA1158" s="2"/>
      <c r="AB1158" s="2"/>
      <c r="AC1158" s="2"/>
      <c r="AD1158" s="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2"/>
      <c r="BN1158" s="2"/>
    </row>
    <row r="1159" spans="9:66" x14ac:dyDescent="0.25">
      <c r="I1159" s="2"/>
      <c r="J1159" s="2"/>
      <c r="K1159" s="2"/>
      <c r="L1159" s="2"/>
      <c r="M1159" s="2"/>
      <c r="N1159" s="2"/>
      <c r="O1159" s="2"/>
      <c r="P1159" s="2"/>
      <c r="Q1159" s="2"/>
      <c r="R1159" s="2"/>
      <c r="S1159" s="2"/>
      <c r="T1159" s="2"/>
      <c r="U1159" s="2"/>
      <c r="V1159" s="2"/>
      <c r="W1159" s="2"/>
      <c r="X1159" s="2"/>
      <c r="Y1159" s="2"/>
      <c r="Z1159" s="2"/>
      <c r="AA1159" s="2"/>
      <c r="AB1159" s="2"/>
      <c r="AC1159" s="2"/>
      <c r="AD1159" s="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2"/>
      <c r="BN1159" s="2"/>
    </row>
    <row r="1160" spans="9:66" x14ac:dyDescent="0.25">
      <c r="I1160" s="2"/>
      <c r="J1160" s="2"/>
      <c r="K1160" s="2"/>
      <c r="L1160" s="2"/>
      <c r="M1160" s="2"/>
      <c r="N1160" s="2"/>
      <c r="O1160" s="2"/>
      <c r="P1160" s="2"/>
      <c r="Q1160" s="2"/>
      <c r="R1160" s="2"/>
      <c r="S1160" s="2"/>
      <c r="T1160" s="2"/>
      <c r="U1160" s="2"/>
      <c r="V1160" s="2"/>
      <c r="W1160" s="2"/>
      <c r="X1160" s="2"/>
      <c r="Y1160" s="2"/>
      <c r="Z1160" s="2"/>
      <c r="AA1160" s="2"/>
      <c r="AB1160" s="2"/>
      <c r="AC1160" s="2"/>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2"/>
      <c r="BN1160" s="2"/>
    </row>
    <row r="1161" spans="9:66" x14ac:dyDescent="0.25">
      <c r="I1161" s="2"/>
      <c r="J1161" s="2"/>
      <c r="K1161" s="2"/>
      <c r="L1161" s="2"/>
      <c r="M1161" s="2"/>
      <c r="N1161" s="2"/>
      <c r="O1161" s="2"/>
      <c r="P1161" s="2"/>
      <c r="Q1161" s="2"/>
      <c r="R1161" s="2"/>
      <c r="S1161" s="2"/>
      <c r="T1161" s="2"/>
      <c r="U1161" s="2"/>
      <c r="V1161" s="2"/>
      <c r="W1161" s="2"/>
      <c r="X1161" s="2"/>
      <c r="Y1161" s="2"/>
      <c r="Z1161" s="2"/>
      <c r="AA1161" s="2"/>
      <c r="AB1161" s="2"/>
      <c r="AC1161" s="2"/>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2"/>
      <c r="BN1161" s="2"/>
    </row>
    <row r="1162" spans="9:66" x14ac:dyDescent="0.25">
      <c r="I1162" s="2"/>
      <c r="J1162" s="2"/>
      <c r="K1162" s="2"/>
      <c r="L1162" s="2"/>
      <c r="M1162" s="2"/>
      <c r="N1162" s="2"/>
      <c r="O1162" s="2"/>
      <c r="P1162" s="2"/>
      <c r="Q1162" s="2"/>
      <c r="R1162" s="2"/>
      <c r="S1162" s="2"/>
      <c r="T1162" s="2"/>
      <c r="U1162" s="2"/>
      <c r="V1162" s="2"/>
      <c r="W1162" s="2"/>
      <c r="X1162" s="2"/>
      <c r="Y1162" s="2"/>
      <c r="Z1162" s="2"/>
      <c r="AA1162" s="2"/>
      <c r="AB1162" s="2"/>
      <c r="AC1162" s="2"/>
      <c r="AD1162" s="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2"/>
      <c r="BN1162" s="2"/>
    </row>
    <row r="1163" spans="9:66" x14ac:dyDescent="0.25">
      <c r="I1163" s="2"/>
      <c r="J1163" s="2"/>
      <c r="K1163" s="2"/>
      <c r="L1163" s="2"/>
      <c r="M1163" s="2"/>
      <c r="N1163" s="2"/>
      <c r="O1163" s="2"/>
      <c r="P1163" s="2"/>
      <c r="Q1163" s="2"/>
      <c r="R1163" s="2"/>
      <c r="S1163" s="2"/>
      <c r="T1163" s="2"/>
      <c r="U1163" s="2"/>
      <c r="V1163" s="2"/>
      <c r="W1163" s="2"/>
      <c r="X1163" s="2"/>
      <c r="Y1163" s="2"/>
      <c r="Z1163" s="2"/>
      <c r="AA1163" s="2"/>
      <c r="AB1163" s="2"/>
      <c r="AC1163" s="2"/>
      <c r="AD1163" s="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2"/>
      <c r="BN1163" s="2"/>
    </row>
    <row r="1164" spans="9:66" x14ac:dyDescent="0.25">
      <c r="I1164" s="2"/>
      <c r="J1164" s="2"/>
      <c r="K1164" s="2"/>
      <c r="L1164" s="2"/>
      <c r="M1164" s="2"/>
      <c r="N1164" s="2"/>
      <c r="O1164" s="2"/>
      <c r="P1164" s="2"/>
      <c r="Q1164" s="2"/>
      <c r="R1164" s="2"/>
      <c r="S1164" s="2"/>
      <c r="T1164" s="2"/>
      <c r="U1164" s="2"/>
      <c r="V1164" s="2"/>
      <c r="W1164" s="2"/>
      <c r="X1164" s="2"/>
      <c r="Y1164" s="2"/>
      <c r="Z1164" s="2"/>
      <c r="AA1164" s="2"/>
      <c r="AB1164" s="2"/>
      <c r="AC1164" s="2"/>
      <c r="AD1164" s="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2"/>
      <c r="BN1164" s="2"/>
    </row>
    <row r="1165" spans="9:66" x14ac:dyDescent="0.25">
      <c r="I1165" s="2"/>
      <c r="J1165" s="2"/>
      <c r="K1165" s="2"/>
      <c r="L1165" s="2"/>
      <c r="M1165" s="2"/>
      <c r="N1165" s="2"/>
      <c r="O1165" s="2"/>
      <c r="P1165" s="2"/>
      <c r="Q1165" s="2"/>
      <c r="R1165" s="2"/>
      <c r="S1165" s="2"/>
      <c r="T1165" s="2"/>
      <c r="U1165" s="2"/>
      <c r="V1165" s="2"/>
      <c r="W1165" s="2"/>
      <c r="X1165" s="2"/>
      <c r="Y1165" s="2"/>
      <c r="Z1165" s="2"/>
      <c r="AA1165" s="2"/>
      <c r="AB1165" s="2"/>
      <c r="AC1165" s="2"/>
      <c r="AD1165" s="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row>
    <row r="1166" spans="9:66" x14ac:dyDescent="0.25">
      <c r="I1166" s="2"/>
      <c r="J1166" s="2"/>
      <c r="K1166" s="2"/>
      <c r="L1166" s="2"/>
      <c r="M1166" s="2"/>
      <c r="N1166" s="2"/>
      <c r="O1166" s="2"/>
      <c r="P1166" s="2"/>
      <c r="Q1166" s="2"/>
      <c r="R1166" s="2"/>
      <c r="S1166" s="2"/>
      <c r="T1166" s="2"/>
      <c r="U1166" s="2"/>
      <c r="V1166" s="2"/>
      <c r="W1166" s="2"/>
      <c r="X1166" s="2"/>
      <c r="Y1166" s="2"/>
      <c r="Z1166" s="2"/>
      <c r="AA1166" s="2"/>
      <c r="AB1166" s="2"/>
      <c r="AC1166" s="2"/>
      <c r="AD1166" s="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row>
    <row r="1167" spans="9:66" x14ac:dyDescent="0.25">
      <c r="I1167" s="2"/>
      <c r="J1167" s="2"/>
      <c r="K1167" s="2"/>
      <c r="L1167" s="2"/>
      <c r="M1167" s="2"/>
      <c r="N1167" s="2"/>
      <c r="O1167" s="2"/>
      <c r="P1167" s="2"/>
      <c r="Q1167" s="2"/>
      <c r="R1167" s="2"/>
      <c r="S1167" s="2"/>
      <c r="T1167" s="2"/>
      <c r="U1167" s="2"/>
      <c r="V1167" s="2"/>
      <c r="W1167" s="2"/>
      <c r="X1167" s="2"/>
      <c r="Y1167" s="2"/>
      <c r="Z1167" s="2"/>
      <c r="AA1167" s="2"/>
      <c r="AB1167" s="2"/>
      <c r="AC1167" s="2"/>
      <c r="AD1167" s="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row>
    <row r="1168" spans="9:66" x14ac:dyDescent="0.25">
      <c r="I1168" s="2"/>
      <c r="J1168" s="2"/>
      <c r="K1168" s="2"/>
      <c r="L1168" s="2"/>
      <c r="M1168" s="2"/>
      <c r="N1168" s="2"/>
      <c r="O1168" s="2"/>
      <c r="P1168" s="2"/>
      <c r="Q1168" s="2"/>
      <c r="R1168" s="2"/>
      <c r="S1168" s="2"/>
      <c r="T1168" s="2"/>
      <c r="U1168" s="2"/>
      <c r="V1168" s="2"/>
      <c r="W1168" s="2"/>
      <c r="X1168" s="2"/>
      <c r="Y1168" s="2"/>
      <c r="Z1168" s="2"/>
      <c r="AA1168" s="2"/>
      <c r="AB1168" s="2"/>
      <c r="AC1168" s="2"/>
      <c r="AD1168" s="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2"/>
      <c r="BN1168" s="2"/>
    </row>
    <row r="1169" spans="9:66" x14ac:dyDescent="0.25">
      <c r="I1169" s="2"/>
      <c r="J1169" s="2"/>
      <c r="K1169" s="2"/>
      <c r="L1169" s="2"/>
      <c r="M1169" s="2"/>
      <c r="N1169" s="2"/>
      <c r="O1169" s="2"/>
      <c r="P1169" s="2"/>
      <c r="Q1169" s="2"/>
      <c r="R1169" s="2"/>
      <c r="S1169" s="2"/>
      <c r="T1169" s="2"/>
      <c r="U1169" s="2"/>
      <c r="V1169" s="2"/>
      <c r="W1169" s="2"/>
      <c r="X1169" s="2"/>
      <c r="Y1169" s="2"/>
      <c r="Z1169" s="2"/>
      <c r="AA1169" s="2"/>
      <c r="AB1169" s="2"/>
      <c r="AC1169" s="2"/>
      <c r="AD1169" s="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2"/>
      <c r="BN1169" s="2"/>
    </row>
    <row r="1170" spans="9:66" x14ac:dyDescent="0.25">
      <c r="I1170" s="2"/>
      <c r="J1170" s="2"/>
      <c r="K1170" s="2"/>
      <c r="L1170" s="2"/>
      <c r="M1170" s="2"/>
      <c r="N1170" s="2"/>
      <c r="O1170" s="2"/>
      <c r="P1170" s="2"/>
      <c r="Q1170" s="2"/>
      <c r="R1170" s="2"/>
      <c r="S1170" s="2"/>
      <c r="T1170" s="2"/>
      <c r="U1170" s="2"/>
      <c r="V1170" s="2"/>
      <c r="W1170" s="2"/>
      <c r="X1170" s="2"/>
      <c r="Y1170" s="2"/>
      <c r="Z1170" s="2"/>
      <c r="AA1170" s="2"/>
      <c r="AB1170" s="2"/>
      <c r="AC1170" s="2"/>
      <c r="AD1170" s="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2"/>
      <c r="BN1170" s="2"/>
    </row>
    <row r="1171" spans="9:66" x14ac:dyDescent="0.25">
      <c r="I1171" s="2"/>
      <c r="J1171" s="2"/>
      <c r="K1171" s="2"/>
      <c r="L1171" s="2"/>
      <c r="M1171" s="2"/>
      <c r="N1171" s="2"/>
      <c r="O1171" s="2"/>
      <c r="P1171" s="2"/>
      <c r="Q1171" s="2"/>
      <c r="R1171" s="2"/>
      <c r="S1171" s="2"/>
      <c r="T1171" s="2"/>
      <c r="U1171" s="2"/>
      <c r="V1171" s="2"/>
      <c r="W1171" s="2"/>
      <c r="X1171" s="2"/>
      <c r="Y1171" s="2"/>
      <c r="Z1171" s="2"/>
      <c r="AA1171" s="2"/>
      <c r="AB1171" s="2"/>
      <c r="AC1171" s="2"/>
      <c r="AD1171" s="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2"/>
      <c r="BN1171" s="2"/>
    </row>
    <row r="1172" spans="9:66" x14ac:dyDescent="0.25">
      <c r="I1172" s="2"/>
      <c r="J1172" s="2"/>
      <c r="K1172" s="2"/>
      <c r="L1172" s="2"/>
      <c r="M1172" s="2"/>
      <c r="N1172" s="2"/>
      <c r="O1172" s="2"/>
      <c r="P1172" s="2"/>
      <c r="Q1172" s="2"/>
      <c r="R1172" s="2"/>
      <c r="S1172" s="2"/>
      <c r="T1172" s="2"/>
      <c r="U1172" s="2"/>
      <c r="V1172" s="2"/>
      <c r="W1172" s="2"/>
      <c r="X1172" s="2"/>
      <c r="Y1172" s="2"/>
      <c r="Z1172" s="2"/>
      <c r="AA1172" s="2"/>
      <c r="AB1172" s="2"/>
      <c r="AC1172" s="2"/>
      <c r="AD1172" s="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row>
    <row r="1173" spans="9:66" x14ac:dyDescent="0.25">
      <c r="I1173" s="2"/>
      <c r="J1173" s="2"/>
      <c r="K1173" s="2"/>
      <c r="L1173" s="2"/>
      <c r="M1173" s="2"/>
      <c r="N1173" s="2"/>
      <c r="O1173" s="2"/>
      <c r="P1173" s="2"/>
      <c r="Q1173" s="2"/>
      <c r="R1173" s="2"/>
      <c r="S1173" s="2"/>
      <c r="T1173" s="2"/>
      <c r="U1173" s="2"/>
      <c r="V1173" s="2"/>
      <c r="W1173" s="2"/>
      <c r="X1173" s="2"/>
      <c r="Y1173" s="2"/>
      <c r="Z1173" s="2"/>
      <c r="AA1173" s="2"/>
      <c r="AB1173" s="2"/>
      <c r="AC1173" s="2"/>
      <c r="AD1173" s="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2"/>
      <c r="BN1173" s="2"/>
    </row>
    <row r="1174" spans="9:66" x14ac:dyDescent="0.25">
      <c r="I1174" s="2"/>
      <c r="J1174" s="2"/>
      <c r="K1174" s="2"/>
      <c r="L1174" s="2"/>
      <c r="M1174" s="2"/>
      <c r="N1174" s="2"/>
      <c r="O1174" s="2"/>
      <c r="P1174" s="2"/>
      <c r="Q1174" s="2"/>
      <c r="R1174" s="2"/>
      <c r="S1174" s="2"/>
      <c r="T1174" s="2"/>
      <c r="U1174" s="2"/>
      <c r="V1174" s="2"/>
      <c r="W1174" s="2"/>
      <c r="X1174" s="2"/>
      <c r="Y1174" s="2"/>
      <c r="Z1174" s="2"/>
      <c r="AA1174" s="2"/>
      <c r="AB1174" s="2"/>
      <c r="AC1174" s="2"/>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row>
    <row r="1175" spans="9:66" x14ac:dyDescent="0.25">
      <c r="I1175" s="2"/>
      <c r="J1175" s="2"/>
      <c r="K1175" s="2"/>
      <c r="L1175" s="2"/>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2"/>
      <c r="BN1175" s="2"/>
    </row>
    <row r="1176" spans="9:66" x14ac:dyDescent="0.25">
      <c r="I1176" s="2"/>
      <c r="J1176" s="2"/>
      <c r="K1176" s="2"/>
      <c r="L1176" s="2"/>
      <c r="M1176" s="2"/>
      <c r="N1176" s="2"/>
      <c r="O1176" s="2"/>
      <c r="P1176" s="2"/>
      <c r="Q1176" s="2"/>
      <c r="R1176" s="2"/>
      <c r="S1176" s="2"/>
      <c r="T1176" s="2"/>
      <c r="U1176" s="2"/>
      <c r="V1176" s="2"/>
      <c r="W1176" s="2"/>
      <c r="X1176" s="2"/>
      <c r="Y1176" s="2"/>
      <c r="Z1176" s="2"/>
      <c r="AA1176" s="2"/>
      <c r="AB1176" s="2"/>
      <c r="AC1176" s="2"/>
      <c r="AD1176" s="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2"/>
      <c r="BN1176" s="2"/>
    </row>
    <row r="1177" spans="9:66" x14ac:dyDescent="0.25">
      <c r="I1177" s="2"/>
      <c r="J1177" s="2"/>
      <c r="K1177" s="2"/>
      <c r="L1177" s="2"/>
      <c r="M1177" s="2"/>
      <c r="N1177" s="2"/>
      <c r="O1177" s="2"/>
      <c r="P1177" s="2"/>
      <c r="Q1177" s="2"/>
      <c r="R1177" s="2"/>
      <c r="S1177" s="2"/>
      <c r="T1177" s="2"/>
      <c r="U1177" s="2"/>
      <c r="V1177" s="2"/>
      <c r="W1177" s="2"/>
      <c r="X1177" s="2"/>
      <c r="Y1177" s="2"/>
      <c r="Z1177" s="2"/>
      <c r="AA1177" s="2"/>
      <c r="AB1177" s="2"/>
      <c r="AC1177" s="2"/>
      <c r="AD1177" s="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2"/>
      <c r="BN1177" s="2"/>
    </row>
    <row r="1178" spans="9:66" x14ac:dyDescent="0.25">
      <c r="I1178" s="2"/>
      <c r="J1178" s="2"/>
      <c r="K1178" s="2"/>
      <c r="L1178" s="2"/>
      <c r="M1178" s="2"/>
      <c r="N1178" s="2"/>
      <c r="O1178" s="2"/>
      <c r="P1178" s="2"/>
      <c r="Q1178" s="2"/>
      <c r="R1178" s="2"/>
      <c r="S1178" s="2"/>
      <c r="T1178" s="2"/>
      <c r="U1178" s="2"/>
      <c r="V1178" s="2"/>
      <c r="W1178" s="2"/>
      <c r="X1178" s="2"/>
      <c r="Y1178" s="2"/>
      <c r="Z1178" s="2"/>
      <c r="AA1178" s="2"/>
      <c r="AB1178" s="2"/>
      <c r="AC1178" s="2"/>
      <c r="AD1178" s="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2"/>
      <c r="BN1178" s="2"/>
    </row>
    <row r="1179" spans="9:66" x14ac:dyDescent="0.25">
      <c r="I1179" s="2"/>
      <c r="J1179" s="2"/>
      <c r="K1179" s="2"/>
      <c r="L1179" s="2"/>
      <c r="M1179" s="2"/>
      <c r="N1179" s="2"/>
      <c r="O1179" s="2"/>
      <c r="P1179" s="2"/>
      <c r="Q1179" s="2"/>
      <c r="R1179" s="2"/>
      <c r="S1179" s="2"/>
      <c r="T1179" s="2"/>
      <c r="U1179" s="2"/>
      <c r="V1179" s="2"/>
      <c r="W1179" s="2"/>
      <c r="X1179" s="2"/>
      <c r="Y1179" s="2"/>
      <c r="Z1179" s="2"/>
      <c r="AA1179" s="2"/>
      <c r="AB1179" s="2"/>
      <c r="AC1179" s="2"/>
      <c r="AD1179" s="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2"/>
      <c r="BN1179" s="2"/>
    </row>
    <row r="1180" spans="9:66" x14ac:dyDescent="0.25">
      <c r="I1180" s="2"/>
      <c r="J1180" s="2"/>
      <c r="K1180" s="2"/>
      <c r="L1180" s="2"/>
      <c r="M1180" s="2"/>
      <c r="N1180" s="2"/>
      <c r="O1180" s="2"/>
      <c r="P1180" s="2"/>
      <c r="Q1180" s="2"/>
      <c r="R1180" s="2"/>
      <c r="S1180" s="2"/>
      <c r="T1180" s="2"/>
      <c r="U1180" s="2"/>
      <c r="V1180" s="2"/>
      <c r="W1180" s="2"/>
      <c r="X1180" s="2"/>
      <c r="Y1180" s="2"/>
      <c r="Z1180" s="2"/>
      <c r="AA1180" s="2"/>
      <c r="AB1180" s="2"/>
      <c r="AC1180" s="2"/>
      <c r="AD1180" s="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2"/>
      <c r="BN1180" s="2"/>
    </row>
    <row r="1181" spans="9:66" x14ac:dyDescent="0.25">
      <c r="I1181" s="2"/>
      <c r="J1181" s="2"/>
      <c r="K1181" s="2"/>
      <c r="L1181" s="2"/>
      <c r="M1181" s="2"/>
      <c r="N1181" s="2"/>
      <c r="O1181" s="2"/>
      <c r="P1181" s="2"/>
      <c r="Q1181" s="2"/>
      <c r="R1181" s="2"/>
      <c r="S1181" s="2"/>
      <c r="T1181" s="2"/>
      <c r="U1181" s="2"/>
      <c r="V1181" s="2"/>
      <c r="W1181" s="2"/>
      <c r="X1181" s="2"/>
      <c r="Y1181" s="2"/>
      <c r="Z1181" s="2"/>
      <c r="AA1181" s="2"/>
      <c r="AB1181" s="2"/>
      <c r="AC1181" s="2"/>
      <c r="AD1181" s="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2"/>
      <c r="BN1181" s="2"/>
    </row>
    <row r="1182" spans="9:66" x14ac:dyDescent="0.25">
      <c r="I1182" s="2"/>
      <c r="J1182" s="2"/>
      <c r="K1182" s="2"/>
      <c r="L1182" s="2"/>
      <c r="M1182" s="2"/>
      <c r="N1182" s="2"/>
      <c r="O1182" s="2"/>
      <c r="P1182" s="2"/>
      <c r="Q1182" s="2"/>
      <c r="R1182" s="2"/>
      <c r="S1182" s="2"/>
      <c r="T1182" s="2"/>
      <c r="U1182" s="2"/>
      <c r="V1182" s="2"/>
      <c r="W1182" s="2"/>
      <c r="X1182" s="2"/>
      <c r="Y1182" s="2"/>
      <c r="Z1182" s="2"/>
      <c r="AA1182" s="2"/>
      <c r="AB1182" s="2"/>
      <c r="AC1182" s="2"/>
      <c r="AD1182" s="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row>
    <row r="1183" spans="9:66" x14ac:dyDescent="0.25">
      <c r="I1183" s="2"/>
      <c r="J1183" s="2"/>
      <c r="K1183" s="2"/>
      <c r="L1183" s="2"/>
      <c r="M1183" s="2"/>
      <c r="N1183" s="2"/>
      <c r="O1183" s="2"/>
      <c r="P1183" s="2"/>
      <c r="Q1183" s="2"/>
      <c r="R1183" s="2"/>
      <c r="S1183" s="2"/>
      <c r="T1183" s="2"/>
      <c r="U1183" s="2"/>
      <c r="V1183" s="2"/>
      <c r="W1183" s="2"/>
      <c r="X1183" s="2"/>
      <c r="Y1183" s="2"/>
      <c r="Z1183" s="2"/>
      <c r="AA1183" s="2"/>
      <c r="AB1183" s="2"/>
      <c r="AC1183" s="2"/>
      <c r="AD1183" s="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row>
    <row r="1184" spans="9:66" x14ac:dyDescent="0.25">
      <c r="I1184" s="2"/>
      <c r="J1184" s="2"/>
      <c r="K1184" s="2"/>
      <c r="L1184" s="2"/>
      <c r="M1184" s="2"/>
      <c r="N1184" s="2"/>
      <c r="O1184" s="2"/>
      <c r="P1184" s="2"/>
      <c r="Q1184" s="2"/>
      <c r="R1184" s="2"/>
      <c r="S1184" s="2"/>
      <c r="T1184" s="2"/>
      <c r="U1184" s="2"/>
      <c r="V1184" s="2"/>
      <c r="W1184" s="2"/>
      <c r="X1184" s="2"/>
      <c r="Y1184" s="2"/>
      <c r="Z1184" s="2"/>
      <c r="AA1184" s="2"/>
      <c r="AB1184" s="2"/>
      <c r="AC1184" s="2"/>
      <c r="AD1184" s="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2"/>
      <c r="BN1184" s="2"/>
    </row>
    <row r="1185" spans="11:66" x14ac:dyDescent="0.25">
      <c r="K1185" s="2"/>
      <c r="L1185" s="2"/>
      <c r="M1185" s="2"/>
      <c r="N1185" s="2"/>
      <c r="O1185" s="2"/>
      <c r="P1185" s="2"/>
      <c r="Q1185" s="2"/>
      <c r="R1185" s="2"/>
      <c r="S1185" s="2"/>
      <c r="T1185" s="2"/>
      <c r="U1185" s="2"/>
      <c r="V1185" s="2"/>
      <c r="W1185" s="2"/>
      <c r="X1185" s="2"/>
      <c r="Y1185" s="2"/>
      <c r="Z1185" s="2"/>
      <c r="AA1185" s="2"/>
      <c r="AB1185" s="2"/>
      <c r="AC1185" s="2"/>
      <c r="AD1185" s="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row>
    <row r="1186" spans="11:66" x14ac:dyDescent="0.25">
      <c r="K1186" s="2"/>
      <c r="L1186" s="2"/>
      <c r="M1186" s="2"/>
      <c r="N1186" s="2"/>
      <c r="O1186" s="2"/>
      <c r="P1186" s="2"/>
      <c r="Q1186" s="2"/>
      <c r="R1186" s="2"/>
      <c r="S1186" s="2"/>
      <c r="T1186" s="2"/>
      <c r="U1186" s="2"/>
      <c r="V1186" s="2"/>
      <c r="W1186" s="2"/>
      <c r="X1186" s="2"/>
      <c r="Y1186" s="2"/>
      <c r="Z1186" s="2"/>
      <c r="AA1186" s="2"/>
      <c r="AB1186" s="2"/>
      <c r="AC1186" s="2"/>
      <c r="AD1186" s="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row>
    <row r="1187" spans="11:66" x14ac:dyDescent="0.25">
      <c r="K1187" s="2"/>
      <c r="L1187" s="2"/>
      <c r="M1187" s="2"/>
      <c r="N1187" s="2"/>
      <c r="O1187" s="2"/>
      <c r="P1187" s="2"/>
      <c r="Q1187" s="2"/>
      <c r="R1187" s="2"/>
      <c r="S1187" s="2"/>
      <c r="T1187" s="2"/>
      <c r="U1187" s="2"/>
      <c r="V1187" s="2"/>
      <c r="W1187" s="2"/>
      <c r="X1187" s="2"/>
      <c r="Y1187" s="2"/>
      <c r="Z1187" s="2"/>
      <c r="AA1187" s="2"/>
      <c r="AB1187" s="2"/>
      <c r="AC1187" s="2"/>
      <c r="AD1187" s="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2"/>
      <c r="BN1187" s="2"/>
    </row>
    <row r="1188" spans="11:66" x14ac:dyDescent="0.25">
      <c r="K1188" s="2"/>
      <c r="L1188" s="2"/>
      <c r="M1188" s="2"/>
      <c r="N1188" s="2"/>
      <c r="O1188" s="2"/>
      <c r="P1188" s="2"/>
      <c r="Q1188" s="2"/>
      <c r="R1188" s="2"/>
      <c r="S1188" s="2"/>
      <c r="T1188" s="2"/>
      <c r="U1188" s="2"/>
      <c r="V1188" s="2"/>
      <c r="W1188" s="2"/>
      <c r="X1188" s="2"/>
      <c r="Y1188" s="2"/>
      <c r="Z1188" s="2"/>
      <c r="AA1188" s="2"/>
      <c r="AB1188" s="2"/>
      <c r="AC1188" s="2"/>
      <c r="AD1188" s="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2"/>
      <c r="BN1188" s="2"/>
    </row>
    <row r="1189" spans="11:66" x14ac:dyDescent="0.25">
      <c r="K1189" s="2"/>
      <c r="L1189" s="2"/>
      <c r="M1189" s="2"/>
      <c r="N1189" s="2"/>
      <c r="O1189" s="2"/>
      <c r="P1189" s="2"/>
      <c r="Q1189" s="2"/>
      <c r="R1189" s="2"/>
      <c r="S1189" s="2"/>
      <c r="T1189" s="2"/>
      <c r="U1189" s="2"/>
      <c r="V1189" s="2"/>
      <c r="W1189" s="2"/>
      <c r="X1189" s="2"/>
      <c r="Y1189" s="2"/>
      <c r="Z1189" s="2"/>
      <c r="AA1189" s="2"/>
      <c r="AB1189" s="2"/>
      <c r="AC1189" s="2"/>
      <c r="AD1189" s="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2"/>
      <c r="BN1189" s="2"/>
    </row>
    <row r="1190" spans="11:66" x14ac:dyDescent="0.25">
      <c r="K1190" s="2"/>
      <c r="L1190" s="2"/>
      <c r="M1190" s="2"/>
      <c r="N1190" s="2"/>
      <c r="O1190" s="2"/>
      <c r="P1190" s="2"/>
      <c r="Q1190" s="2"/>
      <c r="R1190" s="2"/>
      <c r="S1190" s="2"/>
      <c r="T1190" s="2"/>
      <c r="U1190" s="2"/>
      <c r="V1190" s="2"/>
      <c r="W1190" s="2"/>
      <c r="X1190" s="2"/>
      <c r="Y1190" s="2"/>
      <c r="Z1190" s="2"/>
      <c r="AA1190" s="2"/>
      <c r="AB1190" s="2"/>
      <c r="AC1190" s="2"/>
      <c r="AD1190" s="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row>
    <row r="1191" spans="11:66" x14ac:dyDescent="0.25">
      <c r="K1191" s="2"/>
      <c r="L1191" s="2"/>
      <c r="M1191" s="2"/>
      <c r="N1191" s="2"/>
      <c r="O1191" s="2"/>
      <c r="P1191" s="2"/>
      <c r="Q1191" s="2"/>
      <c r="R1191" s="2"/>
      <c r="S1191" s="2"/>
      <c r="T1191" s="2"/>
      <c r="U1191" s="2"/>
      <c r="V1191" s="2"/>
      <c r="W1191" s="2"/>
      <c r="X1191" s="2"/>
      <c r="Y1191" s="2"/>
      <c r="Z1191" s="2"/>
      <c r="AA1191" s="2"/>
      <c r="AB1191" s="2"/>
      <c r="AC1191" s="2"/>
      <c r="AD1191" s="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2"/>
      <c r="BN1191" s="2"/>
    </row>
    <row r="1192" spans="11:66" x14ac:dyDescent="0.25">
      <c r="K1192" s="2"/>
      <c r="L1192" s="2"/>
      <c r="M1192" s="2"/>
      <c r="N1192" s="2"/>
      <c r="O1192" s="2"/>
      <c r="P1192" s="2"/>
      <c r="Q1192" s="2"/>
      <c r="R1192" s="2"/>
      <c r="S1192" s="2"/>
      <c r="T1192" s="2"/>
      <c r="U1192" s="2"/>
      <c r="V1192" s="2"/>
      <c r="W1192" s="2"/>
      <c r="X1192" s="2"/>
      <c r="Y1192" s="2"/>
      <c r="Z1192" s="2"/>
      <c r="AA1192" s="2"/>
      <c r="AB1192" s="2"/>
      <c r="AC1192" s="2"/>
      <c r="AD1192" s="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row>
    <row r="1193" spans="11:66" x14ac:dyDescent="0.25">
      <c r="K1193" s="2"/>
      <c r="L1193" s="2"/>
      <c r="M1193" s="2"/>
      <c r="N1193" s="2"/>
      <c r="O1193" s="2"/>
      <c r="P1193" s="2"/>
      <c r="Q1193" s="2"/>
      <c r="R1193" s="2"/>
      <c r="S1193" s="2"/>
      <c r="T1193" s="2"/>
      <c r="U1193" s="2"/>
      <c r="V1193" s="2"/>
      <c r="W1193" s="2"/>
      <c r="X1193" s="2"/>
      <c r="Y1193" s="2"/>
      <c r="Z1193" s="2"/>
      <c r="AA1193" s="2"/>
      <c r="AB1193" s="2"/>
      <c r="AC1193" s="2"/>
      <c r="AD1193" s="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2"/>
      <c r="BN1193" s="2"/>
    </row>
    <row r="1194" spans="11:66" x14ac:dyDescent="0.25">
      <c r="K1194" s="2"/>
      <c r="L1194" s="2"/>
      <c r="M1194" s="2"/>
      <c r="N1194" s="2"/>
      <c r="O1194" s="2"/>
      <c r="P1194" s="2"/>
      <c r="Q1194" s="2"/>
      <c r="R1194" s="2"/>
      <c r="S1194" s="2"/>
      <c r="T1194" s="2"/>
      <c r="U1194" s="2"/>
      <c r="V1194" s="2"/>
      <c r="W1194" s="2"/>
      <c r="X1194" s="2"/>
      <c r="Y1194" s="2"/>
      <c r="Z1194" s="2"/>
      <c r="AA1194" s="2"/>
      <c r="AB1194" s="2"/>
      <c r="AC1194" s="2"/>
      <c r="AD1194" s="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2"/>
      <c r="BN1194" s="2"/>
    </row>
    <row r="1195" spans="11:66" x14ac:dyDescent="0.25">
      <c r="K1195" s="2"/>
      <c r="L1195" s="2"/>
      <c r="M1195" s="2"/>
      <c r="N1195" s="2"/>
      <c r="O1195" s="2"/>
      <c r="P1195" s="2"/>
      <c r="Q1195" s="2"/>
      <c r="R1195" s="2"/>
      <c r="S1195" s="2"/>
      <c r="T1195" s="2"/>
      <c r="U1195" s="2"/>
      <c r="V1195" s="2"/>
      <c r="W1195" s="2"/>
      <c r="X1195" s="2"/>
      <c r="Y1195" s="2"/>
      <c r="Z1195" s="2"/>
      <c r="AA1195" s="2"/>
      <c r="AB1195" s="2"/>
      <c r="AC1195" s="2"/>
      <c r="AD1195" s="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2"/>
      <c r="BN1195" s="2"/>
    </row>
    <row r="1196" spans="11:66" x14ac:dyDescent="0.25">
      <c r="K1196" s="2"/>
      <c r="L1196" s="2"/>
      <c r="M1196" s="2"/>
      <c r="N1196" s="2"/>
      <c r="O1196" s="2"/>
      <c r="P1196" s="2"/>
      <c r="Q1196" s="2"/>
      <c r="R1196" s="2"/>
      <c r="S1196" s="2"/>
      <c r="T1196" s="2"/>
      <c r="U1196" s="2"/>
      <c r="V1196" s="2"/>
      <c r="W1196" s="2"/>
      <c r="X1196" s="2"/>
      <c r="Y1196" s="2"/>
      <c r="Z1196" s="2"/>
      <c r="AA1196" s="2"/>
      <c r="AB1196" s="2"/>
      <c r="AC1196" s="2"/>
      <c r="AD1196" s="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2"/>
      <c r="BN1196" s="2"/>
    </row>
    <row r="1197" spans="11:66" x14ac:dyDescent="0.25">
      <c r="K1197" s="2"/>
      <c r="L1197" s="2"/>
      <c r="M1197" s="2"/>
      <c r="N1197" s="2"/>
      <c r="O1197" s="2"/>
      <c r="P1197" s="2"/>
      <c r="Q1197" s="2"/>
      <c r="R1197" s="2"/>
      <c r="S1197" s="2"/>
      <c r="T1197" s="2"/>
      <c r="U1197" s="2"/>
      <c r="V1197" s="2"/>
      <c r="W1197" s="2"/>
      <c r="X1197" s="2"/>
      <c r="Y1197" s="2"/>
      <c r="Z1197" s="2"/>
      <c r="AA1197" s="2"/>
      <c r="AB1197" s="2"/>
      <c r="AC1197" s="2"/>
      <c r="AD1197" s="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2"/>
      <c r="BN1197" s="2"/>
    </row>
    <row r="1198" spans="11:66" x14ac:dyDescent="0.25">
      <c r="K1198" s="2"/>
      <c r="L1198" s="2"/>
      <c r="M1198" s="2"/>
      <c r="N1198" s="2"/>
      <c r="O1198" s="2"/>
      <c r="P1198" s="2"/>
      <c r="Q1198" s="2"/>
      <c r="R1198" s="2"/>
      <c r="S1198" s="2"/>
      <c r="T1198" s="2"/>
      <c r="U1198" s="2"/>
      <c r="V1198" s="2"/>
      <c r="W1198" s="2"/>
      <c r="X1198" s="2"/>
      <c r="Y1198" s="2"/>
      <c r="Z1198" s="2"/>
      <c r="AA1198" s="2"/>
      <c r="AB1198" s="2"/>
      <c r="AC1198" s="2"/>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row>
    <row r="1199" spans="11:66" x14ac:dyDescent="0.25">
      <c r="K1199" s="2"/>
      <c r="L1199" s="2"/>
      <c r="M1199" s="2"/>
      <c r="N1199" s="2"/>
      <c r="O1199" s="2"/>
      <c r="P1199" s="2"/>
      <c r="Q1199" s="2"/>
      <c r="R1199" s="2"/>
      <c r="S1199" s="2"/>
      <c r="T1199" s="2"/>
      <c r="U1199" s="2"/>
      <c r="V1199" s="2"/>
      <c r="W1199" s="2"/>
      <c r="X1199" s="2"/>
      <c r="Y1199" s="2"/>
      <c r="Z1199" s="2"/>
      <c r="AA1199" s="2"/>
      <c r="AB1199" s="2"/>
      <c r="AC1199" s="2"/>
      <c r="AD1199" s="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2"/>
      <c r="BN1199" s="2"/>
    </row>
    <row r="1200" spans="11:66" x14ac:dyDescent="0.25">
      <c r="K1200" s="2"/>
      <c r="L1200" s="2"/>
      <c r="M1200" s="2"/>
      <c r="N1200" s="2"/>
      <c r="O1200" s="2"/>
      <c r="P1200" s="2"/>
      <c r="Q1200" s="2"/>
      <c r="R1200" s="2"/>
      <c r="S1200" s="2"/>
      <c r="T1200" s="2"/>
      <c r="U1200" s="2"/>
      <c r="V1200" s="2"/>
      <c r="W1200" s="2"/>
      <c r="X1200" s="2"/>
      <c r="Y1200" s="2"/>
      <c r="Z1200" s="2"/>
      <c r="AA1200" s="2"/>
      <c r="AB1200" s="2"/>
      <c r="AC1200" s="2"/>
      <c r="AD1200" s="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2"/>
      <c r="BN1200" s="2"/>
    </row>
    <row r="1201" spans="11:66" x14ac:dyDescent="0.25">
      <c r="K1201" s="2"/>
      <c r="L1201" s="2"/>
      <c r="M1201" s="2"/>
      <c r="N1201" s="2"/>
      <c r="O1201" s="2"/>
      <c r="P1201" s="2"/>
      <c r="Q1201" s="2"/>
      <c r="R1201" s="2"/>
      <c r="S1201" s="2"/>
      <c r="T1201" s="2"/>
      <c r="U1201" s="2"/>
      <c r="V1201" s="2"/>
      <c r="W1201" s="2"/>
      <c r="X1201" s="2"/>
      <c r="Y1201" s="2"/>
      <c r="Z1201" s="2"/>
      <c r="AA1201" s="2"/>
      <c r="AB1201" s="2"/>
      <c r="AC1201" s="2"/>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2"/>
      <c r="BN1201" s="2"/>
    </row>
    <row r="1202" spans="11:66" x14ac:dyDescent="0.25">
      <c r="K1202" s="2"/>
      <c r="L1202" s="2"/>
      <c r="M1202" s="2"/>
      <c r="N1202" s="2"/>
      <c r="O1202" s="2"/>
      <c r="P1202" s="2"/>
      <c r="Q1202" s="2"/>
      <c r="R1202" s="2"/>
      <c r="S1202" s="2"/>
      <c r="T1202" s="2"/>
      <c r="U1202" s="2"/>
      <c r="V1202" s="2"/>
      <c r="W1202" s="2"/>
      <c r="X1202" s="2"/>
      <c r="Y1202" s="2"/>
      <c r="Z1202" s="2"/>
      <c r="AA1202" s="2"/>
      <c r="AB1202" s="2"/>
      <c r="AC1202" s="2"/>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2"/>
      <c r="BN1202" s="2"/>
    </row>
    <row r="1203" spans="11:66" x14ac:dyDescent="0.25">
      <c r="K1203" s="2"/>
      <c r="L1203" s="2"/>
      <c r="M1203" s="2"/>
      <c r="N1203" s="2"/>
      <c r="O1203" s="2"/>
      <c r="P1203" s="2"/>
      <c r="Q1203" s="2"/>
      <c r="R1203" s="2"/>
      <c r="S1203" s="2"/>
      <c r="T1203" s="2"/>
      <c r="U1203" s="2"/>
      <c r="V1203" s="2"/>
      <c r="W1203" s="2"/>
      <c r="X1203" s="2"/>
      <c r="Y1203" s="2"/>
      <c r="Z1203" s="2"/>
      <c r="AA1203" s="2"/>
      <c r="AB1203" s="2"/>
      <c r="AC1203" s="2"/>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row>
    <row r="1204" spans="11:66" x14ac:dyDescent="0.25">
      <c r="K1204" s="2"/>
      <c r="L1204" s="2"/>
      <c r="M1204" s="2"/>
      <c r="N1204" s="2"/>
      <c r="O1204" s="2"/>
      <c r="P1204" s="2"/>
      <c r="Q1204" s="2"/>
      <c r="R1204" s="2"/>
      <c r="S1204" s="2"/>
      <c r="T1204" s="2"/>
      <c r="U1204" s="2"/>
      <c r="V1204" s="2"/>
      <c r="W1204" s="2"/>
      <c r="X1204" s="2"/>
      <c r="Y1204" s="2"/>
      <c r="Z1204" s="2"/>
      <c r="AA1204" s="2"/>
      <c r="AB1204" s="2"/>
      <c r="AC1204" s="2"/>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row>
    <row r="1205" spans="11:66" x14ac:dyDescent="0.25">
      <c r="K1205" s="2"/>
      <c r="L1205" s="2"/>
      <c r="M1205" s="2"/>
      <c r="N1205" s="2"/>
      <c r="O1205" s="2"/>
      <c r="P1205" s="2"/>
      <c r="Q1205" s="2"/>
      <c r="R1205" s="2"/>
      <c r="S1205" s="2"/>
      <c r="T1205" s="2"/>
      <c r="U1205" s="2"/>
      <c r="V1205" s="2"/>
      <c r="W1205" s="2"/>
      <c r="X1205" s="2"/>
      <c r="Y1205" s="2"/>
      <c r="Z1205" s="2"/>
      <c r="AA1205" s="2"/>
      <c r="AB1205" s="2"/>
      <c r="AC1205" s="2"/>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row>
    <row r="1206" spans="11:66" x14ac:dyDescent="0.25">
      <c r="K1206" s="2"/>
      <c r="L1206" s="2"/>
      <c r="M1206" s="2"/>
      <c r="N1206" s="2"/>
      <c r="O1206" s="2"/>
      <c r="P1206" s="2"/>
      <c r="Q1206" s="2"/>
      <c r="R1206" s="2"/>
      <c r="S1206" s="2"/>
      <c r="T1206" s="2"/>
      <c r="U1206" s="2"/>
      <c r="V1206" s="2"/>
      <c r="W1206" s="2"/>
      <c r="X1206" s="2"/>
      <c r="Y1206" s="2"/>
      <c r="Z1206" s="2"/>
      <c r="AA1206" s="2"/>
      <c r="AB1206" s="2"/>
      <c r="AC1206" s="2"/>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row>
    <row r="1207" spans="11:66" x14ac:dyDescent="0.25">
      <c r="K1207" s="2"/>
      <c r="L1207" s="2"/>
      <c r="M1207" s="2"/>
      <c r="N1207" s="2"/>
      <c r="O1207" s="2"/>
      <c r="P1207" s="2"/>
      <c r="Q1207" s="2"/>
      <c r="R1207" s="2"/>
      <c r="S1207" s="2"/>
      <c r="T1207" s="2"/>
      <c r="U1207" s="2"/>
      <c r="V1207" s="2"/>
      <c r="W1207" s="2"/>
      <c r="X1207" s="2"/>
      <c r="Y1207" s="2"/>
      <c r="Z1207" s="2"/>
      <c r="AA1207" s="2"/>
      <c r="AB1207" s="2"/>
      <c r="AC1207" s="2"/>
      <c r="AD1207" s="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2"/>
      <c r="BN1207" s="2"/>
    </row>
    <row r="1208" spans="11:66" x14ac:dyDescent="0.25">
      <c r="K1208" s="2"/>
      <c r="L1208" s="2"/>
      <c r="M1208" s="2"/>
      <c r="N1208" s="2"/>
      <c r="O1208" s="2"/>
      <c r="P1208" s="2"/>
      <c r="Q1208" s="2"/>
      <c r="R1208" s="2"/>
      <c r="S1208" s="2"/>
      <c r="T1208" s="2"/>
      <c r="U1208" s="2"/>
      <c r="V1208" s="2"/>
      <c r="W1208" s="2"/>
      <c r="X1208" s="2"/>
      <c r="Y1208" s="2"/>
      <c r="Z1208" s="2"/>
      <c r="AA1208" s="2"/>
      <c r="AB1208" s="2"/>
      <c r="AC1208" s="2"/>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2"/>
      <c r="BN1208" s="2"/>
    </row>
    <row r="1209" spans="11:66" x14ac:dyDescent="0.25">
      <c r="K1209" s="2"/>
      <c r="L1209" s="2"/>
      <c r="M1209" s="2"/>
      <c r="N1209" s="2"/>
      <c r="O1209" s="2"/>
      <c r="P1209" s="2"/>
      <c r="Q1209" s="2"/>
      <c r="R1209" s="2"/>
      <c r="S1209" s="2"/>
      <c r="T1209" s="2"/>
      <c r="U1209" s="2"/>
      <c r="V1209" s="2"/>
      <c r="W1209" s="2"/>
      <c r="X1209" s="2"/>
      <c r="Y1209" s="2"/>
      <c r="Z1209" s="2"/>
      <c r="AA1209" s="2"/>
      <c r="AB1209" s="2"/>
      <c r="AC1209" s="2"/>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row>
    <row r="1210" spans="11:66" x14ac:dyDescent="0.25">
      <c r="K1210" s="2"/>
      <c r="L1210" s="2"/>
      <c r="M1210" s="2"/>
      <c r="N1210" s="2"/>
      <c r="O1210" s="2"/>
      <c r="P1210" s="2"/>
      <c r="Q1210" s="2"/>
      <c r="R1210" s="2"/>
      <c r="S1210" s="2"/>
      <c r="T1210" s="2"/>
      <c r="U1210" s="2"/>
      <c r="V1210" s="2"/>
      <c r="W1210" s="2"/>
      <c r="X1210" s="2"/>
      <c r="Y1210" s="2"/>
      <c r="Z1210" s="2"/>
      <c r="AA1210" s="2"/>
      <c r="AB1210" s="2"/>
      <c r="AC1210" s="2"/>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row>
    <row r="1211" spans="11:66" x14ac:dyDescent="0.25">
      <c r="K1211" s="2"/>
      <c r="L1211" s="2"/>
      <c r="M1211" s="2"/>
      <c r="N1211" s="2"/>
      <c r="O1211" s="2"/>
      <c r="P1211" s="2"/>
      <c r="Q1211" s="2"/>
      <c r="R1211" s="2"/>
      <c r="S1211" s="2"/>
      <c r="T1211" s="2"/>
      <c r="U1211" s="2"/>
      <c r="V1211" s="2"/>
      <c r="W1211" s="2"/>
      <c r="X1211" s="2"/>
      <c r="Y1211" s="2"/>
      <c r="Z1211" s="2"/>
      <c r="AA1211" s="2"/>
      <c r="AB1211" s="2"/>
      <c r="AC1211" s="2"/>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row>
    <row r="1212" spans="11:66" x14ac:dyDescent="0.25">
      <c r="K1212" s="2"/>
      <c r="L1212" s="2"/>
      <c r="M1212" s="2"/>
      <c r="N1212" s="2"/>
      <c r="O1212" s="2"/>
      <c r="P1212" s="2"/>
      <c r="Q1212" s="2"/>
      <c r="R1212" s="2"/>
      <c r="S1212" s="2"/>
      <c r="T1212" s="2"/>
      <c r="U1212" s="2"/>
      <c r="V1212" s="2"/>
      <c r="W1212" s="2"/>
      <c r="X1212" s="2"/>
      <c r="Y1212" s="2"/>
      <c r="Z1212" s="2"/>
      <c r="AA1212" s="2"/>
      <c r="AB1212" s="2"/>
      <c r="AC1212" s="2"/>
      <c r="AD1212" s="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2"/>
      <c r="BN1212" s="2"/>
    </row>
    <row r="1213" spans="11:66" x14ac:dyDescent="0.25">
      <c r="K1213" s="2"/>
      <c r="L1213" s="2"/>
      <c r="M1213" s="2"/>
      <c r="N1213" s="2"/>
      <c r="O1213" s="2"/>
      <c r="P1213" s="2"/>
      <c r="Q1213" s="2"/>
      <c r="R1213" s="2"/>
      <c r="S1213" s="2"/>
      <c r="T1213" s="2"/>
      <c r="U1213" s="2"/>
      <c r="V1213" s="2"/>
      <c r="W1213" s="2"/>
      <c r="X1213" s="2"/>
      <c r="Y1213" s="2"/>
      <c r="Z1213" s="2"/>
      <c r="AA1213" s="2"/>
      <c r="AB1213" s="2"/>
      <c r="AC1213" s="2"/>
      <c r="AD1213" s="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2"/>
      <c r="BN1213" s="2"/>
    </row>
    <row r="1214" spans="11:66" x14ac:dyDescent="0.25">
      <c r="K1214" s="2"/>
      <c r="L1214" s="2"/>
      <c r="M1214" s="2"/>
      <c r="N1214" s="2"/>
      <c r="O1214" s="2"/>
      <c r="P1214" s="2"/>
      <c r="Q1214" s="2"/>
      <c r="R1214" s="2"/>
      <c r="S1214" s="2"/>
      <c r="T1214" s="2"/>
      <c r="U1214" s="2"/>
      <c r="V1214" s="2"/>
      <c r="W1214" s="2"/>
      <c r="X1214" s="2"/>
      <c r="Y1214" s="2"/>
      <c r="Z1214" s="2"/>
      <c r="AA1214" s="2"/>
      <c r="AB1214" s="2"/>
      <c r="AC1214" s="2"/>
      <c r="AD1214" s="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2"/>
      <c r="BN1214" s="2"/>
    </row>
    <row r="1215" spans="11:66" x14ac:dyDescent="0.25">
      <c r="K1215" s="2"/>
      <c r="L1215" s="2"/>
      <c r="M1215" s="2"/>
      <c r="N1215" s="2"/>
      <c r="O1215" s="2"/>
      <c r="P1215" s="2"/>
      <c r="Q1215" s="2"/>
      <c r="R1215" s="2"/>
      <c r="S1215" s="2"/>
      <c r="T1215" s="2"/>
      <c r="U1215" s="2"/>
      <c r="V1215" s="2"/>
      <c r="W1215" s="2"/>
      <c r="X1215" s="2"/>
      <c r="Y1215" s="2"/>
      <c r="Z1215" s="2"/>
      <c r="AA1215" s="2"/>
      <c r="AB1215" s="2"/>
      <c r="AC1215" s="2"/>
      <c r="AD1215" s="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2"/>
      <c r="BN1215" s="2"/>
    </row>
    <row r="1216" spans="11:66" x14ac:dyDescent="0.25">
      <c r="K1216" s="2"/>
      <c r="L1216" s="2"/>
      <c r="M1216" s="2"/>
      <c r="N1216" s="2"/>
      <c r="O1216" s="2"/>
      <c r="P1216" s="2"/>
      <c r="Q1216" s="2"/>
      <c r="R1216" s="2"/>
      <c r="S1216" s="2"/>
      <c r="T1216" s="2"/>
      <c r="U1216" s="2"/>
      <c r="V1216" s="2"/>
      <c r="W1216" s="2"/>
      <c r="X1216" s="2"/>
      <c r="Y1216" s="2"/>
      <c r="Z1216" s="2"/>
      <c r="AA1216" s="2"/>
      <c r="AB1216" s="2"/>
      <c r="AC1216" s="2"/>
      <c r="AD1216" s="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2"/>
      <c r="BN1216" s="2"/>
    </row>
    <row r="1217" spans="11:66" x14ac:dyDescent="0.25">
      <c r="K1217" s="2"/>
      <c r="L1217" s="2"/>
      <c r="M1217" s="2"/>
      <c r="N1217" s="2"/>
      <c r="O1217" s="2"/>
      <c r="P1217" s="2"/>
      <c r="Q1217" s="2"/>
      <c r="R1217" s="2"/>
      <c r="S1217" s="2"/>
      <c r="T1217" s="2"/>
      <c r="U1217" s="2"/>
      <c r="V1217" s="2"/>
      <c r="W1217" s="2"/>
      <c r="X1217" s="2"/>
      <c r="Y1217" s="2"/>
      <c r="Z1217" s="2"/>
      <c r="AA1217" s="2"/>
      <c r="AB1217" s="2"/>
      <c r="AC1217" s="2"/>
      <c r="AD1217" s="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2"/>
      <c r="BN1217" s="2"/>
    </row>
    <row r="1218" spans="11:66" x14ac:dyDescent="0.25">
      <c r="K1218" s="2"/>
      <c r="L1218" s="2"/>
      <c r="M1218" s="2"/>
      <c r="N1218" s="2"/>
      <c r="O1218" s="2"/>
      <c r="P1218" s="2"/>
      <c r="Q1218" s="2"/>
      <c r="R1218" s="2"/>
      <c r="S1218" s="2"/>
      <c r="T1218" s="2"/>
      <c r="U1218" s="2"/>
      <c r="V1218" s="2"/>
      <c r="W1218" s="2"/>
      <c r="X1218" s="2"/>
      <c r="Y1218" s="2"/>
      <c r="Z1218" s="2"/>
      <c r="AA1218" s="2"/>
      <c r="AB1218" s="2"/>
      <c r="AC1218" s="2"/>
      <c r="AD1218" s="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2"/>
      <c r="BN1218" s="2"/>
    </row>
    <row r="1219" spans="11:66" x14ac:dyDescent="0.25">
      <c r="K1219" s="2"/>
      <c r="L1219" s="2"/>
      <c r="M1219" s="2"/>
      <c r="N1219" s="2"/>
      <c r="O1219" s="2"/>
      <c r="P1219" s="2"/>
      <c r="Q1219" s="2"/>
      <c r="R1219" s="2"/>
      <c r="S1219" s="2"/>
      <c r="T1219" s="2"/>
      <c r="U1219" s="2"/>
      <c r="V1219" s="2"/>
      <c r="W1219" s="2"/>
      <c r="X1219" s="2"/>
      <c r="Y1219" s="2"/>
      <c r="Z1219" s="2"/>
      <c r="AA1219" s="2"/>
      <c r="AB1219" s="2"/>
      <c r="AC1219" s="2"/>
      <c r="AD1219" s="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2"/>
      <c r="BN1219" s="2"/>
    </row>
    <row r="1220" spans="11:66" x14ac:dyDescent="0.25">
      <c r="K1220" s="2"/>
      <c r="L1220" s="2"/>
      <c r="M1220" s="2"/>
      <c r="N1220" s="2"/>
      <c r="O1220" s="2"/>
      <c r="P1220" s="2"/>
      <c r="Q1220" s="2"/>
      <c r="R1220" s="2"/>
      <c r="S1220" s="2"/>
      <c r="T1220" s="2"/>
      <c r="U1220" s="2"/>
      <c r="V1220" s="2"/>
      <c r="W1220" s="2"/>
      <c r="X1220" s="2"/>
      <c r="Y1220" s="2"/>
      <c r="Z1220" s="2"/>
      <c r="AA1220" s="2"/>
      <c r="AB1220" s="2"/>
      <c r="AC1220" s="2"/>
      <c r="AD1220" s="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2"/>
      <c r="BN1220" s="2"/>
    </row>
    <row r="1221" spans="11:66" x14ac:dyDescent="0.25">
      <c r="K1221" s="2"/>
      <c r="L1221" s="2"/>
      <c r="M1221" s="2"/>
      <c r="N1221" s="2"/>
      <c r="O1221" s="2"/>
      <c r="P1221" s="2"/>
      <c r="Q1221" s="2"/>
      <c r="R1221" s="2"/>
      <c r="S1221" s="2"/>
      <c r="T1221" s="2"/>
      <c r="U1221" s="2"/>
      <c r="V1221" s="2"/>
      <c r="W1221" s="2"/>
      <c r="X1221" s="2"/>
      <c r="Y1221" s="2"/>
      <c r="Z1221" s="2"/>
      <c r="AA1221" s="2"/>
      <c r="AB1221" s="2"/>
      <c r="AC1221" s="2"/>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2"/>
      <c r="BN1221" s="2"/>
    </row>
    <row r="1222" spans="11:66" x14ac:dyDescent="0.25">
      <c r="K1222" s="2"/>
      <c r="L1222" s="2"/>
      <c r="M1222" s="2"/>
      <c r="N1222" s="2"/>
      <c r="O1222" s="2"/>
      <c r="P1222" s="2"/>
      <c r="Q1222" s="2"/>
      <c r="R1222" s="2"/>
      <c r="S1222" s="2"/>
      <c r="T1222" s="2"/>
      <c r="U1222" s="2"/>
      <c r="V1222" s="2"/>
      <c r="W1222" s="2"/>
      <c r="X1222" s="2"/>
      <c r="Y1222" s="2"/>
      <c r="Z1222" s="2"/>
      <c r="AA1222" s="2"/>
      <c r="AB1222" s="2"/>
      <c r="AC1222" s="2"/>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2"/>
      <c r="BN1222" s="2"/>
    </row>
    <row r="1223" spans="11:66" x14ac:dyDescent="0.25">
      <c r="K1223" s="2"/>
      <c r="L1223" s="2"/>
      <c r="M1223" s="2"/>
      <c r="N1223" s="2"/>
      <c r="O1223" s="2"/>
      <c r="P1223" s="2"/>
      <c r="Q1223" s="2"/>
      <c r="R1223" s="2"/>
      <c r="S1223" s="2"/>
      <c r="T1223" s="2"/>
      <c r="U1223" s="2"/>
      <c r="V1223" s="2"/>
      <c r="W1223" s="2"/>
      <c r="X1223" s="2"/>
      <c r="Y1223" s="2"/>
      <c r="Z1223" s="2"/>
      <c r="AA1223" s="2"/>
      <c r="AB1223" s="2"/>
      <c r="AC1223" s="2"/>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2"/>
      <c r="BN1223" s="2"/>
    </row>
    <row r="1224" spans="11:66" x14ac:dyDescent="0.25">
      <c r="K1224" s="2"/>
      <c r="L1224" s="2"/>
      <c r="M1224" s="2"/>
      <c r="N1224" s="2"/>
      <c r="O1224" s="2"/>
      <c r="P1224" s="2"/>
      <c r="Q1224" s="2"/>
      <c r="R1224" s="2"/>
      <c r="S1224" s="2"/>
      <c r="T1224" s="2"/>
      <c r="U1224" s="2"/>
      <c r="V1224" s="2"/>
      <c r="W1224" s="2"/>
      <c r="X1224" s="2"/>
      <c r="Y1224" s="2"/>
      <c r="Z1224" s="2"/>
      <c r="AA1224" s="2"/>
      <c r="AB1224" s="2"/>
      <c r="AC1224" s="2"/>
      <c r="AD1224" s="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2"/>
      <c r="BN1224" s="2"/>
    </row>
    <row r="1225" spans="11:66" x14ac:dyDescent="0.25">
      <c r="K1225" s="2"/>
      <c r="L1225" s="2"/>
      <c r="M1225" s="2"/>
      <c r="N1225" s="2"/>
      <c r="O1225" s="2"/>
      <c r="P1225" s="2"/>
      <c r="Q1225" s="2"/>
      <c r="R1225" s="2"/>
      <c r="S1225" s="2"/>
      <c r="T1225" s="2"/>
      <c r="U1225" s="2"/>
      <c r="V1225" s="2"/>
      <c r="W1225" s="2"/>
      <c r="X1225" s="2"/>
      <c r="Y1225" s="2"/>
      <c r="Z1225" s="2"/>
      <c r="AA1225" s="2"/>
      <c r="AB1225" s="2"/>
      <c r="AC1225" s="2"/>
      <c r="AD1225" s="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2"/>
      <c r="BN1225" s="2"/>
    </row>
    <row r="1226" spans="11:66" x14ac:dyDescent="0.25">
      <c r="K1226" s="2"/>
      <c r="L1226" s="2"/>
      <c r="M1226" s="2"/>
      <c r="N1226" s="2"/>
      <c r="O1226" s="2"/>
      <c r="P1226" s="2"/>
      <c r="Q1226" s="2"/>
      <c r="R1226" s="2"/>
      <c r="S1226" s="2"/>
      <c r="T1226" s="2"/>
      <c r="U1226" s="2"/>
      <c r="V1226" s="2"/>
      <c r="W1226" s="2"/>
      <c r="X1226" s="2"/>
      <c r="Y1226" s="2"/>
      <c r="Z1226" s="2"/>
      <c r="AA1226" s="2"/>
      <c r="AB1226" s="2"/>
      <c r="AC1226" s="2"/>
      <c r="AD1226" s="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2"/>
      <c r="BN1226" s="2"/>
    </row>
    <row r="1227" spans="11:66" x14ac:dyDescent="0.25">
      <c r="K1227" s="2"/>
      <c r="L1227" s="2"/>
      <c r="M1227" s="2"/>
      <c r="N1227" s="2"/>
      <c r="O1227" s="2"/>
      <c r="P1227" s="2"/>
      <c r="Q1227" s="2"/>
      <c r="R1227" s="2"/>
      <c r="S1227" s="2"/>
      <c r="T1227" s="2"/>
      <c r="U1227" s="2"/>
      <c r="V1227" s="2"/>
      <c r="W1227" s="2"/>
      <c r="X1227" s="2"/>
      <c r="Y1227" s="2"/>
      <c r="Z1227" s="2"/>
      <c r="AA1227" s="2"/>
      <c r="AB1227" s="2"/>
      <c r="AC1227" s="2"/>
      <c r="AD1227" s="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2"/>
      <c r="BN1227" s="2"/>
    </row>
    <row r="1228" spans="11:66" x14ac:dyDescent="0.25">
      <c r="K1228" s="2"/>
      <c r="L1228" s="2"/>
      <c r="M1228" s="2"/>
      <c r="N1228" s="2"/>
      <c r="O1228" s="2"/>
      <c r="P1228" s="2"/>
      <c r="Q1228" s="2"/>
      <c r="R1228" s="2"/>
      <c r="S1228" s="2"/>
      <c r="T1228" s="2"/>
      <c r="U1228" s="2"/>
      <c r="V1228" s="2"/>
      <c r="W1228" s="2"/>
      <c r="X1228" s="2"/>
      <c r="Y1228" s="2"/>
      <c r="Z1228" s="2"/>
      <c r="AA1228" s="2"/>
      <c r="AB1228" s="2"/>
      <c r="AC1228" s="2"/>
      <c r="AD1228" s="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2"/>
      <c r="BN1228" s="2"/>
    </row>
    <row r="1229" spans="11:66" x14ac:dyDescent="0.25">
      <c r="K1229" s="2"/>
      <c r="L1229" s="2"/>
      <c r="M1229" s="2"/>
      <c r="N1229" s="2"/>
      <c r="O1229" s="2"/>
      <c r="P1229" s="2"/>
      <c r="Q1229" s="2"/>
      <c r="R1229" s="2"/>
      <c r="S1229" s="2"/>
      <c r="T1229" s="2"/>
      <c r="U1229" s="2"/>
      <c r="V1229" s="2"/>
      <c r="W1229" s="2"/>
      <c r="X1229" s="2"/>
      <c r="Y1229" s="2"/>
      <c r="Z1229" s="2"/>
      <c r="AA1229" s="2"/>
      <c r="AB1229" s="2"/>
      <c r="AC1229" s="2"/>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2"/>
      <c r="BN1229" s="2"/>
    </row>
    <row r="1230" spans="11:66" x14ac:dyDescent="0.25">
      <c r="K1230" s="2"/>
      <c r="L1230" s="2"/>
      <c r="M1230" s="2"/>
      <c r="N1230" s="2"/>
      <c r="O1230" s="2"/>
      <c r="P1230" s="2"/>
      <c r="Q1230" s="2"/>
      <c r="R1230" s="2"/>
      <c r="S1230" s="2"/>
      <c r="T1230" s="2"/>
      <c r="U1230" s="2"/>
      <c r="V1230" s="2"/>
      <c r="W1230" s="2"/>
      <c r="X1230" s="2"/>
      <c r="Y1230" s="2"/>
      <c r="Z1230" s="2"/>
      <c r="AA1230" s="2"/>
      <c r="AB1230" s="2"/>
      <c r="AC1230" s="2"/>
      <c r="AD1230" s="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2"/>
      <c r="BN1230" s="2"/>
    </row>
    <row r="1231" spans="11:66" x14ac:dyDescent="0.25">
      <c r="K1231" s="2"/>
      <c r="L1231" s="2"/>
      <c r="M1231" s="2"/>
      <c r="N1231" s="2"/>
      <c r="O1231" s="2"/>
      <c r="P1231" s="2"/>
      <c r="Q1231" s="2"/>
      <c r="R1231" s="2"/>
      <c r="S1231" s="2"/>
      <c r="T1231" s="2"/>
      <c r="U1231" s="2"/>
      <c r="V1231" s="2"/>
      <c r="W1231" s="2"/>
      <c r="X1231" s="2"/>
      <c r="Y1231" s="2"/>
      <c r="Z1231" s="2"/>
      <c r="AA1231" s="2"/>
      <c r="AB1231" s="2"/>
      <c r="AC1231" s="2"/>
      <c r="AD1231" s="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2"/>
      <c r="BN1231" s="2"/>
    </row>
    <row r="1232" spans="11:66" x14ac:dyDescent="0.25">
      <c r="K1232" s="2"/>
      <c r="L1232" s="2"/>
      <c r="M1232" s="2"/>
      <c r="N1232" s="2"/>
      <c r="O1232" s="2"/>
      <c r="P1232" s="2"/>
      <c r="Q1232" s="2"/>
      <c r="R1232" s="2"/>
      <c r="S1232" s="2"/>
      <c r="T1232" s="2"/>
      <c r="U1232" s="2"/>
      <c r="V1232" s="2"/>
      <c r="W1232" s="2"/>
      <c r="X1232" s="2"/>
      <c r="Y1232" s="2"/>
      <c r="Z1232" s="2"/>
      <c r="AA1232" s="2"/>
      <c r="AB1232" s="2"/>
      <c r="AC1232" s="2"/>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2"/>
      <c r="BN1232" s="2"/>
    </row>
    <row r="1233" spans="11:66" x14ac:dyDescent="0.25">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row>
    <row r="1234" spans="11:66" x14ac:dyDescent="0.25">
      <c r="K1234" s="2"/>
      <c r="L1234" s="2"/>
      <c r="M1234" s="2"/>
      <c r="N1234" s="2"/>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2"/>
      <c r="BN1234" s="2"/>
    </row>
    <row r="1235" spans="11:66" x14ac:dyDescent="0.25">
      <c r="K1235" s="2"/>
      <c r="L1235" s="2"/>
      <c r="M1235" s="2"/>
      <c r="N1235" s="2"/>
      <c r="O1235" s="2"/>
      <c r="P1235" s="2"/>
      <c r="Q1235" s="2"/>
      <c r="R1235" s="2"/>
      <c r="S1235" s="2"/>
      <c r="T1235" s="2"/>
      <c r="U1235" s="2"/>
      <c r="V1235" s="2"/>
      <c r="W1235" s="2"/>
      <c r="X1235" s="2"/>
      <c r="Y1235" s="2"/>
      <c r="Z1235" s="2"/>
      <c r="AA1235" s="2"/>
      <c r="AB1235" s="2"/>
      <c r="AC1235" s="2"/>
      <c r="AD1235" s="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2"/>
      <c r="BN1235" s="2"/>
    </row>
    <row r="1236" spans="11:66" x14ac:dyDescent="0.25">
      <c r="K1236" s="2"/>
      <c r="L1236" s="2"/>
      <c r="M1236" s="2"/>
      <c r="N1236" s="2"/>
      <c r="O1236" s="2"/>
      <c r="P1236" s="2"/>
      <c r="Q1236" s="2"/>
      <c r="R1236" s="2"/>
      <c r="S1236" s="2"/>
      <c r="T1236" s="2"/>
      <c r="U1236" s="2"/>
      <c r="V1236" s="2"/>
      <c r="W1236" s="2"/>
      <c r="X1236" s="2"/>
      <c r="Y1236" s="2"/>
      <c r="Z1236" s="2"/>
      <c r="AA1236" s="2"/>
      <c r="AB1236" s="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2"/>
      <c r="BN1236" s="2"/>
    </row>
    <row r="1237" spans="11:66" x14ac:dyDescent="0.25">
      <c r="K1237" s="2"/>
      <c r="L1237" s="2"/>
      <c r="M1237" s="2"/>
      <c r="N1237" s="2"/>
      <c r="O1237" s="2"/>
      <c r="P1237" s="2"/>
      <c r="Q1237" s="2"/>
      <c r="R1237" s="2"/>
      <c r="S1237" s="2"/>
      <c r="T1237" s="2"/>
      <c r="U1237" s="2"/>
      <c r="V1237" s="2"/>
      <c r="W1237" s="2"/>
      <c r="X1237" s="2"/>
      <c r="Y1237" s="2"/>
      <c r="Z1237" s="2"/>
      <c r="AA1237" s="2"/>
      <c r="AB1237" s="2"/>
      <c r="AC1237" s="2"/>
      <c r="AD1237" s="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2"/>
      <c r="BN1237" s="2"/>
    </row>
    <row r="1238" spans="11:66" x14ac:dyDescent="0.25">
      <c r="K1238" s="2"/>
      <c r="L1238" s="2"/>
      <c r="M1238" s="2"/>
      <c r="N1238" s="2"/>
      <c r="O1238" s="2"/>
      <c r="P1238" s="2"/>
      <c r="Q1238" s="2"/>
      <c r="R1238" s="2"/>
      <c r="S1238" s="2"/>
      <c r="T1238" s="2"/>
      <c r="U1238" s="2"/>
      <c r="V1238" s="2"/>
      <c r="W1238" s="2"/>
      <c r="X1238" s="2"/>
      <c r="Y1238" s="2"/>
      <c r="Z1238" s="2"/>
      <c r="AA1238" s="2"/>
      <c r="AB1238" s="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2"/>
      <c r="BN1238" s="2"/>
    </row>
    <row r="1239" spans="11:66" x14ac:dyDescent="0.25">
      <c r="K1239" s="2"/>
      <c r="L1239" s="2"/>
      <c r="M1239" s="2"/>
      <c r="N1239" s="2"/>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2"/>
      <c r="BN1239" s="2"/>
    </row>
    <row r="1240" spans="11:66" x14ac:dyDescent="0.25">
      <c r="K1240" s="2"/>
      <c r="L1240" s="2"/>
      <c r="M1240" s="2"/>
      <c r="N1240" s="2"/>
      <c r="O1240" s="2"/>
      <c r="P1240" s="2"/>
      <c r="Q1240" s="2"/>
      <c r="R1240" s="2"/>
      <c r="S1240" s="2"/>
      <c r="T1240" s="2"/>
      <c r="U1240" s="2"/>
      <c r="V1240" s="2"/>
      <c r="W1240" s="2"/>
      <c r="X1240" s="2"/>
      <c r="Y1240" s="2"/>
      <c r="Z1240" s="2"/>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2"/>
      <c r="BN1240" s="2"/>
    </row>
    <row r="1241" spans="11:66" x14ac:dyDescent="0.25">
      <c r="K1241" s="2"/>
      <c r="L1241" s="2"/>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2"/>
      <c r="BN1241" s="2"/>
    </row>
    <row r="1242" spans="11:66" x14ac:dyDescent="0.25">
      <c r="K1242" s="2"/>
      <c r="L1242" s="2"/>
      <c r="M1242" s="2"/>
      <c r="N1242" s="2"/>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2"/>
      <c r="BN1242" s="2"/>
    </row>
    <row r="1243" spans="11:66" x14ac:dyDescent="0.25">
      <c r="K1243" s="2"/>
      <c r="L1243" s="2"/>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2"/>
      <c r="BN1243" s="2"/>
    </row>
    <row r="1244" spans="11:66" x14ac:dyDescent="0.25">
      <c r="K1244" s="2"/>
      <c r="L1244" s="2"/>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2"/>
      <c r="BN1244" s="2"/>
    </row>
    <row r="1245" spans="11:66" x14ac:dyDescent="0.25">
      <c r="K1245" s="2"/>
      <c r="L1245" s="2"/>
      <c r="M1245" s="2"/>
      <c r="N1245" s="2"/>
      <c r="O1245" s="2"/>
      <c r="P1245" s="2"/>
      <c r="Q1245" s="2"/>
      <c r="R1245" s="2"/>
      <c r="S1245" s="2"/>
      <c r="T1245" s="2"/>
      <c r="U1245" s="2"/>
      <c r="V1245" s="2"/>
      <c r="W1245" s="2"/>
      <c r="X1245" s="2"/>
      <c r="Y1245" s="2"/>
      <c r="Z1245" s="2"/>
      <c r="AA1245" s="2"/>
      <c r="AB1245" s="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2"/>
      <c r="BN1245" s="2"/>
    </row>
    <row r="1246" spans="11:66" x14ac:dyDescent="0.25">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2"/>
      <c r="BN1246" s="2"/>
    </row>
    <row r="1247" spans="11:66" x14ac:dyDescent="0.25">
      <c r="K1247" s="2"/>
      <c r="L1247" s="2"/>
      <c r="M1247" s="2"/>
      <c r="N1247" s="2"/>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2"/>
      <c r="BN1247" s="2"/>
    </row>
    <row r="1248" spans="11:66" x14ac:dyDescent="0.25">
      <c r="K1248" s="2"/>
      <c r="L1248" s="2"/>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2"/>
      <c r="BN1248" s="2"/>
    </row>
    <row r="1249" spans="11:66" x14ac:dyDescent="0.25">
      <c r="K1249" s="2"/>
      <c r="L1249" s="2"/>
      <c r="M1249" s="2"/>
      <c r="N1249" s="2"/>
      <c r="O1249" s="2"/>
      <c r="P1249" s="2"/>
      <c r="Q1249" s="2"/>
      <c r="R1249" s="2"/>
      <c r="S1249" s="2"/>
      <c r="T1249" s="2"/>
      <c r="U1249" s="2"/>
      <c r="V1249" s="2"/>
      <c r="W1249" s="2"/>
      <c r="X1249" s="2"/>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2"/>
      <c r="BN1249" s="2"/>
    </row>
    <row r="1250" spans="11:66" x14ac:dyDescent="0.25">
      <c r="K1250" s="2"/>
      <c r="L1250" s="2"/>
      <c r="M1250" s="2"/>
      <c r="N1250" s="2"/>
      <c r="O1250" s="2"/>
      <c r="P1250" s="2"/>
      <c r="Q1250" s="2"/>
      <c r="R1250" s="2"/>
      <c r="S1250" s="2"/>
      <c r="T1250" s="2"/>
      <c r="U1250" s="2"/>
      <c r="V1250" s="2"/>
      <c r="W1250" s="2"/>
      <c r="X1250" s="2"/>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2"/>
      <c r="BN1250" s="2"/>
    </row>
    <row r="1251" spans="11:66" x14ac:dyDescent="0.25">
      <c r="K1251" s="2"/>
      <c r="L1251" s="2"/>
      <c r="M1251" s="2"/>
      <c r="N1251" s="2"/>
      <c r="O1251" s="2"/>
      <c r="P1251" s="2"/>
      <c r="Q1251" s="2"/>
      <c r="R1251" s="2"/>
      <c r="S1251" s="2"/>
      <c r="T1251" s="2"/>
      <c r="U1251" s="2"/>
      <c r="V1251" s="2"/>
      <c r="W1251" s="2"/>
      <c r="X1251" s="2"/>
      <c r="Y1251" s="2"/>
      <c r="Z1251" s="2"/>
      <c r="AA1251" s="2"/>
      <c r="AB1251" s="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2"/>
      <c r="BN1251" s="2"/>
    </row>
    <row r="1252" spans="11:66" x14ac:dyDescent="0.25">
      <c r="K1252" s="2"/>
      <c r="L1252" s="2"/>
      <c r="M1252" s="2"/>
      <c r="N1252" s="2"/>
      <c r="O1252" s="2"/>
      <c r="P1252" s="2"/>
      <c r="Q1252" s="2"/>
      <c r="R1252" s="2"/>
      <c r="S1252" s="2"/>
      <c r="T1252" s="2"/>
      <c r="U1252" s="2"/>
      <c r="V1252" s="2"/>
      <c r="W1252" s="2"/>
      <c r="X1252" s="2"/>
      <c r="Y1252" s="2"/>
      <c r="Z1252" s="2"/>
      <c r="AA1252" s="2"/>
      <c r="AB1252" s="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2"/>
      <c r="BN1252" s="2"/>
    </row>
    <row r="1253" spans="11:66" x14ac:dyDescent="0.25">
      <c r="K1253" s="2"/>
      <c r="L1253" s="2"/>
      <c r="M1253" s="2"/>
      <c r="N1253" s="2"/>
      <c r="O1253" s="2"/>
      <c r="P1253" s="2"/>
      <c r="Q1253" s="2"/>
      <c r="R1253" s="2"/>
      <c r="S1253" s="2"/>
      <c r="T1253" s="2"/>
      <c r="U1253" s="2"/>
      <c r="V1253" s="2"/>
      <c r="W1253" s="2"/>
      <c r="X1253" s="2"/>
      <c r="Y1253" s="2"/>
      <c r="Z1253" s="2"/>
      <c r="AA1253" s="2"/>
      <c r="AB1253" s="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2"/>
      <c r="BN1253" s="2"/>
    </row>
    <row r="1254" spans="11:66" x14ac:dyDescent="0.25">
      <c r="K1254" s="2"/>
      <c r="L1254" s="2"/>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2"/>
      <c r="BN1254" s="2"/>
    </row>
    <row r="1255" spans="11:66" x14ac:dyDescent="0.25">
      <c r="K1255" s="2"/>
      <c r="L1255" s="2"/>
      <c r="M1255" s="2"/>
      <c r="N1255" s="2"/>
      <c r="O1255" s="2"/>
      <c r="P1255" s="2"/>
      <c r="Q1255" s="2"/>
      <c r="R1255" s="2"/>
      <c r="S1255" s="2"/>
      <c r="T1255" s="2"/>
      <c r="U1255" s="2"/>
      <c r="V1255" s="2"/>
      <c r="W1255" s="2"/>
      <c r="X1255" s="2"/>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2"/>
      <c r="BN1255" s="2"/>
    </row>
    <row r="1256" spans="11:66" x14ac:dyDescent="0.25">
      <c r="K1256" s="2"/>
      <c r="L1256" s="2"/>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2"/>
      <c r="BN1256" s="2"/>
    </row>
    <row r="1257" spans="11:66" x14ac:dyDescent="0.25">
      <c r="K1257" s="2"/>
      <c r="L1257" s="2"/>
      <c r="M1257" s="2"/>
      <c r="N1257" s="2"/>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2"/>
      <c r="BN1257" s="2"/>
    </row>
    <row r="1258" spans="11:66" x14ac:dyDescent="0.25">
      <c r="K1258" s="2"/>
      <c r="L1258" s="2"/>
      <c r="M1258" s="2"/>
      <c r="N1258" s="2"/>
      <c r="O1258" s="2"/>
      <c r="P1258" s="2"/>
      <c r="Q1258" s="2"/>
      <c r="R1258" s="2"/>
      <c r="S1258" s="2"/>
      <c r="T1258" s="2"/>
      <c r="U1258" s="2"/>
      <c r="V1258" s="2"/>
      <c r="W1258" s="2"/>
      <c r="X1258" s="2"/>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2"/>
      <c r="BN1258" s="2"/>
    </row>
    <row r="1259" spans="11:66" x14ac:dyDescent="0.25">
      <c r="K1259" s="2"/>
      <c r="L1259" s="2"/>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2"/>
      <c r="BN1259" s="2"/>
    </row>
    <row r="1260" spans="11:66" x14ac:dyDescent="0.25">
      <c r="K1260" s="2"/>
      <c r="L1260" s="2"/>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2"/>
      <c r="BN1260" s="2"/>
    </row>
    <row r="1261" spans="11:66" x14ac:dyDescent="0.25">
      <c r="K1261" s="2"/>
      <c r="L1261" s="2"/>
      <c r="M1261" s="2"/>
      <c r="N1261" s="2"/>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2"/>
      <c r="BN1261" s="2"/>
    </row>
    <row r="1262" spans="11:66" x14ac:dyDescent="0.25">
      <c r="K1262" s="2"/>
      <c r="L1262" s="2"/>
      <c r="M1262" s="2"/>
      <c r="N1262" s="2"/>
      <c r="O1262" s="2"/>
      <c r="P1262" s="2"/>
      <c r="Q1262" s="2"/>
      <c r="R1262" s="2"/>
      <c r="S1262" s="2"/>
      <c r="T1262" s="2"/>
      <c r="U1262" s="2"/>
      <c r="V1262" s="2"/>
      <c r="W1262" s="2"/>
      <c r="X1262" s="2"/>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2"/>
      <c r="BN1262" s="2"/>
    </row>
    <row r="1263" spans="11:66" x14ac:dyDescent="0.25">
      <c r="K1263" s="2"/>
      <c r="L1263" s="2"/>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2"/>
      <c r="BN1263" s="2"/>
    </row>
    <row r="1264" spans="11:66" x14ac:dyDescent="0.25">
      <c r="K1264" s="2"/>
      <c r="L1264" s="2"/>
      <c r="M1264" s="2"/>
      <c r="N1264" s="2"/>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row>
    <row r="1265" spans="11:66" x14ac:dyDescent="0.25">
      <c r="K1265" s="2"/>
      <c r="L1265" s="2"/>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2"/>
      <c r="BN1265" s="2"/>
    </row>
    <row r="1266" spans="11:66" x14ac:dyDescent="0.25">
      <c r="K1266" s="2"/>
      <c r="L1266" s="2"/>
      <c r="M1266" s="2"/>
      <c r="N1266" s="2"/>
      <c r="O1266" s="2"/>
      <c r="P1266" s="2"/>
      <c r="Q1266" s="2"/>
      <c r="R1266" s="2"/>
      <c r="S1266" s="2"/>
      <c r="T1266" s="2"/>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2"/>
      <c r="BN1266" s="2"/>
    </row>
    <row r="1267" spans="11:66" x14ac:dyDescent="0.25">
      <c r="K1267" s="2"/>
      <c r="L1267" s="2"/>
      <c r="M1267" s="2"/>
      <c r="N1267" s="2"/>
      <c r="O1267" s="2"/>
      <c r="P1267" s="2"/>
      <c r="Q1267" s="2"/>
      <c r="R1267" s="2"/>
      <c r="S1267" s="2"/>
      <c r="T1267" s="2"/>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2"/>
      <c r="BN1267" s="2"/>
    </row>
    <row r="1268" spans="11:66" x14ac:dyDescent="0.25">
      <c r="K1268" s="2"/>
      <c r="L1268" s="2"/>
      <c r="M1268" s="2"/>
      <c r="N1268" s="2"/>
      <c r="O1268" s="2"/>
      <c r="P1268" s="2"/>
      <c r="Q1268" s="2"/>
      <c r="R1268" s="2"/>
      <c r="S1268" s="2"/>
      <c r="T1268" s="2"/>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2"/>
      <c r="BN1268" s="2"/>
    </row>
    <row r="1269" spans="11:66" x14ac:dyDescent="0.25">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row>
    <row r="1270" spans="11:66" x14ac:dyDescent="0.25">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row>
    <row r="1271" spans="11:66" x14ac:dyDescent="0.25">
      <c r="K1271" s="2"/>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2"/>
      <c r="BN1271" s="2"/>
    </row>
    <row r="1272" spans="11:66" x14ac:dyDescent="0.25">
      <c r="K1272" s="2"/>
      <c r="L1272" s="2"/>
      <c r="M1272" s="2"/>
      <c r="N1272" s="2"/>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2"/>
      <c r="BN1272" s="2"/>
    </row>
    <row r="1273" spans="11:66" x14ac:dyDescent="0.25">
      <c r="K1273" s="2"/>
      <c r="L1273" s="2"/>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2"/>
      <c r="BN1273" s="2"/>
    </row>
    <row r="1274" spans="11:66" x14ac:dyDescent="0.25">
      <c r="K1274" s="2"/>
      <c r="L1274" s="2"/>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row>
    <row r="1275" spans="11:66" x14ac:dyDescent="0.25">
      <c r="K1275" s="2"/>
      <c r="L1275" s="2"/>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2"/>
      <c r="BN1275" s="2"/>
    </row>
    <row r="1276" spans="11:66" x14ac:dyDescent="0.25">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2"/>
      <c r="BN1276" s="2"/>
    </row>
    <row r="1277" spans="11:66" x14ac:dyDescent="0.25">
      <c r="K1277" s="2"/>
      <c r="L1277" s="2"/>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2"/>
      <c r="BN1277" s="2"/>
    </row>
    <row r="1278" spans="11:66" x14ac:dyDescent="0.25">
      <c r="K1278" s="2"/>
      <c r="L1278" s="2"/>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2"/>
      <c r="BN1278" s="2"/>
    </row>
    <row r="1279" spans="11:66" x14ac:dyDescent="0.25">
      <c r="K1279" s="2"/>
      <c r="L1279" s="2"/>
      <c r="M1279" s="2"/>
      <c r="N1279" s="2"/>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2"/>
      <c r="BN1279" s="2"/>
    </row>
    <row r="1280" spans="11:66" x14ac:dyDescent="0.25">
      <c r="K1280" s="2"/>
      <c r="L1280" s="2"/>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2"/>
      <c r="BN1280" s="2"/>
    </row>
    <row r="1281" spans="11:66" x14ac:dyDescent="0.25">
      <c r="K1281" s="2"/>
      <c r="L1281" s="2"/>
      <c r="M1281" s="2"/>
      <c r="N1281" s="2"/>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2"/>
      <c r="BN1281" s="2"/>
    </row>
    <row r="1282" spans="11:66" x14ac:dyDescent="0.25">
      <c r="K1282" s="2"/>
      <c r="L1282" s="2"/>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2"/>
      <c r="BN1282" s="2"/>
    </row>
    <row r="1283" spans="11:66" x14ac:dyDescent="0.25">
      <c r="K1283" s="2"/>
      <c r="L1283" s="2"/>
      <c r="M1283" s="2"/>
      <c r="N1283" s="2"/>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2"/>
      <c r="BN1283" s="2"/>
    </row>
    <row r="1284" spans="11:66" x14ac:dyDescent="0.25">
      <c r="K1284" s="2"/>
      <c r="L1284" s="2"/>
      <c r="M1284" s="2"/>
      <c r="N1284" s="2"/>
      <c r="O1284" s="2"/>
      <c r="P1284" s="2"/>
      <c r="Q1284" s="2"/>
      <c r="R1284" s="2"/>
      <c r="S1284" s="2"/>
      <c r="T1284" s="2"/>
      <c r="U1284" s="2"/>
      <c r="V1284" s="2"/>
      <c r="W1284" s="2"/>
      <c r="X1284" s="2"/>
      <c r="Y1284" s="2"/>
      <c r="Z1284" s="2"/>
      <c r="AA1284" s="2"/>
      <c r="AB1284" s="2"/>
      <c r="AC1284" s="2"/>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2"/>
      <c r="BN1284" s="2"/>
    </row>
    <row r="1285" spans="11:66" x14ac:dyDescent="0.25">
      <c r="K1285" s="2"/>
      <c r="L1285" s="2"/>
      <c r="M1285" s="2"/>
      <c r="N1285" s="2"/>
      <c r="O1285" s="2"/>
      <c r="P1285" s="2"/>
      <c r="Q1285" s="2"/>
      <c r="R1285" s="2"/>
      <c r="S1285" s="2"/>
      <c r="T1285" s="2"/>
      <c r="U1285" s="2"/>
      <c r="V1285" s="2"/>
      <c r="W1285" s="2"/>
      <c r="X1285" s="2"/>
      <c r="Y1285" s="2"/>
      <c r="Z1285" s="2"/>
      <c r="AA1285" s="2"/>
      <c r="AB1285" s="2"/>
      <c r="AC1285" s="2"/>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2"/>
      <c r="BN1285" s="2"/>
    </row>
    <row r="1286" spans="11:66" x14ac:dyDescent="0.25">
      <c r="K1286" s="2"/>
      <c r="L1286" s="2"/>
      <c r="M1286" s="2"/>
      <c r="N1286" s="2"/>
      <c r="O1286" s="2"/>
      <c r="P1286" s="2"/>
      <c r="Q1286" s="2"/>
      <c r="R1286" s="2"/>
      <c r="S1286" s="2"/>
      <c r="T1286" s="2"/>
      <c r="U1286" s="2"/>
      <c r="V1286" s="2"/>
      <c r="W1286" s="2"/>
      <c r="X1286" s="2"/>
      <c r="Y1286" s="2"/>
      <c r="Z1286" s="2"/>
      <c r="AA1286" s="2"/>
      <c r="AB1286" s="2"/>
      <c r="AC1286" s="2"/>
      <c r="AD1286" s="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2"/>
      <c r="BN1286" s="2"/>
    </row>
    <row r="1287" spans="11:66" x14ac:dyDescent="0.25">
      <c r="K1287" s="2"/>
      <c r="L1287" s="2"/>
      <c r="M1287" s="2"/>
      <c r="N1287" s="2"/>
      <c r="O1287" s="2"/>
      <c r="P1287" s="2"/>
      <c r="Q1287" s="2"/>
      <c r="R1287" s="2"/>
      <c r="S1287" s="2"/>
      <c r="T1287" s="2"/>
      <c r="U1287" s="2"/>
      <c r="V1287" s="2"/>
      <c r="W1287" s="2"/>
      <c r="X1287" s="2"/>
      <c r="Y1287" s="2"/>
      <c r="Z1287" s="2"/>
      <c r="AA1287" s="2"/>
      <c r="AB1287" s="2"/>
      <c r="AC1287" s="2"/>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2"/>
      <c r="BN1287" s="2"/>
    </row>
    <row r="1288" spans="11:66" x14ac:dyDescent="0.25">
      <c r="K1288" s="2"/>
      <c r="L1288" s="2"/>
      <c r="M1288" s="2"/>
      <c r="N1288" s="2"/>
      <c r="O1288" s="2"/>
      <c r="P1288" s="2"/>
      <c r="Q1288" s="2"/>
      <c r="R1288" s="2"/>
      <c r="S1288" s="2"/>
      <c r="T1288" s="2"/>
      <c r="U1288" s="2"/>
      <c r="V1288" s="2"/>
      <c r="W1288" s="2"/>
      <c r="X1288" s="2"/>
      <c r="Y1288" s="2"/>
      <c r="Z1288" s="2"/>
      <c r="AA1288" s="2"/>
      <c r="AB1288" s="2"/>
      <c r="AC1288" s="2"/>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2"/>
      <c r="BN1288" s="2"/>
    </row>
    <row r="1289" spans="11:66" x14ac:dyDescent="0.25">
      <c r="K1289" s="2"/>
      <c r="L1289" s="2"/>
      <c r="M1289" s="2"/>
      <c r="N1289" s="2"/>
      <c r="O1289" s="2"/>
      <c r="P1289" s="2"/>
      <c r="Q1289" s="2"/>
      <c r="R1289" s="2"/>
      <c r="S1289" s="2"/>
      <c r="T1289" s="2"/>
      <c r="U1289" s="2"/>
      <c r="V1289" s="2"/>
      <c r="W1289" s="2"/>
      <c r="X1289" s="2"/>
      <c r="Y1289" s="2"/>
      <c r="Z1289" s="2"/>
      <c r="AA1289" s="2"/>
      <c r="AB1289" s="2"/>
      <c r="AC1289" s="2"/>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row>
    <row r="1290" spans="11:66" x14ac:dyDescent="0.25">
      <c r="K1290" s="2"/>
      <c r="L1290" s="2"/>
      <c r="M1290" s="2"/>
      <c r="N1290" s="2"/>
      <c r="O1290" s="2"/>
      <c r="P1290" s="2"/>
      <c r="Q1290" s="2"/>
      <c r="R1290" s="2"/>
      <c r="S1290" s="2"/>
      <c r="T1290" s="2"/>
      <c r="U1290" s="2"/>
      <c r="V1290" s="2"/>
      <c r="W1290" s="2"/>
      <c r="X1290" s="2"/>
      <c r="Y1290" s="2"/>
      <c r="Z1290" s="2"/>
      <c r="AA1290" s="2"/>
      <c r="AB1290" s="2"/>
      <c r="AC1290" s="2"/>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row>
    <row r="1291" spans="11:66" x14ac:dyDescent="0.25">
      <c r="K1291" s="2"/>
      <c r="L1291" s="2"/>
      <c r="M1291" s="2"/>
      <c r="N1291" s="2"/>
      <c r="O1291" s="2"/>
      <c r="P1291" s="2"/>
      <c r="Q1291" s="2"/>
      <c r="R1291" s="2"/>
      <c r="S1291" s="2"/>
      <c r="T1291" s="2"/>
      <c r="U1291" s="2"/>
      <c r="V1291" s="2"/>
      <c r="W1291" s="2"/>
      <c r="X1291" s="2"/>
      <c r="Y1291" s="2"/>
      <c r="Z1291" s="2"/>
      <c r="AA1291" s="2"/>
      <c r="AB1291" s="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row>
    <row r="1292" spans="11:66" x14ac:dyDescent="0.25">
      <c r="K1292" s="2"/>
      <c r="L1292" s="2"/>
      <c r="M1292" s="2"/>
      <c r="N1292" s="2"/>
      <c r="O1292" s="2"/>
      <c r="P1292" s="2"/>
      <c r="Q1292" s="2"/>
      <c r="R1292" s="2"/>
      <c r="S1292" s="2"/>
      <c r="T1292" s="2"/>
      <c r="U1292" s="2"/>
      <c r="V1292" s="2"/>
      <c r="W1292" s="2"/>
      <c r="X1292" s="2"/>
      <c r="Y1292" s="2"/>
      <c r="Z1292" s="2"/>
      <c r="AA1292" s="2"/>
      <c r="AB1292" s="2"/>
      <c r="AC1292" s="2"/>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row>
    <row r="1293" spans="11:66" x14ac:dyDescent="0.25">
      <c r="K1293" s="2"/>
      <c r="L1293" s="2"/>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2"/>
      <c r="BN1293" s="2"/>
    </row>
    <row r="1294" spans="11:66" x14ac:dyDescent="0.25">
      <c r="K1294" s="2"/>
      <c r="L1294" s="2"/>
      <c r="M1294" s="2"/>
      <c r="N1294" s="2"/>
      <c r="O1294" s="2"/>
      <c r="P1294" s="2"/>
      <c r="Q1294" s="2"/>
      <c r="R1294" s="2"/>
      <c r="S1294" s="2"/>
      <c r="T1294" s="2"/>
      <c r="U1294" s="2"/>
      <c r="V1294" s="2"/>
      <c r="W1294" s="2"/>
      <c r="X1294" s="2"/>
      <c r="Y1294" s="2"/>
      <c r="Z1294" s="2"/>
      <c r="AA1294" s="2"/>
      <c r="AB1294" s="2"/>
      <c r="AC1294" s="2"/>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row>
    <row r="1295" spans="11:66" x14ac:dyDescent="0.25">
      <c r="K1295" s="2"/>
      <c r="L1295" s="2"/>
      <c r="M1295" s="2"/>
      <c r="N1295" s="2"/>
      <c r="O1295" s="2"/>
      <c r="P1295" s="2"/>
      <c r="Q1295" s="2"/>
      <c r="R1295" s="2"/>
      <c r="S1295" s="2"/>
      <c r="T1295" s="2"/>
      <c r="U1295" s="2"/>
      <c r="V1295" s="2"/>
      <c r="W1295" s="2"/>
      <c r="X1295" s="2"/>
      <c r="Y1295" s="2"/>
      <c r="Z1295" s="2"/>
      <c r="AA1295" s="2"/>
      <c r="AB1295" s="2"/>
      <c r="AC1295" s="2"/>
      <c r="AD1295" s="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2"/>
      <c r="BN1295" s="2"/>
    </row>
    <row r="1296" spans="11:66" x14ac:dyDescent="0.25">
      <c r="K1296" s="2"/>
      <c r="L1296" s="2"/>
      <c r="M1296" s="2"/>
      <c r="N1296" s="2"/>
      <c r="O1296" s="2"/>
      <c r="P1296" s="2"/>
      <c r="Q1296" s="2"/>
      <c r="R1296" s="2"/>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2"/>
      <c r="BN1296" s="2"/>
    </row>
    <row r="1297" spans="11:66" x14ac:dyDescent="0.25">
      <c r="K1297" s="2"/>
      <c r="L1297" s="2"/>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row>
    <row r="1298" spans="11:66" x14ac:dyDescent="0.25">
      <c r="K1298" s="2"/>
      <c r="L1298" s="2"/>
      <c r="M1298" s="2"/>
      <c r="N1298" s="2"/>
      <c r="O1298" s="2"/>
      <c r="P1298" s="2"/>
      <c r="Q1298" s="2"/>
      <c r="R1298" s="2"/>
      <c r="S1298" s="2"/>
      <c r="T1298" s="2"/>
      <c r="U1298" s="2"/>
      <c r="V1298" s="2"/>
      <c r="W1298" s="2"/>
      <c r="X1298" s="2"/>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2"/>
      <c r="BN1298" s="2"/>
    </row>
    <row r="1299" spans="11:66" x14ac:dyDescent="0.25">
      <c r="K1299" s="2"/>
      <c r="L1299" s="2"/>
      <c r="M1299" s="2"/>
      <c r="N1299" s="2"/>
      <c r="O1299" s="2"/>
      <c r="P1299" s="2"/>
      <c r="Q1299" s="2"/>
      <c r="R1299" s="2"/>
      <c r="S1299" s="2"/>
      <c r="T1299" s="2"/>
      <c r="U1299" s="2"/>
      <c r="V1299" s="2"/>
      <c r="W1299" s="2"/>
      <c r="X1299" s="2"/>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row>
    <row r="1300" spans="11:66" x14ac:dyDescent="0.25">
      <c r="K1300" s="2"/>
      <c r="L1300" s="2"/>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row>
    <row r="1301" spans="11:66" x14ac:dyDescent="0.25">
      <c r="K1301" s="2"/>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2"/>
      <c r="BN1301" s="2"/>
    </row>
    <row r="1302" spans="11:66" x14ac:dyDescent="0.25">
      <c r="K1302" s="2"/>
      <c r="L1302" s="2"/>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2"/>
      <c r="BN1302" s="2"/>
    </row>
    <row r="1303" spans="11:66" x14ac:dyDescent="0.25">
      <c r="K1303" s="2"/>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row>
    <row r="1304" spans="11:66" x14ac:dyDescent="0.25">
      <c r="K1304" s="2"/>
      <c r="L1304" s="2"/>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row>
    <row r="1305" spans="11:66" x14ac:dyDescent="0.25">
      <c r="K1305" s="2"/>
      <c r="L1305" s="2"/>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row>
    <row r="1306" spans="11:66" x14ac:dyDescent="0.25">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row>
    <row r="1307" spans="11:66" x14ac:dyDescent="0.25">
      <c r="K1307" s="2"/>
      <c r="L1307" s="2"/>
      <c r="M1307" s="2"/>
      <c r="N1307" s="2"/>
      <c r="O1307" s="2"/>
      <c r="P1307" s="2"/>
      <c r="Q1307" s="2"/>
      <c r="R1307" s="2"/>
      <c r="S1307" s="2"/>
      <c r="T1307" s="2"/>
      <c r="U1307" s="2"/>
      <c r="V1307" s="2"/>
      <c r="W1307" s="2"/>
      <c r="X1307" s="2"/>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2"/>
      <c r="BN1307" s="2"/>
    </row>
    <row r="1308" spans="11:66" x14ac:dyDescent="0.25">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row>
    <row r="1309" spans="11:66" x14ac:dyDescent="0.25">
      <c r="K1309" s="2"/>
      <c r="L1309" s="2"/>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row>
    <row r="1310" spans="11:66" x14ac:dyDescent="0.25">
      <c r="K1310" s="2"/>
      <c r="L1310" s="2"/>
      <c r="M1310" s="2"/>
      <c r="N1310" s="2"/>
      <c r="O1310" s="2"/>
      <c r="P1310" s="2"/>
      <c r="Q1310" s="2"/>
      <c r="R1310" s="2"/>
      <c r="S1310" s="2"/>
      <c r="T1310" s="2"/>
      <c r="U1310" s="2"/>
      <c r="V1310" s="2"/>
      <c r="W1310" s="2"/>
      <c r="X1310" s="2"/>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2"/>
      <c r="BN1310" s="2"/>
    </row>
    <row r="1311" spans="11:66" x14ac:dyDescent="0.25">
      <c r="K1311" s="2"/>
      <c r="L1311" s="2"/>
      <c r="M1311" s="2"/>
      <c r="N1311" s="2"/>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2"/>
      <c r="BN1311" s="2"/>
    </row>
    <row r="1312" spans="11:66" x14ac:dyDescent="0.25">
      <c r="K1312" s="2"/>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2"/>
      <c r="BN1312" s="2"/>
    </row>
    <row r="1313" spans="11:66" x14ac:dyDescent="0.25">
      <c r="K1313" s="2"/>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row>
    <row r="1314" spans="11:66" x14ac:dyDescent="0.25">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row>
    <row r="1315" spans="11:66" x14ac:dyDescent="0.25">
      <c r="K1315" s="2"/>
      <c r="L1315" s="2"/>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row>
    <row r="1316" spans="11:66" x14ac:dyDescent="0.25">
      <c r="K1316" s="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row>
    <row r="1317" spans="11:66" x14ac:dyDescent="0.25">
      <c r="K1317" s="2"/>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row>
    <row r="1318" spans="11:66" x14ac:dyDescent="0.25">
      <c r="K1318" s="2"/>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2"/>
      <c r="BN1318" s="2"/>
    </row>
    <row r="1319" spans="11:66" x14ac:dyDescent="0.25">
      <c r="K1319" s="2"/>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row>
    <row r="1320" spans="11:66" x14ac:dyDescent="0.25">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2"/>
      <c r="BN1320" s="2"/>
    </row>
    <row r="1321" spans="11:66" x14ac:dyDescent="0.25">
      <c r="K1321" s="2"/>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row>
    <row r="1322" spans="11:66" x14ac:dyDescent="0.25">
      <c r="K1322" s="2"/>
      <c r="L1322" s="2"/>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row>
    <row r="1323" spans="11:66" x14ac:dyDescent="0.25">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row>
    <row r="1324" spans="11:66" x14ac:dyDescent="0.25">
      <c r="K1324" s="2"/>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row>
    <row r="1325" spans="11:66" x14ac:dyDescent="0.25">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row>
    <row r="1326" spans="11:66" x14ac:dyDescent="0.25">
      <c r="K1326" s="2"/>
      <c r="L1326" s="2"/>
      <c r="M1326" s="2"/>
      <c r="N1326" s="2"/>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2"/>
      <c r="BN1326" s="2"/>
    </row>
    <row r="1327" spans="11:66" x14ac:dyDescent="0.25">
      <c r="K1327" s="2"/>
      <c r="L1327" s="2"/>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2"/>
      <c r="BN1327" s="2"/>
    </row>
    <row r="1328" spans="11:66" x14ac:dyDescent="0.25">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row>
    <row r="1329" spans="11:66" x14ac:dyDescent="0.25">
      <c r="K1329" s="2"/>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2"/>
      <c r="BN1329" s="2"/>
    </row>
    <row r="1330" spans="11:66" x14ac:dyDescent="0.25">
      <c r="K1330" s="2"/>
      <c r="L1330" s="2"/>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2"/>
      <c r="BN1330" s="2"/>
    </row>
    <row r="1331" spans="11:66" x14ac:dyDescent="0.25">
      <c r="K1331" s="2"/>
      <c r="L1331" s="2"/>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2"/>
      <c r="BN1331" s="2"/>
    </row>
    <row r="1332" spans="11:66" x14ac:dyDescent="0.25">
      <c r="K1332" s="2"/>
      <c r="L1332" s="2"/>
      <c r="M1332" s="2"/>
      <c r="N1332" s="2"/>
      <c r="O1332" s="2"/>
      <c r="P1332" s="2"/>
      <c r="Q1332" s="2"/>
      <c r="R1332" s="2"/>
      <c r="S1332" s="2"/>
      <c r="T1332" s="2"/>
      <c r="U1332" s="2"/>
      <c r="V1332" s="2"/>
      <c r="W1332" s="2"/>
      <c r="X1332" s="2"/>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2"/>
      <c r="BN1332" s="2"/>
    </row>
    <row r="1333" spans="11:66" x14ac:dyDescent="0.25">
      <c r="K1333" s="2"/>
      <c r="L1333" s="2"/>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2"/>
      <c r="BN1333" s="2"/>
    </row>
    <row r="1334" spans="11:66" x14ac:dyDescent="0.25">
      <c r="K1334" s="2"/>
      <c r="L1334" s="2"/>
      <c r="M1334" s="2"/>
      <c r="N1334" s="2"/>
      <c r="O1334" s="2"/>
      <c r="P1334" s="2"/>
      <c r="Q1334" s="2"/>
      <c r="R1334" s="2"/>
      <c r="S1334" s="2"/>
      <c r="T1334" s="2"/>
      <c r="U1334" s="2"/>
      <c r="V1334" s="2"/>
      <c r="W1334" s="2"/>
      <c r="X1334" s="2"/>
      <c r="Y1334" s="2"/>
      <c r="Z1334" s="2"/>
      <c r="AA1334" s="2"/>
      <c r="AB1334" s="2"/>
      <c r="AC1334" s="2"/>
      <c r="AD1334" s="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2"/>
      <c r="BN1334" s="2"/>
    </row>
    <row r="1335" spans="11:66" x14ac:dyDescent="0.25">
      <c r="K1335" s="2"/>
      <c r="L1335" s="2"/>
      <c r="M1335" s="2"/>
      <c r="N1335" s="2"/>
      <c r="O1335" s="2"/>
      <c r="P1335" s="2"/>
      <c r="Q1335" s="2"/>
      <c r="R1335" s="2"/>
      <c r="S1335" s="2"/>
      <c r="T1335" s="2"/>
      <c r="U1335" s="2"/>
      <c r="V1335" s="2"/>
      <c r="W1335" s="2"/>
      <c r="X1335" s="2"/>
      <c r="Y1335" s="2"/>
      <c r="Z1335" s="2"/>
      <c r="AA1335" s="2"/>
      <c r="AB1335" s="2"/>
      <c r="AC1335" s="2"/>
      <c r="AD1335" s="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2"/>
      <c r="BN1335" s="2"/>
    </row>
    <row r="1336" spans="11:66" x14ac:dyDescent="0.25">
      <c r="K1336" s="2"/>
      <c r="L1336" s="2"/>
      <c r="M1336" s="2"/>
      <c r="N1336" s="2"/>
      <c r="O1336" s="2"/>
      <c r="P1336" s="2"/>
      <c r="Q1336" s="2"/>
      <c r="R1336" s="2"/>
      <c r="S1336" s="2"/>
      <c r="T1336" s="2"/>
      <c r="U1336" s="2"/>
      <c r="V1336" s="2"/>
      <c r="W1336" s="2"/>
      <c r="X1336" s="2"/>
      <c r="Y1336" s="2"/>
      <c r="Z1336" s="2"/>
      <c r="AA1336" s="2"/>
      <c r="AB1336" s="2"/>
      <c r="AC1336" s="2"/>
      <c r="AD1336" s="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2"/>
      <c r="BN1336" s="2"/>
    </row>
    <row r="1337" spans="11:66" x14ac:dyDescent="0.25">
      <c r="K1337" s="2"/>
      <c r="L1337" s="2"/>
      <c r="M1337" s="2"/>
      <c r="N1337" s="2"/>
      <c r="O1337" s="2"/>
      <c r="P1337" s="2"/>
      <c r="Q1337" s="2"/>
      <c r="R1337" s="2"/>
      <c r="S1337" s="2"/>
      <c r="T1337" s="2"/>
      <c r="U1337" s="2"/>
      <c r="V1337" s="2"/>
      <c r="W1337" s="2"/>
      <c r="X1337" s="2"/>
      <c r="Y1337" s="2"/>
      <c r="Z1337" s="2"/>
      <c r="AA1337" s="2"/>
      <c r="AB1337" s="2"/>
      <c r="AC1337" s="2"/>
      <c r="AD1337" s="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2"/>
      <c r="BN1337" s="2"/>
    </row>
    <row r="1338" spans="11:66" x14ac:dyDescent="0.25">
      <c r="K1338" s="2"/>
      <c r="L1338" s="2"/>
      <c r="M1338" s="2"/>
      <c r="N1338" s="2"/>
      <c r="O1338" s="2"/>
      <c r="P1338" s="2"/>
      <c r="Q1338" s="2"/>
      <c r="R1338" s="2"/>
      <c r="S1338" s="2"/>
      <c r="T1338" s="2"/>
      <c r="U1338" s="2"/>
      <c r="V1338" s="2"/>
      <c r="W1338" s="2"/>
      <c r="X1338" s="2"/>
      <c r="Y1338" s="2"/>
      <c r="Z1338" s="2"/>
      <c r="AA1338" s="2"/>
      <c r="AB1338" s="2"/>
      <c r="AC1338" s="2"/>
      <c r="AD1338" s="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2"/>
      <c r="BN1338" s="2"/>
    </row>
    <row r="1339" spans="11:66" x14ac:dyDescent="0.25">
      <c r="K1339" s="2"/>
      <c r="L1339" s="2"/>
      <c r="M1339" s="2"/>
      <c r="N1339" s="2"/>
      <c r="O1339" s="2"/>
      <c r="P1339" s="2"/>
      <c r="Q1339" s="2"/>
      <c r="R1339" s="2"/>
      <c r="S1339" s="2"/>
      <c r="T1339" s="2"/>
      <c r="U1339" s="2"/>
      <c r="V1339" s="2"/>
      <c r="W1339" s="2"/>
      <c r="X1339" s="2"/>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2"/>
      <c r="BN1339" s="2"/>
    </row>
    <row r="1340" spans="11:66" x14ac:dyDescent="0.25">
      <c r="K1340" s="2"/>
      <c r="L1340" s="2"/>
      <c r="M1340" s="2"/>
      <c r="N1340" s="2"/>
      <c r="O1340" s="2"/>
      <c r="P1340" s="2"/>
      <c r="Q1340" s="2"/>
      <c r="R1340" s="2"/>
      <c r="S1340" s="2"/>
      <c r="T1340" s="2"/>
      <c r="U1340" s="2"/>
      <c r="V1340" s="2"/>
      <c r="W1340" s="2"/>
      <c r="X1340" s="2"/>
      <c r="Y1340" s="2"/>
      <c r="Z1340" s="2"/>
      <c r="AA1340" s="2"/>
      <c r="AB1340" s="2"/>
      <c r="AC1340" s="2"/>
      <c r="AD1340" s="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2"/>
      <c r="BN1340" s="2"/>
    </row>
    <row r="1341" spans="11:66" x14ac:dyDescent="0.25">
      <c r="K1341" s="2"/>
      <c r="L1341" s="2"/>
      <c r="M1341" s="2"/>
      <c r="N1341" s="2"/>
      <c r="O1341" s="2"/>
      <c r="P1341" s="2"/>
      <c r="Q1341" s="2"/>
      <c r="R1341" s="2"/>
      <c r="S1341" s="2"/>
      <c r="T1341" s="2"/>
      <c r="U1341" s="2"/>
      <c r="V1341" s="2"/>
      <c r="W1341" s="2"/>
      <c r="X1341" s="2"/>
      <c r="Y1341" s="2"/>
      <c r="Z1341" s="2"/>
      <c r="AA1341" s="2"/>
      <c r="AB1341" s="2"/>
      <c r="AC1341" s="2"/>
      <c r="AD1341" s="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2"/>
      <c r="BN1341" s="2"/>
    </row>
    <row r="1342" spans="11:66" x14ac:dyDescent="0.25">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row>
    <row r="1343" spans="11:66" x14ac:dyDescent="0.25">
      <c r="K1343" s="2"/>
      <c r="L1343" s="2"/>
      <c r="M1343" s="2"/>
      <c r="N1343" s="2"/>
      <c r="O1343" s="2"/>
      <c r="P1343" s="2"/>
      <c r="Q1343" s="2"/>
      <c r="R1343" s="2"/>
      <c r="S1343" s="2"/>
      <c r="T1343" s="2"/>
      <c r="U1343" s="2"/>
      <c r="V1343" s="2"/>
      <c r="W1343" s="2"/>
      <c r="X1343" s="2"/>
      <c r="Y1343" s="2"/>
      <c r="Z1343" s="2"/>
      <c r="AA1343" s="2"/>
      <c r="AB1343" s="2"/>
      <c r="AC1343" s="2"/>
      <c r="AD1343" s="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2"/>
      <c r="BN1343" s="2"/>
    </row>
    <row r="1344" spans="11:66" x14ac:dyDescent="0.25">
      <c r="K1344" s="2"/>
      <c r="L1344" s="2"/>
      <c r="M1344" s="2"/>
      <c r="N1344" s="2"/>
      <c r="O1344" s="2"/>
      <c r="P1344" s="2"/>
      <c r="Q1344" s="2"/>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2"/>
      <c r="BN1344" s="2"/>
    </row>
    <row r="1345" spans="11:66" x14ac:dyDescent="0.25">
      <c r="K1345" s="2"/>
      <c r="L1345" s="2"/>
      <c r="M1345" s="2"/>
      <c r="N1345" s="2"/>
      <c r="O1345" s="2"/>
      <c r="P1345" s="2"/>
      <c r="Q1345" s="2"/>
      <c r="R1345" s="2"/>
      <c r="S1345" s="2"/>
      <c r="T1345" s="2"/>
      <c r="U1345" s="2"/>
      <c r="V1345" s="2"/>
      <c r="W1345" s="2"/>
      <c r="X1345" s="2"/>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2"/>
      <c r="BN1345" s="2"/>
    </row>
    <row r="1346" spans="11:66" x14ac:dyDescent="0.25">
      <c r="K1346" s="2"/>
      <c r="L1346" s="2"/>
      <c r="M1346" s="2"/>
      <c r="N1346" s="2"/>
      <c r="O1346" s="2"/>
      <c r="P1346" s="2"/>
      <c r="Q1346" s="2"/>
      <c r="R1346" s="2"/>
      <c r="S1346" s="2"/>
      <c r="T1346" s="2"/>
      <c r="U1346" s="2"/>
      <c r="V1346" s="2"/>
      <c r="W1346" s="2"/>
      <c r="X1346" s="2"/>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2"/>
      <c r="BN1346" s="2"/>
    </row>
    <row r="1347" spans="11:66" x14ac:dyDescent="0.25">
      <c r="K1347" s="2"/>
      <c r="L1347" s="2"/>
      <c r="M1347" s="2"/>
      <c r="N1347" s="2"/>
      <c r="O1347" s="2"/>
      <c r="P1347" s="2"/>
      <c r="Q1347" s="2"/>
      <c r="R1347" s="2"/>
      <c r="S1347" s="2"/>
      <c r="T1347" s="2"/>
      <c r="U1347" s="2"/>
      <c r="V1347" s="2"/>
      <c r="W1347" s="2"/>
      <c r="X1347" s="2"/>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2"/>
      <c r="BN1347" s="2"/>
    </row>
    <row r="1348" spans="11:66" x14ac:dyDescent="0.25">
      <c r="K1348" s="2"/>
      <c r="L1348" s="2"/>
      <c r="M1348" s="2"/>
      <c r="N1348" s="2"/>
      <c r="O1348" s="2"/>
      <c r="P1348" s="2"/>
      <c r="Q1348" s="2"/>
      <c r="R1348" s="2"/>
      <c r="S1348" s="2"/>
      <c r="T1348" s="2"/>
      <c r="U1348" s="2"/>
      <c r="V1348" s="2"/>
      <c r="W1348" s="2"/>
      <c r="X1348" s="2"/>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2"/>
      <c r="BN1348" s="2"/>
    </row>
    <row r="1349" spans="11:66" x14ac:dyDescent="0.25">
      <c r="K1349" s="2"/>
      <c r="L1349" s="2"/>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2"/>
      <c r="BN1349" s="2"/>
    </row>
    <row r="1350" spans="11:66" x14ac:dyDescent="0.25">
      <c r="K1350" s="2"/>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2"/>
      <c r="BN1350" s="2"/>
    </row>
    <row r="1351" spans="11:66" x14ac:dyDescent="0.25">
      <c r="K1351" s="2"/>
      <c r="L1351" s="2"/>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2"/>
      <c r="BN1351" s="2"/>
    </row>
    <row r="1352" spans="11:66" x14ac:dyDescent="0.25">
      <c r="K1352" s="2"/>
      <c r="L1352" s="2"/>
      <c r="M1352" s="2"/>
      <c r="N1352" s="2"/>
      <c r="O1352" s="2"/>
      <c r="P1352" s="2"/>
      <c r="Q1352" s="2"/>
      <c r="R1352" s="2"/>
      <c r="S1352" s="2"/>
      <c r="T1352" s="2"/>
      <c r="U1352" s="2"/>
      <c r="V1352" s="2"/>
      <c r="W1352" s="2"/>
      <c r="X1352" s="2"/>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2"/>
      <c r="BN1352" s="2"/>
    </row>
    <row r="1353" spans="11:66" x14ac:dyDescent="0.25">
      <c r="K1353" s="2"/>
      <c r="L1353" s="2"/>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2"/>
      <c r="BN1353" s="2"/>
    </row>
    <row r="1354" spans="11:66" x14ac:dyDescent="0.25">
      <c r="K1354" s="2"/>
      <c r="L1354" s="2"/>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2"/>
      <c r="BN1354" s="2"/>
    </row>
    <row r="1355" spans="11:66" x14ac:dyDescent="0.25">
      <c r="K1355" s="2"/>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2"/>
      <c r="BN1355" s="2"/>
    </row>
    <row r="1356" spans="11:66" x14ac:dyDescent="0.25">
      <c r="K1356" s="2"/>
      <c r="L1356" s="2"/>
      <c r="M1356" s="2"/>
      <c r="N1356" s="2"/>
      <c r="O1356" s="2"/>
      <c r="P1356" s="2"/>
      <c r="Q1356" s="2"/>
      <c r="R1356" s="2"/>
      <c r="S1356" s="2"/>
      <c r="T1356" s="2"/>
      <c r="U1356" s="2"/>
      <c r="V1356" s="2"/>
      <c r="W1356" s="2"/>
      <c r="X1356" s="2"/>
      <c r="Y1356" s="2"/>
      <c r="Z1356" s="2"/>
      <c r="AA1356" s="2"/>
      <c r="AB1356" s="2"/>
      <c r="AC1356" s="2"/>
      <c r="AD1356" s="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2"/>
      <c r="BN1356" s="2"/>
    </row>
    <row r="1357" spans="11:66" x14ac:dyDescent="0.25">
      <c r="K1357" s="2"/>
      <c r="L1357" s="2"/>
      <c r="M1357" s="2"/>
      <c r="N1357" s="2"/>
      <c r="O1357" s="2"/>
      <c r="P1357" s="2"/>
      <c r="Q1357" s="2"/>
      <c r="R1357" s="2"/>
      <c r="S1357" s="2"/>
      <c r="T1357" s="2"/>
      <c r="U1357" s="2"/>
      <c r="V1357" s="2"/>
      <c r="W1357" s="2"/>
      <c r="X1357" s="2"/>
      <c r="Y1357" s="2"/>
      <c r="Z1357" s="2"/>
      <c r="AA1357" s="2"/>
      <c r="AB1357" s="2"/>
      <c r="AC1357" s="2"/>
      <c r="AD1357" s="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2"/>
      <c r="BN1357" s="2"/>
    </row>
    <row r="1358" spans="11:66" x14ac:dyDescent="0.25">
      <c r="K1358" s="2"/>
      <c r="L1358" s="2"/>
      <c r="M1358" s="2"/>
      <c r="N1358" s="2"/>
      <c r="O1358" s="2"/>
      <c r="P1358" s="2"/>
      <c r="Q1358" s="2"/>
      <c r="R1358" s="2"/>
      <c r="S1358" s="2"/>
      <c r="T1358" s="2"/>
      <c r="U1358" s="2"/>
      <c r="V1358" s="2"/>
      <c r="W1358" s="2"/>
      <c r="X1358" s="2"/>
      <c r="Y1358" s="2"/>
      <c r="Z1358" s="2"/>
      <c r="AA1358" s="2"/>
      <c r="AB1358" s="2"/>
      <c r="AC1358" s="2"/>
      <c r="AD1358" s="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2"/>
      <c r="BN1358" s="2"/>
    </row>
    <row r="1359" spans="11:66" x14ac:dyDescent="0.25">
      <c r="K1359" s="2"/>
      <c r="L1359" s="2"/>
      <c r="M1359" s="2"/>
      <c r="N1359" s="2"/>
      <c r="O1359" s="2"/>
      <c r="P1359" s="2"/>
      <c r="Q1359" s="2"/>
      <c r="R1359" s="2"/>
      <c r="S1359" s="2"/>
      <c r="T1359" s="2"/>
      <c r="U1359" s="2"/>
      <c r="V1359" s="2"/>
      <c r="W1359" s="2"/>
      <c r="X1359" s="2"/>
      <c r="Y1359" s="2"/>
      <c r="Z1359" s="2"/>
      <c r="AA1359" s="2"/>
      <c r="AB1359" s="2"/>
      <c r="AC1359" s="2"/>
      <c r="AD1359" s="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2"/>
      <c r="BN1359" s="2"/>
    </row>
    <row r="1360" spans="11:66" x14ac:dyDescent="0.25">
      <c r="K1360" s="2"/>
      <c r="L1360" s="2"/>
      <c r="M1360" s="2"/>
      <c r="N1360" s="2"/>
      <c r="O1360" s="2"/>
      <c r="P1360" s="2"/>
      <c r="Q1360" s="2"/>
      <c r="R1360" s="2"/>
      <c r="S1360" s="2"/>
      <c r="T1360" s="2"/>
      <c r="U1360" s="2"/>
      <c r="V1360" s="2"/>
      <c r="W1360" s="2"/>
      <c r="X1360" s="2"/>
      <c r="Y1360" s="2"/>
      <c r="Z1360" s="2"/>
      <c r="AA1360" s="2"/>
      <c r="AB1360" s="2"/>
      <c r="AC1360" s="2"/>
      <c r="AD1360" s="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c r="BL1360" s="2"/>
      <c r="BM1360" s="2"/>
      <c r="BN1360" s="2"/>
    </row>
    <row r="1361" spans="11:66" x14ac:dyDescent="0.25">
      <c r="K1361" s="2"/>
      <c r="L1361" s="2"/>
      <c r="M1361" s="2"/>
      <c r="N1361" s="2"/>
      <c r="O1361" s="2"/>
      <c r="P1361" s="2"/>
      <c r="Q1361" s="2"/>
      <c r="R1361" s="2"/>
      <c r="S1361" s="2"/>
      <c r="T1361" s="2"/>
      <c r="U1361" s="2"/>
      <c r="V1361" s="2"/>
      <c r="W1361" s="2"/>
      <c r="X1361" s="2"/>
      <c r="Y1361" s="2"/>
      <c r="Z1361" s="2"/>
      <c r="AA1361" s="2"/>
      <c r="AB1361" s="2"/>
      <c r="AC1361" s="2"/>
      <c r="AD1361" s="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2"/>
      <c r="BN1361" s="2"/>
    </row>
    <row r="1362" spans="11:66" x14ac:dyDescent="0.25">
      <c r="K1362" s="2"/>
      <c r="L1362" s="2"/>
      <c r="M1362" s="2"/>
      <c r="N1362" s="2"/>
      <c r="O1362" s="2"/>
      <c r="P1362" s="2"/>
      <c r="Q1362" s="2"/>
      <c r="R1362" s="2"/>
      <c r="S1362" s="2"/>
      <c r="T1362" s="2"/>
      <c r="U1362" s="2"/>
      <c r="V1362" s="2"/>
      <c r="W1362" s="2"/>
      <c r="X1362" s="2"/>
      <c r="Y1362" s="2"/>
      <c r="Z1362" s="2"/>
      <c r="AA1362" s="2"/>
      <c r="AB1362" s="2"/>
      <c r="AC1362" s="2"/>
      <c r="AD1362" s="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2"/>
      <c r="BN1362" s="2"/>
    </row>
    <row r="1363" spans="11:66" x14ac:dyDescent="0.25">
      <c r="K1363" s="2"/>
      <c r="L1363" s="2"/>
      <c r="M1363" s="2"/>
      <c r="N1363" s="2"/>
      <c r="O1363" s="2"/>
      <c r="P1363" s="2"/>
      <c r="Q1363" s="2"/>
      <c r="R1363" s="2"/>
      <c r="S1363" s="2"/>
      <c r="T1363" s="2"/>
      <c r="U1363" s="2"/>
      <c r="V1363" s="2"/>
      <c r="W1363" s="2"/>
      <c r="X1363" s="2"/>
      <c r="Y1363" s="2"/>
      <c r="Z1363" s="2"/>
      <c r="AA1363" s="2"/>
      <c r="AB1363" s="2"/>
      <c r="AC1363" s="2"/>
      <c r="AD1363" s="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2"/>
      <c r="BN1363" s="2"/>
    </row>
    <row r="1364" spans="11:66" x14ac:dyDescent="0.25">
      <c r="K1364" s="2"/>
      <c r="L1364" s="2"/>
      <c r="M1364" s="2"/>
      <c r="N1364" s="2"/>
      <c r="O1364" s="2"/>
      <c r="P1364" s="2"/>
      <c r="Q1364" s="2"/>
      <c r="R1364" s="2"/>
      <c r="S1364" s="2"/>
      <c r="T1364" s="2"/>
      <c r="U1364" s="2"/>
      <c r="V1364" s="2"/>
      <c r="W1364" s="2"/>
      <c r="X1364" s="2"/>
      <c r="Y1364" s="2"/>
      <c r="Z1364" s="2"/>
      <c r="AA1364" s="2"/>
      <c r="AB1364" s="2"/>
      <c r="AC1364" s="2"/>
      <c r="AD1364" s="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2"/>
      <c r="BN1364" s="2"/>
    </row>
    <row r="1365" spans="11:66" x14ac:dyDescent="0.25">
      <c r="K1365" s="2"/>
      <c r="L1365" s="2"/>
      <c r="M1365" s="2"/>
      <c r="N1365" s="2"/>
      <c r="O1365" s="2"/>
      <c r="P1365" s="2"/>
      <c r="Q1365" s="2"/>
      <c r="R1365" s="2"/>
      <c r="S1365" s="2"/>
      <c r="T1365" s="2"/>
      <c r="U1365" s="2"/>
      <c r="V1365" s="2"/>
      <c r="W1365" s="2"/>
      <c r="X1365" s="2"/>
      <c r="Y1365" s="2"/>
      <c r="Z1365" s="2"/>
      <c r="AA1365" s="2"/>
      <c r="AB1365" s="2"/>
      <c r="AC1365" s="2"/>
      <c r="AD1365" s="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2"/>
      <c r="BN1365" s="2"/>
    </row>
    <row r="1366" spans="11:66" x14ac:dyDescent="0.25">
      <c r="K1366" s="2"/>
      <c r="L1366" s="2"/>
      <c r="M1366" s="2"/>
      <c r="N1366" s="2"/>
      <c r="O1366" s="2"/>
      <c r="P1366" s="2"/>
      <c r="Q1366" s="2"/>
      <c r="R1366" s="2"/>
      <c r="S1366" s="2"/>
      <c r="T1366" s="2"/>
      <c r="U1366" s="2"/>
      <c r="V1366" s="2"/>
      <c r="W1366" s="2"/>
      <c r="X1366" s="2"/>
      <c r="Y1366" s="2"/>
      <c r="Z1366" s="2"/>
      <c r="AA1366" s="2"/>
      <c r="AB1366" s="2"/>
      <c r="AC1366" s="2"/>
      <c r="AD1366" s="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2"/>
      <c r="BN1366" s="2"/>
    </row>
    <row r="1367" spans="11:66" x14ac:dyDescent="0.25">
      <c r="K1367" s="2"/>
      <c r="L1367" s="2"/>
      <c r="M1367" s="2"/>
      <c r="N1367" s="2"/>
      <c r="O1367" s="2"/>
      <c r="P1367" s="2"/>
      <c r="Q1367" s="2"/>
      <c r="R1367" s="2"/>
      <c r="S1367" s="2"/>
      <c r="T1367" s="2"/>
      <c r="U1367" s="2"/>
      <c r="V1367" s="2"/>
      <c r="W1367" s="2"/>
      <c r="X1367" s="2"/>
      <c r="Y1367" s="2"/>
      <c r="Z1367" s="2"/>
      <c r="AA1367" s="2"/>
      <c r="AB1367" s="2"/>
      <c r="AC1367" s="2"/>
      <c r="AD1367" s="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2"/>
      <c r="BN1367" s="2"/>
    </row>
    <row r="1368" spans="11:66" x14ac:dyDescent="0.25">
      <c r="K1368" s="2"/>
      <c r="L1368" s="2"/>
      <c r="M1368" s="2"/>
      <c r="N1368" s="2"/>
      <c r="O1368" s="2"/>
      <c r="P1368" s="2"/>
      <c r="Q1368" s="2"/>
      <c r="R1368" s="2"/>
      <c r="S1368" s="2"/>
      <c r="T1368" s="2"/>
      <c r="U1368" s="2"/>
      <c r="V1368" s="2"/>
      <c r="W1368" s="2"/>
      <c r="X1368" s="2"/>
      <c r="Y1368" s="2"/>
      <c r="Z1368" s="2"/>
      <c r="AA1368" s="2"/>
      <c r="AB1368" s="2"/>
      <c r="AC1368" s="2"/>
      <c r="AD1368" s="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2"/>
      <c r="BN1368" s="2"/>
    </row>
    <row r="1369" spans="11:66" x14ac:dyDescent="0.25">
      <c r="K1369" s="2"/>
      <c r="L1369" s="2"/>
      <c r="M1369" s="2"/>
      <c r="N1369" s="2"/>
      <c r="O1369" s="2"/>
      <c r="P1369" s="2"/>
      <c r="Q1369" s="2"/>
      <c r="R1369" s="2"/>
      <c r="S1369" s="2"/>
      <c r="T1369" s="2"/>
      <c r="U1369" s="2"/>
      <c r="V1369" s="2"/>
      <c r="W1369" s="2"/>
      <c r="X1369" s="2"/>
      <c r="Y1369" s="2"/>
      <c r="Z1369" s="2"/>
      <c r="AA1369" s="2"/>
      <c r="AB1369" s="2"/>
      <c r="AC1369" s="2"/>
      <c r="AD1369" s="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2"/>
      <c r="BN1369" s="2"/>
    </row>
    <row r="1370" spans="11:66" x14ac:dyDescent="0.25">
      <c r="K1370" s="2"/>
      <c r="L1370" s="2"/>
      <c r="M1370" s="2"/>
      <c r="N1370" s="2"/>
      <c r="O1370" s="2"/>
      <c r="P1370" s="2"/>
      <c r="Q1370" s="2"/>
      <c r="R1370" s="2"/>
      <c r="S1370" s="2"/>
      <c r="T1370" s="2"/>
      <c r="U1370" s="2"/>
      <c r="V1370" s="2"/>
      <c r="W1370" s="2"/>
      <c r="X1370" s="2"/>
      <c r="Y1370" s="2"/>
      <c r="Z1370" s="2"/>
      <c r="AA1370" s="2"/>
      <c r="AB1370" s="2"/>
      <c r="AC1370" s="2"/>
      <c r="AD1370" s="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2"/>
      <c r="BN1370" s="2"/>
    </row>
    <row r="1371" spans="11:66" x14ac:dyDescent="0.25">
      <c r="K1371" s="2"/>
      <c r="L1371" s="2"/>
      <c r="M1371" s="2"/>
      <c r="N1371" s="2"/>
      <c r="O1371" s="2"/>
      <c r="P1371" s="2"/>
      <c r="Q1371" s="2"/>
      <c r="R1371" s="2"/>
      <c r="S1371" s="2"/>
      <c r="T1371" s="2"/>
      <c r="U1371" s="2"/>
      <c r="V1371" s="2"/>
      <c r="W1371" s="2"/>
      <c r="X1371" s="2"/>
      <c r="Y1371" s="2"/>
      <c r="Z1371" s="2"/>
      <c r="AA1371" s="2"/>
      <c r="AB1371" s="2"/>
      <c r="AC1371" s="2"/>
      <c r="AD1371" s="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2"/>
      <c r="BN1371" s="2"/>
    </row>
    <row r="1372" spans="11:66" x14ac:dyDescent="0.25">
      <c r="K1372" s="2"/>
      <c r="L1372" s="2"/>
      <c r="M1372" s="2"/>
      <c r="N1372" s="2"/>
      <c r="O1372" s="2"/>
      <c r="P1372" s="2"/>
      <c r="Q1372" s="2"/>
      <c r="R1372" s="2"/>
      <c r="S1372" s="2"/>
      <c r="T1372" s="2"/>
      <c r="U1372" s="2"/>
      <c r="V1372" s="2"/>
      <c r="W1372" s="2"/>
      <c r="X1372" s="2"/>
      <c r="Y1372" s="2"/>
      <c r="Z1372" s="2"/>
      <c r="AA1372" s="2"/>
      <c r="AB1372" s="2"/>
      <c r="AC1372" s="2"/>
      <c r="AD1372" s="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2"/>
      <c r="BN1372" s="2"/>
    </row>
    <row r="1373" spans="11:66" x14ac:dyDescent="0.25">
      <c r="K1373" s="2"/>
      <c r="L1373" s="2"/>
      <c r="M1373" s="2"/>
      <c r="N1373" s="2"/>
      <c r="O1373" s="2"/>
      <c r="P1373" s="2"/>
      <c r="Q1373" s="2"/>
      <c r="R1373" s="2"/>
      <c r="S1373" s="2"/>
      <c r="T1373" s="2"/>
      <c r="U1373" s="2"/>
      <c r="V1373" s="2"/>
      <c r="W1373" s="2"/>
      <c r="X1373" s="2"/>
      <c r="Y1373" s="2"/>
      <c r="Z1373" s="2"/>
      <c r="AA1373" s="2"/>
      <c r="AB1373" s="2"/>
      <c r="AC1373" s="2"/>
      <c r="AD1373" s="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2"/>
      <c r="BN1373" s="2"/>
    </row>
    <row r="1374" spans="11:66" x14ac:dyDescent="0.25">
      <c r="K1374" s="2"/>
      <c r="L1374" s="2"/>
      <c r="M1374" s="2"/>
      <c r="N1374" s="2"/>
      <c r="O1374" s="2"/>
      <c r="P1374" s="2"/>
      <c r="Q1374" s="2"/>
      <c r="R1374" s="2"/>
      <c r="S1374" s="2"/>
      <c r="T1374" s="2"/>
      <c r="U1374" s="2"/>
      <c r="V1374" s="2"/>
      <c r="W1374" s="2"/>
      <c r="X1374" s="2"/>
      <c r="Y1374" s="2"/>
      <c r="Z1374" s="2"/>
      <c r="AA1374" s="2"/>
      <c r="AB1374" s="2"/>
      <c r="AC1374" s="2"/>
      <c r="AD1374" s="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2"/>
      <c r="BN1374" s="2"/>
    </row>
    <row r="1375" spans="11:66" x14ac:dyDescent="0.25">
      <c r="K1375" s="2"/>
      <c r="L1375" s="2"/>
      <c r="M1375" s="2"/>
      <c r="N1375" s="2"/>
      <c r="O1375" s="2"/>
      <c r="P1375" s="2"/>
      <c r="Q1375" s="2"/>
      <c r="R1375" s="2"/>
      <c r="S1375" s="2"/>
      <c r="T1375" s="2"/>
      <c r="U1375" s="2"/>
      <c r="V1375" s="2"/>
      <c r="W1375" s="2"/>
      <c r="X1375" s="2"/>
      <c r="Y1375" s="2"/>
      <c r="Z1375" s="2"/>
      <c r="AA1375" s="2"/>
      <c r="AB1375" s="2"/>
      <c r="AC1375" s="2"/>
      <c r="AD1375" s="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2"/>
      <c r="BN1375" s="2"/>
    </row>
    <row r="1376" spans="11:66" x14ac:dyDescent="0.25">
      <c r="K1376" s="2"/>
      <c r="L1376" s="2"/>
      <c r="M1376" s="2"/>
      <c r="N1376" s="2"/>
      <c r="O1376" s="2"/>
      <c r="P1376" s="2"/>
      <c r="Q1376" s="2"/>
      <c r="R1376" s="2"/>
      <c r="S1376" s="2"/>
      <c r="T1376" s="2"/>
      <c r="U1376" s="2"/>
      <c r="V1376" s="2"/>
      <c r="W1376" s="2"/>
      <c r="X1376" s="2"/>
      <c r="Y1376" s="2"/>
      <c r="Z1376" s="2"/>
      <c r="AA1376" s="2"/>
      <c r="AB1376" s="2"/>
      <c r="AC1376" s="2"/>
      <c r="AD1376" s="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2"/>
      <c r="BN1376" s="2"/>
    </row>
    <row r="1377" spans="11:66" x14ac:dyDescent="0.25">
      <c r="K1377" s="2"/>
      <c r="L1377" s="2"/>
      <c r="M1377" s="2"/>
      <c r="N1377" s="2"/>
      <c r="O1377" s="2"/>
      <c r="P1377" s="2"/>
      <c r="Q1377" s="2"/>
      <c r="R1377" s="2"/>
      <c r="S1377" s="2"/>
      <c r="T1377" s="2"/>
      <c r="U1377" s="2"/>
      <c r="V1377" s="2"/>
      <c r="W1377" s="2"/>
      <c r="X1377" s="2"/>
      <c r="Y1377" s="2"/>
      <c r="Z1377" s="2"/>
      <c r="AA1377" s="2"/>
      <c r="AB1377" s="2"/>
      <c r="AC1377" s="2"/>
      <c r="AD1377" s="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2"/>
      <c r="BN1377" s="2"/>
    </row>
    <row r="1378" spans="11:66" x14ac:dyDescent="0.25">
      <c r="K1378" s="2"/>
      <c r="L1378" s="2"/>
      <c r="M1378" s="2"/>
      <c r="N1378" s="2"/>
      <c r="O1378" s="2"/>
      <c r="P1378" s="2"/>
      <c r="Q1378" s="2"/>
      <c r="R1378" s="2"/>
      <c r="S1378" s="2"/>
      <c r="T1378" s="2"/>
      <c r="U1378" s="2"/>
      <c r="V1378" s="2"/>
      <c r="W1378" s="2"/>
      <c r="X1378" s="2"/>
      <c r="Y1378" s="2"/>
      <c r="Z1378" s="2"/>
      <c r="AA1378" s="2"/>
      <c r="AB1378" s="2"/>
      <c r="AC1378" s="2"/>
      <c r="AD1378" s="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2"/>
      <c r="BN1378" s="2"/>
    </row>
    <row r="1379" spans="11:66" x14ac:dyDescent="0.25">
      <c r="K1379" s="2"/>
      <c r="L1379" s="2"/>
      <c r="M1379" s="2"/>
      <c r="N1379" s="2"/>
      <c r="O1379" s="2"/>
      <c r="P1379" s="2"/>
      <c r="Q1379" s="2"/>
      <c r="R1379" s="2"/>
      <c r="S1379" s="2"/>
      <c r="T1379" s="2"/>
      <c r="U1379" s="2"/>
      <c r="V1379" s="2"/>
      <c r="W1379" s="2"/>
      <c r="X1379" s="2"/>
      <c r="Y1379" s="2"/>
      <c r="Z1379" s="2"/>
      <c r="AA1379" s="2"/>
      <c r="AB1379" s="2"/>
      <c r="AC1379" s="2"/>
      <c r="AD1379" s="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2"/>
      <c r="BN1379" s="2"/>
    </row>
    <row r="1380" spans="11:66" x14ac:dyDescent="0.25">
      <c r="K1380" s="2"/>
      <c r="L1380" s="2"/>
      <c r="M1380" s="2"/>
      <c r="N1380" s="2"/>
      <c r="O1380" s="2"/>
      <c r="P1380" s="2"/>
      <c r="Q1380" s="2"/>
      <c r="R1380" s="2"/>
      <c r="S1380" s="2"/>
      <c r="T1380" s="2"/>
      <c r="U1380" s="2"/>
      <c r="V1380" s="2"/>
      <c r="W1380" s="2"/>
      <c r="X1380" s="2"/>
      <c r="Y1380" s="2"/>
      <c r="Z1380" s="2"/>
      <c r="AA1380" s="2"/>
      <c r="AB1380" s="2"/>
      <c r="AC1380" s="2"/>
      <c r="AD1380" s="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2"/>
      <c r="BN1380" s="2"/>
    </row>
    <row r="1381" spans="11:66" x14ac:dyDescent="0.25">
      <c r="K1381" s="2"/>
      <c r="L1381" s="2"/>
      <c r="M1381" s="2"/>
      <c r="N1381" s="2"/>
      <c r="O1381" s="2"/>
      <c r="P1381" s="2"/>
      <c r="Q1381" s="2"/>
      <c r="R1381" s="2"/>
      <c r="S1381" s="2"/>
      <c r="T1381" s="2"/>
      <c r="U1381" s="2"/>
      <c r="V1381" s="2"/>
      <c r="W1381" s="2"/>
      <c r="X1381" s="2"/>
      <c r="Y1381" s="2"/>
      <c r="Z1381" s="2"/>
      <c r="AA1381" s="2"/>
      <c r="AB1381" s="2"/>
      <c r="AC1381" s="2"/>
      <c r="AD1381" s="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2"/>
      <c r="BN1381" s="2"/>
    </row>
    <row r="1382" spans="11:66" x14ac:dyDescent="0.25">
      <c r="K1382" s="2"/>
      <c r="L1382" s="2"/>
      <c r="M1382" s="2"/>
      <c r="N1382" s="2"/>
      <c r="O1382" s="2"/>
      <c r="P1382" s="2"/>
      <c r="Q1382" s="2"/>
      <c r="R1382" s="2"/>
      <c r="S1382" s="2"/>
      <c r="T1382" s="2"/>
      <c r="U1382" s="2"/>
      <c r="V1382" s="2"/>
      <c r="W1382" s="2"/>
      <c r="X1382" s="2"/>
      <c r="Y1382" s="2"/>
      <c r="Z1382" s="2"/>
      <c r="AA1382" s="2"/>
      <c r="AB1382" s="2"/>
      <c r="AC1382" s="2"/>
      <c r="AD1382" s="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2"/>
      <c r="BN1382" s="2"/>
    </row>
    <row r="1383" spans="11:66" x14ac:dyDescent="0.25">
      <c r="K1383" s="2"/>
      <c r="L1383" s="2"/>
      <c r="M1383" s="2"/>
      <c r="N1383" s="2"/>
      <c r="O1383" s="2"/>
      <c r="P1383" s="2"/>
      <c r="Q1383" s="2"/>
      <c r="R1383" s="2"/>
      <c r="S1383" s="2"/>
      <c r="T1383" s="2"/>
      <c r="U1383" s="2"/>
      <c r="V1383" s="2"/>
      <c r="W1383" s="2"/>
      <c r="X1383" s="2"/>
      <c r="Y1383" s="2"/>
      <c r="Z1383" s="2"/>
      <c r="AA1383" s="2"/>
      <c r="AB1383" s="2"/>
      <c r="AC1383" s="2"/>
      <c r="AD1383" s="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2"/>
      <c r="BN1383" s="2"/>
    </row>
    <row r="1384" spans="11:66" x14ac:dyDescent="0.25">
      <c r="K1384" s="2"/>
      <c r="L1384" s="2"/>
      <c r="M1384" s="2"/>
      <c r="N1384" s="2"/>
      <c r="O1384" s="2"/>
      <c r="P1384" s="2"/>
      <c r="Q1384" s="2"/>
      <c r="R1384" s="2"/>
      <c r="S1384" s="2"/>
      <c r="T1384" s="2"/>
      <c r="U1384" s="2"/>
      <c r="V1384" s="2"/>
      <c r="W1384" s="2"/>
      <c r="X1384" s="2"/>
      <c r="Y1384" s="2"/>
      <c r="Z1384" s="2"/>
      <c r="AA1384" s="2"/>
      <c r="AB1384" s="2"/>
      <c r="AC1384" s="2"/>
      <c r="AD1384" s="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2"/>
      <c r="BN1384" s="2"/>
    </row>
    <row r="1385" spans="11:66" x14ac:dyDescent="0.25">
      <c r="K1385" s="2"/>
      <c r="L1385" s="2"/>
      <c r="M1385" s="2"/>
      <c r="N1385" s="2"/>
      <c r="O1385" s="2"/>
      <c r="P1385" s="2"/>
      <c r="Q1385" s="2"/>
      <c r="R1385" s="2"/>
      <c r="S1385" s="2"/>
      <c r="T1385" s="2"/>
      <c r="U1385" s="2"/>
      <c r="V1385" s="2"/>
      <c r="W1385" s="2"/>
      <c r="X1385" s="2"/>
      <c r="Y1385" s="2"/>
      <c r="Z1385" s="2"/>
      <c r="AA1385" s="2"/>
      <c r="AB1385" s="2"/>
      <c r="AC1385" s="2"/>
      <c r="AD1385" s="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2"/>
      <c r="BN1385" s="2"/>
    </row>
    <row r="1386" spans="11:66" x14ac:dyDescent="0.25">
      <c r="K1386" s="2"/>
      <c r="L1386" s="2"/>
      <c r="M1386" s="2"/>
      <c r="N1386" s="2"/>
      <c r="O1386" s="2"/>
      <c r="P1386" s="2"/>
      <c r="Q1386" s="2"/>
      <c r="R1386" s="2"/>
      <c r="S1386" s="2"/>
      <c r="T1386" s="2"/>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2"/>
      <c r="BN1386" s="2"/>
    </row>
    <row r="1387" spans="11:66" x14ac:dyDescent="0.25">
      <c r="K1387" s="2"/>
      <c r="L1387" s="2"/>
      <c r="M1387" s="2"/>
      <c r="N1387" s="2"/>
      <c r="O1387" s="2"/>
      <c r="P1387" s="2"/>
      <c r="Q1387" s="2"/>
      <c r="R1387" s="2"/>
      <c r="S1387" s="2"/>
      <c r="T1387" s="2"/>
      <c r="U1387" s="2"/>
      <c r="V1387" s="2"/>
      <c r="W1387" s="2"/>
      <c r="X1387" s="2"/>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2"/>
      <c r="BN1387" s="2"/>
    </row>
    <row r="1388" spans="11:66" x14ac:dyDescent="0.25">
      <c r="K1388" s="2"/>
      <c r="L1388" s="2"/>
      <c r="M1388" s="2"/>
      <c r="N1388" s="2"/>
      <c r="O1388" s="2"/>
      <c r="P1388" s="2"/>
      <c r="Q1388" s="2"/>
      <c r="R1388" s="2"/>
      <c r="S1388" s="2"/>
      <c r="T1388" s="2"/>
      <c r="U1388" s="2"/>
      <c r="V1388" s="2"/>
      <c r="W1388" s="2"/>
      <c r="X1388" s="2"/>
      <c r="Y1388" s="2"/>
      <c r="Z1388" s="2"/>
      <c r="AA1388" s="2"/>
      <c r="AB1388" s="2"/>
      <c r="AC1388" s="2"/>
      <c r="AD1388" s="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2"/>
      <c r="BN1388" s="2"/>
    </row>
    <row r="1389" spans="11:66" x14ac:dyDescent="0.25">
      <c r="K1389" s="2"/>
      <c r="L1389" s="2"/>
      <c r="M1389" s="2"/>
      <c r="N1389" s="2"/>
      <c r="O1389" s="2"/>
      <c r="P1389" s="2"/>
      <c r="Q1389" s="2"/>
      <c r="R1389" s="2"/>
      <c r="S1389" s="2"/>
      <c r="T1389" s="2"/>
      <c r="U1389" s="2"/>
      <c r="V1389" s="2"/>
      <c r="W1389" s="2"/>
      <c r="X1389" s="2"/>
      <c r="Y1389" s="2"/>
      <c r="Z1389" s="2"/>
      <c r="AA1389" s="2"/>
      <c r="AB1389" s="2"/>
      <c r="AC1389" s="2"/>
      <c r="AD1389" s="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2"/>
      <c r="BN1389" s="2"/>
    </row>
    <row r="1390" spans="11:66" x14ac:dyDescent="0.25">
      <c r="K1390" s="2"/>
      <c r="L1390" s="2"/>
      <c r="M1390" s="2"/>
      <c r="N1390" s="2"/>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2"/>
      <c r="BN1390" s="2"/>
    </row>
    <row r="1391" spans="11:66" x14ac:dyDescent="0.25">
      <c r="K1391" s="2"/>
      <c r="L1391" s="2"/>
      <c r="M1391" s="2"/>
      <c r="N1391" s="2"/>
      <c r="O1391" s="2"/>
      <c r="P1391" s="2"/>
      <c r="Q1391" s="2"/>
      <c r="R1391" s="2"/>
      <c r="S1391" s="2"/>
      <c r="T1391" s="2"/>
      <c r="U1391" s="2"/>
      <c r="V1391" s="2"/>
      <c r="W1391" s="2"/>
      <c r="X1391" s="2"/>
      <c r="Y1391" s="2"/>
      <c r="Z1391" s="2"/>
      <c r="AA1391" s="2"/>
      <c r="AB1391" s="2"/>
      <c r="AC1391" s="2"/>
      <c r="AD1391" s="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2"/>
      <c r="BN1391" s="2"/>
    </row>
    <row r="1392" spans="11:66" x14ac:dyDescent="0.25">
      <c r="K1392" s="2"/>
      <c r="L1392" s="2"/>
      <c r="M1392" s="2"/>
      <c r="N1392" s="2"/>
      <c r="O1392" s="2"/>
      <c r="P1392" s="2"/>
      <c r="Q1392" s="2"/>
      <c r="R1392" s="2"/>
      <c r="S1392" s="2"/>
      <c r="T1392" s="2"/>
      <c r="U1392" s="2"/>
      <c r="V1392" s="2"/>
      <c r="W1392" s="2"/>
      <c r="X1392" s="2"/>
      <c r="Y1392" s="2"/>
      <c r="Z1392" s="2"/>
      <c r="AA1392" s="2"/>
      <c r="AB1392" s="2"/>
      <c r="AC1392" s="2"/>
      <c r="AD1392" s="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2"/>
      <c r="BN1392" s="2"/>
    </row>
    <row r="1393" spans="11:66" x14ac:dyDescent="0.25">
      <c r="K1393" s="2"/>
      <c r="L1393" s="2"/>
      <c r="M1393" s="2"/>
      <c r="N1393" s="2"/>
      <c r="O1393" s="2"/>
      <c r="P1393" s="2"/>
      <c r="Q1393" s="2"/>
      <c r="R1393" s="2"/>
      <c r="S1393" s="2"/>
      <c r="T1393" s="2"/>
      <c r="U1393" s="2"/>
      <c r="V1393" s="2"/>
      <c r="W1393" s="2"/>
      <c r="X1393" s="2"/>
      <c r="Y1393" s="2"/>
      <c r="Z1393" s="2"/>
      <c r="AA1393" s="2"/>
      <c r="AB1393" s="2"/>
      <c r="AC1393" s="2"/>
      <c r="AD1393" s="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2"/>
      <c r="BN1393" s="2"/>
    </row>
    <row r="1394" spans="11:66" x14ac:dyDescent="0.25">
      <c r="K1394" s="2"/>
      <c r="L1394" s="2"/>
      <c r="M1394" s="2"/>
      <c r="N1394" s="2"/>
      <c r="O1394" s="2"/>
      <c r="P1394" s="2"/>
      <c r="Q1394" s="2"/>
      <c r="R1394" s="2"/>
      <c r="S1394" s="2"/>
      <c r="T1394" s="2"/>
      <c r="U1394" s="2"/>
      <c r="V1394" s="2"/>
      <c r="W1394" s="2"/>
      <c r="X1394" s="2"/>
      <c r="Y1394" s="2"/>
      <c r="Z1394" s="2"/>
      <c r="AA1394" s="2"/>
      <c r="AB1394" s="2"/>
      <c r="AC1394" s="2"/>
      <c r="AD1394" s="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2"/>
      <c r="BN1394" s="2"/>
    </row>
    <row r="1395" spans="11:66" x14ac:dyDescent="0.25">
      <c r="K1395" s="2"/>
      <c r="L1395" s="2"/>
      <c r="M1395" s="2"/>
      <c r="N1395" s="2"/>
      <c r="O1395" s="2"/>
      <c r="P1395" s="2"/>
      <c r="Q1395" s="2"/>
      <c r="R1395" s="2"/>
      <c r="S1395" s="2"/>
      <c r="T1395" s="2"/>
      <c r="U1395" s="2"/>
      <c r="V1395" s="2"/>
      <c r="W1395" s="2"/>
      <c r="X1395" s="2"/>
      <c r="Y1395" s="2"/>
      <c r="Z1395" s="2"/>
      <c r="AA1395" s="2"/>
      <c r="AB1395" s="2"/>
      <c r="AC1395" s="2"/>
      <c r="AD1395" s="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2"/>
      <c r="BN1395" s="2"/>
    </row>
    <row r="1396" spans="11:66" x14ac:dyDescent="0.25">
      <c r="K1396" s="2"/>
      <c r="L1396" s="2"/>
      <c r="M1396" s="2"/>
      <c r="N1396" s="2"/>
      <c r="O1396" s="2"/>
      <c r="P1396" s="2"/>
      <c r="Q1396" s="2"/>
      <c r="R1396" s="2"/>
      <c r="S1396" s="2"/>
      <c r="T1396" s="2"/>
      <c r="U1396" s="2"/>
      <c r="V1396" s="2"/>
      <c r="W1396" s="2"/>
      <c r="X1396" s="2"/>
      <c r="Y1396" s="2"/>
      <c r="Z1396" s="2"/>
      <c r="AA1396" s="2"/>
      <c r="AB1396" s="2"/>
      <c r="AC1396" s="2"/>
      <c r="AD1396" s="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2"/>
      <c r="BN1396" s="2"/>
    </row>
    <row r="1397" spans="11:66" x14ac:dyDescent="0.25">
      <c r="K1397" s="2"/>
      <c r="L1397" s="2"/>
      <c r="M1397" s="2"/>
      <c r="N1397" s="2"/>
      <c r="O1397" s="2"/>
      <c r="P1397" s="2"/>
      <c r="Q1397" s="2"/>
      <c r="R1397" s="2"/>
      <c r="S1397" s="2"/>
      <c r="T1397" s="2"/>
      <c r="U1397" s="2"/>
      <c r="V1397" s="2"/>
      <c r="W1397" s="2"/>
      <c r="X1397" s="2"/>
      <c r="Y1397" s="2"/>
      <c r="Z1397" s="2"/>
      <c r="AA1397" s="2"/>
      <c r="AB1397" s="2"/>
      <c r="AC1397" s="2"/>
      <c r="AD1397" s="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2"/>
      <c r="BN1397" s="2"/>
    </row>
    <row r="1398" spans="11:66" x14ac:dyDescent="0.25">
      <c r="K1398" s="2"/>
      <c r="L1398" s="2"/>
      <c r="M1398" s="2"/>
      <c r="N1398" s="2"/>
      <c r="O1398" s="2"/>
      <c r="P1398" s="2"/>
      <c r="Q1398" s="2"/>
      <c r="R1398" s="2"/>
      <c r="S1398" s="2"/>
      <c r="T1398" s="2"/>
      <c r="U1398" s="2"/>
      <c r="V1398" s="2"/>
      <c r="W1398" s="2"/>
      <c r="X1398" s="2"/>
      <c r="Y1398" s="2"/>
      <c r="Z1398" s="2"/>
      <c r="AA1398" s="2"/>
      <c r="AB1398" s="2"/>
      <c r="AC1398" s="2"/>
      <c r="AD1398" s="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2"/>
      <c r="BN1398" s="2"/>
    </row>
    <row r="1399" spans="11:66" x14ac:dyDescent="0.25">
      <c r="K1399" s="2"/>
      <c r="L1399" s="2"/>
      <c r="M1399" s="2"/>
      <c r="N1399" s="2"/>
      <c r="O1399" s="2"/>
      <c r="P1399" s="2"/>
      <c r="Q1399" s="2"/>
      <c r="R1399" s="2"/>
      <c r="S1399" s="2"/>
      <c r="T1399" s="2"/>
      <c r="U1399" s="2"/>
      <c r="V1399" s="2"/>
      <c r="W1399" s="2"/>
      <c r="X1399" s="2"/>
      <c r="Y1399" s="2"/>
      <c r="Z1399" s="2"/>
      <c r="AA1399" s="2"/>
      <c r="AB1399" s="2"/>
      <c r="AC1399" s="2"/>
      <c r="AD1399" s="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2"/>
      <c r="BN1399" s="2"/>
    </row>
    <row r="1400" spans="11:66" x14ac:dyDescent="0.25">
      <c r="K1400" s="2"/>
      <c r="L1400" s="2"/>
      <c r="M1400" s="2"/>
      <c r="N1400" s="2"/>
      <c r="O1400" s="2"/>
      <c r="P1400" s="2"/>
      <c r="Q1400" s="2"/>
      <c r="R1400" s="2"/>
      <c r="S1400" s="2"/>
      <c r="T1400" s="2"/>
      <c r="U1400" s="2"/>
      <c r="V1400" s="2"/>
      <c r="W1400" s="2"/>
      <c r="X1400" s="2"/>
      <c r="Y1400" s="2"/>
      <c r="Z1400" s="2"/>
      <c r="AA1400" s="2"/>
      <c r="AB1400" s="2"/>
      <c r="AC1400" s="2"/>
      <c r="AD1400" s="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2"/>
      <c r="BN1400" s="2"/>
    </row>
    <row r="1401" spans="11:66" x14ac:dyDescent="0.25">
      <c r="K1401" s="2"/>
      <c r="L1401" s="2"/>
      <c r="M1401" s="2"/>
      <c r="N1401" s="2"/>
      <c r="O1401" s="2"/>
      <c r="P1401" s="2"/>
      <c r="Q1401" s="2"/>
      <c r="R1401" s="2"/>
      <c r="S1401" s="2"/>
      <c r="T1401" s="2"/>
      <c r="U1401" s="2"/>
      <c r="V1401" s="2"/>
      <c r="W1401" s="2"/>
      <c r="X1401" s="2"/>
      <c r="Y1401" s="2"/>
      <c r="Z1401" s="2"/>
      <c r="AA1401" s="2"/>
      <c r="AB1401" s="2"/>
      <c r="AC1401" s="2"/>
      <c r="AD1401" s="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2"/>
      <c r="BN1401" s="2"/>
    </row>
    <row r="1402" spans="11:66" x14ac:dyDescent="0.25">
      <c r="K1402" s="2"/>
      <c r="L1402" s="2"/>
      <c r="M1402" s="2"/>
      <c r="N1402" s="2"/>
      <c r="O1402" s="2"/>
      <c r="P1402" s="2"/>
      <c r="Q1402" s="2"/>
      <c r="R1402" s="2"/>
      <c r="S1402" s="2"/>
      <c r="T1402" s="2"/>
      <c r="U1402" s="2"/>
      <c r="V1402" s="2"/>
      <c r="W1402" s="2"/>
      <c r="X1402" s="2"/>
      <c r="Y1402" s="2"/>
      <c r="Z1402" s="2"/>
      <c r="AA1402" s="2"/>
      <c r="AB1402" s="2"/>
      <c r="AC1402" s="2"/>
      <c r="AD1402" s="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2"/>
      <c r="BN1402" s="2"/>
    </row>
    <row r="1403" spans="11:66" x14ac:dyDescent="0.25">
      <c r="K1403" s="2"/>
      <c r="L1403" s="2"/>
      <c r="M1403" s="2"/>
      <c r="N1403" s="2"/>
      <c r="O1403" s="2"/>
      <c r="P1403" s="2"/>
      <c r="Q1403" s="2"/>
      <c r="R1403" s="2"/>
      <c r="S1403" s="2"/>
      <c r="T1403" s="2"/>
      <c r="U1403" s="2"/>
      <c r="V1403" s="2"/>
      <c r="W1403" s="2"/>
      <c r="X1403" s="2"/>
      <c r="Y1403" s="2"/>
      <c r="Z1403" s="2"/>
      <c r="AA1403" s="2"/>
      <c r="AB1403" s="2"/>
      <c r="AC1403" s="2"/>
      <c r="AD1403" s="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2"/>
      <c r="BN1403" s="2"/>
    </row>
    <row r="1404" spans="11:66" x14ac:dyDescent="0.25">
      <c r="K1404" s="2"/>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2"/>
      <c r="BN1404" s="2"/>
    </row>
    <row r="1405" spans="11:66" x14ac:dyDescent="0.25">
      <c r="K1405" s="2"/>
      <c r="L1405" s="2"/>
      <c r="M1405" s="2"/>
      <c r="N1405" s="2"/>
      <c r="O1405" s="2"/>
      <c r="P1405" s="2"/>
      <c r="Q1405" s="2"/>
      <c r="R1405" s="2"/>
      <c r="S1405" s="2"/>
      <c r="T1405" s="2"/>
      <c r="U1405" s="2"/>
      <c r="V1405" s="2"/>
      <c r="W1405" s="2"/>
      <c r="X1405" s="2"/>
      <c r="Y1405" s="2"/>
      <c r="Z1405" s="2"/>
      <c r="AA1405" s="2"/>
      <c r="AB1405" s="2"/>
      <c r="AC1405" s="2"/>
      <c r="AD1405" s="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2"/>
      <c r="BN1405" s="2"/>
    </row>
    <row r="1406" spans="11:66" x14ac:dyDescent="0.25">
      <c r="K1406" s="2"/>
      <c r="L1406" s="2"/>
      <c r="M1406" s="2"/>
      <c r="N1406" s="2"/>
      <c r="O1406" s="2"/>
      <c r="P1406" s="2"/>
      <c r="Q1406" s="2"/>
      <c r="R1406" s="2"/>
      <c r="S1406" s="2"/>
      <c r="T1406" s="2"/>
      <c r="U1406" s="2"/>
      <c r="V1406" s="2"/>
      <c r="W1406" s="2"/>
      <c r="X1406" s="2"/>
      <c r="Y1406" s="2"/>
      <c r="Z1406" s="2"/>
      <c r="AA1406" s="2"/>
      <c r="AB1406" s="2"/>
      <c r="AC1406" s="2"/>
      <c r="AD1406" s="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2"/>
      <c r="BN1406" s="2"/>
    </row>
    <row r="1407" spans="11:66" x14ac:dyDescent="0.25">
      <c r="K1407" s="2"/>
      <c r="L1407" s="2"/>
      <c r="M1407" s="2"/>
      <c r="N1407" s="2"/>
      <c r="O1407" s="2"/>
      <c r="P1407" s="2"/>
      <c r="Q1407" s="2"/>
      <c r="R1407" s="2"/>
      <c r="S1407" s="2"/>
      <c r="T1407" s="2"/>
      <c r="U1407" s="2"/>
      <c r="V1407" s="2"/>
      <c r="W1407" s="2"/>
      <c r="X1407" s="2"/>
      <c r="Y1407" s="2"/>
      <c r="Z1407" s="2"/>
      <c r="AA1407" s="2"/>
      <c r="AB1407" s="2"/>
      <c r="AC1407" s="2"/>
      <c r="AD1407" s="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2"/>
      <c r="BN1407" s="2"/>
    </row>
    <row r="1408" spans="11:66" x14ac:dyDescent="0.25">
      <c r="K1408" s="2"/>
      <c r="L1408" s="2"/>
      <c r="M1408" s="2"/>
      <c r="N1408" s="2"/>
      <c r="O1408" s="2"/>
      <c r="P1408" s="2"/>
      <c r="Q1408" s="2"/>
      <c r="R1408" s="2"/>
      <c r="S1408" s="2"/>
      <c r="T1408" s="2"/>
      <c r="U1408" s="2"/>
      <c r="V1408" s="2"/>
      <c r="W1408" s="2"/>
      <c r="X1408" s="2"/>
      <c r="Y1408" s="2"/>
      <c r="Z1408" s="2"/>
      <c r="AA1408" s="2"/>
      <c r="AB1408" s="2"/>
      <c r="AC1408" s="2"/>
      <c r="AD1408" s="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2"/>
      <c r="BN1408" s="2"/>
    </row>
    <row r="1409" spans="11:66" x14ac:dyDescent="0.25">
      <c r="K1409" s="2"/>
      <c r="L1409" s="2"/>
      <c r="M1409" s="2"/>
      <c r="N1409" s="2"/>
      <c r="O1409" s="2"/>
      <c r="P1409" s="2"/>
      <c r="Q1409" s="2"/>
      <c r="R1409" s="2"/>
      <c r="S1409" s="2"/>
      <c r="T1409" s="2"/>
      <c r="U1409" s="2"/>
      <c r="V1409" s="2"/>
      <c r="W1409" s="2"/>
      <c r="X1409" s="2"/>
      <c r="Y1409" s="2"/>
      <c r="Z1409" s="2"/>
      <c r="AA1409" s="2"/>
      <c r="AB1409" s="2"/>
      <c r="AC1409" s="2"/>
      <c r="AD1409" s="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2"/>
      <c r="BN1409" s="2"/>
    </row>
    <row r="1410" spans="11:66" x14ac:dyDescent="0.25">
      <c r="K1410" s="2"/>
      <c r="L1410" s="2"/>
      <c r="M1410" s="2"/>
      <c r="N1410" s="2"/>
      <c r="O1410" s="2"/>
      <c r="P1410" s="2"/>
      <c r="Q1410" s="2"/>
      <c r="R1410" s="2"/>
      <c r="S1410" s="2"/>
      <c r="T1410" s="2"/>
      <c r="U1410" s="2"/>
      <c r="V1410" s="2"/>
      <c r="W1410" s="2"/>
      <c r="X1410" s="2"/>
      <c r="Y1410" s="2"/>
      <c r="Z1410" s="2"/>
      <c r="AA1410" s="2"/>
      <c r="AB1410" s="2"/>
      <c r="AC1410" s="2"/>
      <c r="AD1410" s="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2"/>
      <c r="BN1410" s="2"/>
    </row>
    <row r="1411" spans="11:66" x14ac:dyDescent="0.25">
      <c r="K1411" s="2"/>
      <c r="L1411" s="2"/>
      <c r="M1411" s="2"/>
      <c r="N1411" s="2"/>
      <c r="O1411" s="2"/>
      <c r="P1411" s="2"/>
      <c r="Q1411" s="2"/>
      <c r="R1411" s="2"/>
      <c r="S1411" s="2"/>
      <c r="T1411" s="2"/>
      <c r="U1411" s="2"/>
      <c r="V1411" s="2"/>
      <c r="W1411" s="2"/>
      <c r="X1411" s="2"/>
      <c r="Y1411" s="2"/>
      <c r="Z1411" s="2"/>
      <c r="AA1411" s="2"/>
      <c r="AB1411" s="2"/>
      <c r="AC1411" s="2"/>
      <c r="AD1411" s="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2"/>
      <c r="BN1411" s="2"/>
    </row>
    <row r="1412" spans="11:66" x14ac:dyDescent="0.25">
      <c r="K1412" s="2"/>
      <c r="L1412" s="2"/>
      <c r="M1412" s="2"/>
      <c r="N1412" s="2"/>
      <c r="O1412" s="2"/>
      <c r="P1412" s="2"/>
      <c r="Q1412" s="2"/>
      <c r="R1412" s="2"/>
      <c r="S1412" s="2"/>
      <c r="T1412" s="2"/>
      <c r="U1412" s="2"/>
      <c r="V1412" s="2"/>
      <c r="W1412" s="2"/>
      <c r="X1412" s="2"/>
      <c r="Y1412" s="2"/>
      <c r="Z1412" s="2"/>
      <c r="AA1412" s="2"/>
      <c r="AB1412" s="2"/>
      <c r="AC1412" s="2"/>
      <c r="AD1412" s="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2"/>
      <c r="BN1412" s="2"/>
    </row>
    <row r="1413" spans="11:66" x14ac:dyDescent="0.25">
      <c r="K1413" s="2"/>
      <c r="L1413" s="2"/>
      <c r="M1413" s="2"/>
      <c r="N1413" s="2"/>
      <c r="O1413" s="2"/>
      <c r="P1413" s="2"/>
      <c r="Q1413" s="2"/>
      <c r="R1413" s="2"/>
      <c r="S1413" s="2"/>
      <c r="T1413" s="2"/>
      <c r="U1413" s="2"/>
      <c r="V1413" s="2"/>
      <c r="W1413" s="2"/>
      <c r="X1413" s="2"/>
      <c r="Y1413" s="2"/>
      <c r="Z1413" s="2"/>
      <c r="AA1413" s="2"/>
      <c r="AB1413" s="2"/>
      <c r="AC1413" s="2"/>
      <c r="AD1413" s="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2"/>
      <c r="BN1413" s="2"/>
    </row>
    <row r="1414" spans="11:66" x14ac:dyDescent="0.25">
      <c r="K1414" s="2"/>
      <c r="L1414" s="2"/>
      <c r="M1414" s="2"/>
      <c r="N1414" s="2"/>
      <c r="O1414" s="2"/>
      <c r="P1414" s="2"/>
      <c r="Q1414" s="2"/>
      <c r="R1414" s="2"/>
      <c r="S1414" s="2"/>
      <c r="T1414" s="2"/>
      <c r="U1414" s="2"/>
      <c r="V1414" s="2"/>
      <c r="W1414" s="2"/>
      <c r="X1414" s="2"/>
      <c r="Y1414" s="2"/>
      <c r="Z1414" s="2"/>
      <c r="AA1414" s="2"/>
      <c r="AB1414" s="2"/>
      <c r="AC1414" s="2"/>
      <c r="AD1414" s="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2"/>
      <c r="BN1414" s="2"/>
    </row>
    <row r="1415" spans="11:66" x14ac:dyDescent="0.25">
      <c r="K1415" s="2"/>
      <c r="L1415" s="2"/>
      <c r="M1415" s="2"/>
      <c r="N1415" s="2"/>
      <c r="O1415" s="2"/>
      <c r="P1415" s="2"/>
      <c r="Q1415" s="2"/>
      <c r="R1415" s="2"/>
      <c r="S1415" s="2"/>
      <c r="T1415" s="2"/>
      <c r="U1415" s="2"/>
      <c r="V1415" s="2"/>
      <c r="W1415" s="2"/>
      <c r="X1415" s="2"/>
      <c r="Y1415" s="2"/>
      <c r="Z1415" s="2"/>
      <c r="AA1415" s="2"/>
      <c r="AB1415" s="2"/>
      <c r="AC1415" s="2"/>
      <c r="AD1415" s="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2"/>
      <c r="BN1415" s="2"/>
    </row>
    <row r="1416" spans="11:66" x14ac:dyDescent="0.25">
      <c r="K1416" s="2"/>
      <c r="L1416" s="2"/>
      <c r="M1416" s="2"/>
      <c r="N1416" s="2"/>
      <c r="O1416" s="2"/>
      <c r="P1416" s="2"/>
      <c r="Q1416" s="2"/>
      <c r="R1416" s="2"/>
      <c r="S1416" s="2"/>
      <c r="T1416" s="2"/>
      <c r="U1416" s="2"/>
      <c r="V1416" s="2"/>
      <c r="W1416" s="2"/>
      <c r="X1416" s="2"/>
      <c r="Y1416" s="2"/>
      <c r="Z1416" s="2"/>
      <c r="AA1416" s="2"/>
      <c r="AB1416" s="2"/>
      <c r="AC1416" s="2"/>
      <c r="AD1416" s="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2"/>
      <c r="BN1416" s="2"/>
    </row>
    <row r="1417" spans="11:66" x14ac:dyDescent="0.25">
      <c r="K1417" s="2"/>
      <c r="L1417" s="2"/>
      <c r="M1417" s="2"/>
      <c r="N1417" s="2"/>
      <c r="O1417" s="2"/>
      <c r="P1417" s="2"/>
      <c r="Q1417" s="2"/>
      <c r="R1417" s="2"/>
      <c r="S1417" s="2"/>
      <c r="T1417" s="2"/>
      <c r="U1417" s="2"/>
      <c r="V1417" s="2"/>
      <c r="W1417" s="2"/>
      <c r="X1417" s="2"/>
      <c r="Y1417" s="2"/>
      <c r="Z1417" s="2"/>
      <c r="AA1417" s="2"/>
      <c r="AB1417" s="2"/>
      <c r="AC1417" s="2"/>
      <c r="AD1417" s="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c r="BK1417" s="2"/>
      <c r="BL1417" s="2"/>
      <c r="BM1417" s="2"/>
      <c r="BN1417" s="2"/>
    </row>
    <row r="1418" spans="11:66" x14ac:dyDescent="0.25">
      <c r="K1418" s="2"/>
      <c r="L1418" s="2"/>
      <c r="M1418" s="2"/>
      <c r="N1418" s="2"/>
      <c r="O1418" s="2"/>
      <c r="P1418" s="2"/>
      <c r="Q1418" s="2"/>
      <c r="R1418" s="2"/>
      <c r="S1418" s="2"/>
      <c r="T1418" s="2"/>
      <c r="U1418" s="2"/>
      <c r="V1418" s="2"/>
      <c r="W1418" s="2"/>
      <c r="X1418" s="2"/>
      <c r="Y1418" s="2"/>
      <c r="Z1418" s="2"/>
      <c r="AA1418" s="2"/>
      <c r="AB1418" s="2"/>
      <c r="AC1418" s="2"/>
      <c r="AD1418" s="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c r="BK1418" s="2"/>
      <c r="BL1418" s="2"/>
      <c r="BM1418" s="2"/>
      <c r="BN1418" s="2"/>
    </row>
    <row r="1419" spans="11:66" x14ac:dyDescent="0.25">
      <c r="K1419" s="2"/>
      <c r="L1419" s="2"/>
      <c r="M1419" s="2"/>
      <c r="N1419" s="2"/>
      <c r="O1419" s="2"/>
      <c r="P1419" s="2"/>
      <c r="Q1419" s="2"/>
      <c r="R1419" s="2"/>
      <c r="S1419" s="2"/>
      <c r="T1419" s="2"/>
      <c r="U1419" s="2"/>
      <c r="V1419" s="2"/>
      <c r="W1419" s="2"/>
      <c r="X1419" s="2"/>
      <c r="Y1419" s="2"/>
      <c r="Z1419" s="2"/>
      <c r="AA1419" s="2"/>
      <c r="AB1419" s="2"/>
      <c r="AC1419" s="2"/>
      <c r="AD1419" s="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c r="BK1419" s="2"/>
      <c r="BL1419" s="2"/>
      <c r="BM1419" s="2"/>
      <c r="BN1419" s="2"/>
    </row>
    <row r="1420" spans="11:66" x14ac:dyDescent="0.25">
      <c r="K1420" s="2"/>
      <c r="L1420" s="2"/>
      <c r="M1420" s="2"/>
      <c r="N1420" s="2"/>
      <c r="O1420" s="2"/>
      <c r="P1420" s="2"/>
      <c r="Q1420" s="2"/>
      <c r="R1420" s="2"/>
      <c r="S1420" s="2"/>
      <c r="T1420" s="2"/>
      <c r="U1420" s="2"/>
      <c r="V1420" s="2"/>
      <c r="W1420" s="2"/>
      <c r="X1420" s="2"/>
      <c r="Y1420" s="2"/>
      <c r="Z1420" s="2"/>
      <c r="AA1420" s="2"/>
      <c r="AB1420" s="2"/>
      <c r="AC1420" s="2"/>
      <c r="AD1420" s="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2"/>
      <c r="BN1420" s="2"/>
    </row>
    <row r="1421" spans="11:66" x14ac:dyDescent="0.25">
      <c r="K1421" s="2"/>
      <c r="L1421" s="2"/>
      <c r="M1421" s="2"/>
      <c r="N1421" s="2"/>
      <c r="O1421" s="2"/>
      <c r="P1421" s="2"/>
      <c r="Q1421" s="2"/>
      <c r="R1421" s="2"/>
      <c r="S1421" s="2"/>
      <c r="T1421" s="2"/>
      <c r="U1421" s="2"/>
      <c r="V1421" s="2"/>
      <c r="W1421" s="2"/>
      <c r="X1421" s="2"/>
      <c r="Y1421" s="2"/>
      <c r="Z1421" s="2"/>
      <c r="AA1421" s="2"/>
      <c r="AB1421" s="2"/>
      <c r="AC1421" s="2"/>
      <c r="AD1421" s="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2"/>
      <c r="BN1421" s="2"/>
    </row>
    <row r="1422" spans="11:66" x14ac:dyDescent="0.25">
      <c r="K1422" s="2"/>
      <c r="L1422" s="2"/>
      <c r="M1422" s="2"/>
      <c r="N1422" s="2"/>
      <c r="O1422" s="2"/>
      <c r="P1422" s="2"/>
      <c r="Q1422" s="2"/>
      <c r="R1422" s="2"/>
      <c r="S1422" s="2"/>
      <c r="T1422" s="2"/>
      <c r="U1422" s="2"/>
      <c r="V1422" s="2"/>
      <c r="W1422" s="2"/>
      <c r="X1422" s="2"/>
      <c r="Y1422" s="2"/>
      <c r="Z1422" s="2"/>
      <c r="AA1422" s="2"/>
      <c r="AB1422" s="2"/>
      <c r="AC1422" s="2"/>
      <c r="AD1422" s="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2"/>
      <c r="BN1422" s="2"/>
    </row>
    <row r="1423" spans="11:66" x14ac:dyDescent="0.25">
      <c r="K1423" s="2"/>
      <c r="L1423" s="2"/>
      <c r="M1423" s="2"/>
      <c r="N1423" s="2"/>
      <c r="O1423" s="2"/>
      <c r="P1423" s="2"/>
      <c r="Q1423" s="2"/>
      <c r="R1423" s="2"/>
      <c r="S1423" s="2"/>
      <c r="T1423" s="2"/>
      <c r="U1423" s="2"/>
      <c r="V1423" s="2"/>
      <c r="W1423" s="2"/>
      <c r="X1423" s="2"/>
      <c r="Y1423" s="2"/>
      <c r="Z1423" s="2"/>
      <c r="AA1423" s="2"/>
      <c r="AB1423" s="2"/>
      <c r="AC1423" s="2"/>
      <c r="AD1423" s="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2"/>
      <c r="BN1423" s="2"/>
    </row>
    <row r="1424" spans="11:66" x14ac:dyDescent="0.25">
      <c r="K1424" s="2"/>
      <c r="L1424" s="2"/>
      <c r="M1424" s="2"/>
      <c r="N1424" s="2"/>
      <c r="O1424" s="2"/>
      <c r="P1424" s="2"/>
      <c r="Q1424" s="2"/>
      <c r="R1424" s="2"/>
      <c r="S1424" s="2"/>
      <c r="T1424" s="2"/>
      <c r="U1424" s="2"/>
      <c r="V1424" s="2"/>
      <c r="W1424" s="2"/>
      <c r="X1424" s="2"/>
      <c r="Y1424" s="2"/>
      <c r="Z1424" s="2"/>
      <c r="AA1424" s="2"/>
      <c r="AB1424" s="2"/>
      <c r="AC1424" s="2"/>
      <c r="AD1424" s="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2"/>
      <c r="BN1424" s="2"/>
    </row>
    <row r="1425" spans="11:66" x14ac:dyDescent="0.25">
      <c r="K1425" s="2"/>
      <c r="L1425" s="2"/>
      <c r="M1425" s="2"/>
      <c r="N1425" s="2"/>
      <c r="O1425" s="2"/>
      <c r="P1425" s="2"/>
      <c r="Q1425" s="2"/>
      <c r="R1425" s="2"/>
      <c r="S1425" s="2"/>
      <c r="T1425" s="2"/>
      <c r="U1425" s="2"/>
      <c r="V1425" s="2"/>
      <c r="W1425" s="2"/>
      <c r="X1425" s="2"/>
      <c r="Y1425" s="2"/>
      <c r="Z1425" s="2"/>
      <c r="AA1425" s="2"/>
      <c r="AB1425" s="2"/>
      <c r="AC1425" s="2"/>
      <c r="AD1425" s="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c r="BI1425" s="2"/>
      <c r="BJ1425" s="2"/>
      <c r="BK1425" s="2"/>
      <c r="BL1425" s="2"/>
      <c r="BM1425" s="2"/>
      <c r="BN1425" s="2"/>
    </row>
    <row r="1426" spans="11:66" x14ac:dyDescent="0.25">
      <c r="K1426" s="2"/>
      <c r="L1426" s="2"/>
      <c r="M1426" s="2"/>
      <c r="N1426" s="2"/>
      <c r="O1426" s="2"/>
      <c r="P1426" s="2"/>
      <c r="Q1426" s="2"/>
      <c r="R1426" s="2"/>
      <c r="S1426" s="2"/>
      <c r="T1426" s="2"/>
      <c r="U1426" s="2"/>
      <c r="V1426" s="2"/>
      <c r="W1426" s="2"/>
      <c r="X1426" s="2"/>
      <c r="Y1426" s="2"/>
      <c r="Z1426" s="2"/>
      <c r="AA1426" s="2"/>
      <c r="AB1426" s="2"/>
      <c r="AC1426" s="2"/>
      <c r="AD1426" s="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2"/>
      <c r="BN1426" s="2"/>
    </row>
    <row r="1427" spans="11:66" x14ac:dyDescent="0.25">
      <c r="K1427" s="2"/>
      <c r="L1427" s="2"/>
      <c r="M1427" s="2"/>
      <c r="N1427" s="2"/>
      <c r="O1427" s="2"/>
      <c r="P1427" s="2"/>
      <c r="Q1427" s="2"/>
      <c r="R1427" s="2"/>
      <c r="S1427" s="2"/>
      <c r="T1427" s="2"/>
      <c r="U1427" s="2"/>
      <c r="V1427" s="2"/>
      <c r="W1427" s="2"/>
      <c r="X1427" s="2"/>
      <c r="Y1427" s="2"/>
      <c r="Z1427" s="2"/>
      <c r="AA1427" s="2"/>
      <c r="AB1427" s="2"/>
      <c r="AC1427" s="2"/>
      <c r="AD1427" s="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2"/>
      <c r="BN1427" s="2"/>
    </row>
    <row r="1428" spans="11:66" x14ac:dyDescent="0.25">
      <c r="K1428" s="2"/>
      <c r="L1428" s="2"/>
      <c r="M1428" s="2"/>
      <c r="N1428" s="2"/>
      <c r="O1428" s="2"/>
      <c r="P1428" s="2"/>
      <c r="Q1428" s="2"/>
      <c r="R1428" s="2"/>
      <c r="S1428" s="2"/>
      <c r="T1428" s="2"/>
      <c r="U1428" s="2"/>
      <c r="V1428" s="2"/>
      <c r="W1428" s="2"/>
      <c r="X1428" s="2"/>
      <c r="Y1428" s="2"/>
      <c r="Z1428" s="2"/>
      <c r="AA1428" s="2"/>
      <c r="AB1428" s="2"/>
      <c r="AC1428" s="2"/>
      <c r="AD1428" s="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2"/>
      <c r="BN1428" s="2"/>
    </row>
    <row r="1429" spans="11:66" x14ac:dyDescent="0.25">
      <c r="K1429" s="2"/>
      <c r="L1429" s="2"/>
      <c r="M1429" s="2"/>
      <c r="N1429" s="2"/>
      <c r="O1429" s="2"/>
      <c r="P1429" s="2"/>
      <c r="Q1429" s="2"/>
      <c r="R1429" s="2"/>
      <c r="S1429" s="2"/>
      <c r="T1429" s="2"/>
      <c r="U1429" s="2"/>
      <c r="V1429" s="2"/>
      <c r="W1429" s="2"/>
      <c r="X1429" s="2"/>
      <c r="Y1429" s="2"/>
      <c r="Z1429" s="2"/>
      <c r="AA1429" s="2"/>
      <c r="AB1429" s="2"/>
      <c r="AC1429" s="2"/>
      <c r="AD1429" s="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2"/>
      <c r="BN1429" s="2"/>
    </row>
    <row r="1430" spans="11:66" x14ac:dyDescent="0.25">
      <c r="K1430" s="2"/>
      <c r="L1430" s="2"/>
      <c r="M1430" s="2"/>
      <c r="N1430" s="2"/>
      <c r="O1430" s="2"/>
      <c r="P1430" s="2"/>
      <c r="Q1430" s="2"/>
      <c r="R1430" s="2"/>
      <c r="S1430" s="2"/>
      <c r="T1430" s="2"/>
      <c r="U1430" s="2"/>
      <c r="V1430" s="2"/>
      <c r="W1430" s="2"/>
      <c r="X1430" s="2"/>
      <c r="Y1430" s="2"/>
      <c r="Z1430" s="2"/>
      <c r="AA1430" s="2"/>
      <c r="AB1430" s="2"/>
      <c r="AC1430" s="2"/>
      <c r="AD1430" s="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2"/>
      <c r="BN1430" s="2"/>
    </row>
    <row r="1431" spans="11:66" x14ac:dyDescent="0.25">
      <c r="K1431" s="2"/>
      <c r="L1431" s="2"/>
      <c r="M1431" s="2"/>
      <c r="N1431" s="2"/>
      <c r="O1431" s="2"/>
      <c r="P1431" s="2"/>
      <c r="Q1431" s="2"/>
      <c r="R1431" s="2"/>
      <c r="S1431" s="2"/>
      <c r="T1431" s="2"/>
      <c r="U1431" s="2"/>
      <c r="V1431" s="2"/>
      <c r="W1431" s="2"/>
      <c r="X1431" s="2"/>
      <c r="Y1431" s="2"/>
      <c r="Z1431" s="2"/>
      <c r="AA1431" s="2"/>
      <c r="AB1431" s="2"/>
      <c r="AC1431" s="2"/>
      <c r="AD1431" s="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2"/>
      <c r="BN1431" s="2"/>
    </row>
    <row r="1432" spans="11:66" x14ac:dyDescent="0.25">
      <c r="K1432" s="2"/>
      <c r="L1432" s="2"/>
      <c r="M1432" s="2"/>
      <c r="N1432" s="2"/>
      <c r="O1432" s="2"/>
      <c r="P1432" s="2"/>
      <c r="Q1432" s="2"/>
      <c r="R1432" s="2"/>
      <c r="S1432" s="2"/>
      <c r="T1432" s="2"/>
      <c r="U1432" s="2"/>
      <c r="V1432" s="2"/>
      <c r="W1432" s="2"/>
      <c r="X1432" s="2"/>
      <c r="Y1432" s="2"/>
      <c r="Z1432" s="2"/>
      <c r="AA1432" s="2"/>
      <c r="AB1432" s="2"/>
      <c r="AC1432" s="2"/>
      <c r="AD1432" s="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2"/>
      <c r="BN1432" s="2"/>
    </row>
    <row r="1433" spans="11:66" x14ac:dyDescent="0.25">
      <c r="K1433" s="2"/>
      <c r="L1433" s="2"/>
      <c r="M1433" s="2"/>
      <c r="N1433" s="2"/>
      <c r="O1433" s="2"/>
      <c r="P1433" s="2"/>
      <c r="Q1433" s="2"/>
      <c r="R1433" s="2"/>
      <c r="S1433" s="2"/>
      <c r="T1433" s="2"/>
      <c r="U1433" s="2"/>
      <c r="V1433" s="2"/>
      <c r="W1433" s="2"/>
      <c r="X1433" s="2"/>
      <c r="Y1433" s="2"/>
      <c r="Z1433" s="2"/>
      <c r="AA1433" s="2"/>
      <c r="AB1433" s="2"/>
      <c r="AC1433" s="2"/>
      <c r="AD1433" s="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2"/>
      <c r="BN1433" s="2"/>
    </row>
    <row r="1434" spans="11:66" x14ac:dyDescent="0.25">
      <c r="K1434" s="2"/>
      <c r="L1434" s="2"/>
      <c r="M1434" s="2"/>
      <c r="N1434" s="2"/>
      <c r="O1434" s="2"/>
      <c r="P1434" s="2"/>
      <c r="Q1434" s="2"/>
      <c r="R1434" s="2"/>
      <c r="S1434" s="2"/>
      <c r="T1434" s="2"/>
      <c r="U1434" s="2"/>
      <c r="V1434" s="2"/>
      <c r="W1434" s="2"/>
      <c r="X1434" s="2"/>
      <c r="Y1434" s="2"/>
      <c r="Z1434" s="2"/>
      <c r="AA1434" s="2"/>
      <c r="AB1434" s="2"/>
      <c r="AC1434" s="2"/>
      <c r="AD1434" s="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2"/>
      <c r="BN1434" s="2"/>
    </row>
    <row r="1435" spans="11:66" x14ac:dyDescent="0.25">
      <c r="K1435" s="2"/>
      <c r="L1435" s="2"/>
      <c r="M1435" s="2"/>
      <c r="N1435" s="2"/>
      <c r="O1435" s="2"/>
      <c r="P1435" s="2"/>
      <c r="Q1435" s="2"/>
      <c r="R1435" s="2"/>
      <c r="S1435" s="2"/>
      <c r="T1435" s="2"/>
      <c r="U1435" s="2"/>
      <c r="V1435" s="2"/>
      <c r="W1435" s="2"/>
      <c r="X1435" s="2"/>
      <c r="Y1435" s="2"/>
      <c r="Z1435" s="2"/>
      <c r="AA1435" s="2"/>
      <c r="AB1435" s="2"/>
      <c r="AC1435" s="2"/>
      <c r="AD1435" s="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2"/>
      <c r="BN1435" s="2"/>
    </row>
    <row r="1436" spans="11:66" x14ac:dyDescent="0.25">
      <c r="K1436" s="2"/>
      <c r="L1436" s="2"/>
      <c r="M1436" s="2"/>
      <c r="N1436" s="2"/>
      <c r="O1436" s="2"/>
      <c r="P1436" s="2"/>
      <c r="Q1436" s="2"/>
      <c r="R1436" s="2"/>
      <c r="S1436" s="2"/>
      <c r="T1436" s="2"/>
      <c r="U1436" s="2"/>
      <c r="V1436" s="2"/>
      <c r="W1436" s="2"/>
      <c r="X1436" s="2"/>
      <c r="Y1436" s="2"/>
      <c r="Z1436" s="2"/>
      <c r="AA1436" s="2"/>
      <c r="AB1436" s="2"/>
      <c r="AC1436" s="2"/>
      <c r="AD1436" s="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2"/>
      <c r="BN1436" s="2"/>
    </row>
    <row r="1437" spans="11:66" x14ac:dyDescent="0.25">
      <c r="K1437" s="2"/>
      <c r="L1437" s="2"/>
      <c r="M1437" s="2"/>
      <c r="N1437" s="2"/>
      <c r="O1437" s="2"/>
      <c r="P1437" s="2"/>
      <c r="Q1437" s="2"/>
      <c r="R1437" s="2"/>
      <c r="S1437" s="2"/>
      <c r="T1437" s="2"/>
      <c r="U1437" s="2"/>
      <c r="V1437" s="2"/>
      <c r="W1437" s="2"/>
      <c r="X1437" s="2"/>
      <c r="Y1437" s="2"/>
      <c r="Z1437" s="2"/>
      <c r="AA1437" s="2"/>
      <c r="AB1437" s="2"/>
      <c r="AC1437" s="2"/>
      <c r="AD1437" s="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2"/>
      <c r="BN1437" s="2"/>
    </row>
    <row r="1438" spans="11:66" x14ac:dyDescent="0.25">
      <c r="K1438" s="2"/>
      <c r="L1438" s="2"/>
      <c r="M1438" s="2"/>
      <c r="N1438" s="2"/>
      <c r="O1438" s="2"/>
      <c r="P1438" s="2"/>
      <c r="Q1438" s="2"/>
      <c r="R1438" s="2"/>
      <c r="S1438" s="2"/>
      <c r="T1438" s="2"/>
      <c r="U1438" s="2"/>
      <c r="V1438" s="2"/>
      <c r="W1438" s="2"/>
      <c r="X1438" s="2"/>
      <c r="Y1438" s="2"/>
      <c r="Z1438" s="2"/>
      <c r="AA1438" s="2"/>
      <c r="AB1438" s="2"/>
      <c r="AC1438" s="2"/>
      <c r="AD1438" s="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2"/>
      <c r="BN1438" s="2"/>
    </row>
    <row r="1439" spans="11:66" x14ac:dyDescent="0.25">
      <c r="K1439" s="2"/>
      <c r="L1439" s="2"/>
      <c r="M1439" s="2"/>
      <c r="N1439" s="2"/>
      <c r="O1439" s="2"/>
      <c r="P1439" s="2"/>
      <c r="Q1439" s="2"/>
      <c r="R1439" s="2"/>
      <c r="S1439" s="2"/>
      <c r="T1439" s="2"/>
      <c r="U1439" s="2"/>
      <c r="V1439" s="2"/>
      <c r="W1439" s="2"/>
      <c r="X1439" s="2"/>
      <c r="Y1439" s="2"/>
      <c r="Z1439" s="2"/>
      <c r="AA1439" s="2"/>
      <c r="AB1439" s="2"/>
      <c r="AC1439" s="2"/>
      <c r="AD1439" s="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2"/>
      <c r="BN1439" s="2"/>
    </row>
    <row r="1440" spans="11:66" x14ac:dyDescent="0.25">
      <c r="K1440" s="2"/>
      <c r="L1440" s="2"/>
      <c r="M1440" s="2"/>
      <c r="N1440" s="2"/>
      <c r="O1440" s="2"/>
      <c r="P1440" s="2"/>
      <c r="Q1440" s="2"/>
      <c r="R1440" s="2"/>
      <c r="S1440" s="2"/>
      <c r="T1440" s="2"/>
      <c r="U1440" s="2"/>
      <c r="V1440" s="2"/>
      <c r="W1440" s="2"/>
      <c r="X1440" s="2"/>
      <c r="Y1440" s="2"/>
      <c r="Z1440" s="2"/>
      <c r="AA1440" s="2"/>
      <c r="AB1440" s="2"/>
      <c r="AC1440" s="2"/>
      <c r="AD1440" s="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2"/>
      <c r="BN1440" s="2"/>
    </row>
    <row r="1441" spans="11:66" x14ac:dyDescent="0.25">
      <c r="K1441" s="2"/>
      <c r="L1441" s="2"/>
      <c r="M1441" s="2"/>
      <c r="N1441" s="2"/>
      <c r="O1441" s="2"/>
      <c r="P1441" s="2"/>
      <c r="Q1441" s="2"/>
      <c r="R1441" s="2"/>
      <c r="S1441" s="2"/>
      <c r="T1441" s="2"/>
      <c r="U1441" s="2"/>
      <c r="V1441" s="2"/>
      <c r="W1441" s="2"/>
      <c r="X1441" s="2"/>
      <c r="Y1441" s="2"/>
      <c r="Z1441" s="2"/>
      <c r="AA1441" s="2"/>
      <c r="AB1441" s="2"/>
      <c r="AC1441" s="2"/>
      <c r="AD1441" s="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2"/>
      <c r="BN1441" s="2"/>
    </row>
    <row r="1442" spans="11:66" x14ac:dyDescent="0.25">
      <c r="K1442" s="2"/>
      <c r="L1442" s="2"/>
      <c r="M1442" s="2"/>
      <c r="N1442" s="2"/>
      <c r="O1442" s="2"/>
      <c r="P1442" s="2"/>
      <c r="Q1442" s="2"/>
      <c r="R1442" s="2"/>
      <c r="S1442" s="2"/>
      <c r="T1442" s="2"/>
      <c r="U1442" s="2"/>
      <c r="V1442" s="2"/>
      <c r="W1442" s="2"/>
      <c r="X1442" s="2"/>
      <c r="Y1442" s="2"/>
      <c r="Z1442" s="2"/>
      <c r="AA1442" s="2"/>
      <c r="AB1442" s="2"/>
      <c r="AC1442" s="2"/>
      <c r="AD1442" s="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2"/>
      <c r="BN1442" s="2"/>
    </row>
    <row r="1443" spans="11:66" x14ac:dyDescent="0.25">
      <c r="K1443" s="2"/>
      <c r="L1443" s="2"/>
      <c r="M1443" s="2"/>
      <c r="N1443" s="2"/>
      <c r="O1443" s="2"/>
      <c r="P1443" s="2"/>
      <c r="Q1443" s="2"/>
      <c r="R1443" s="2"/>
      <c r="S1443" s="2"/>
      <c r="T1443" s="2"/>
      <c r="U1443" s="2"/>
      <c r="V1443" s="2"/>
      <c r="W1443" s="2"/>
      <c r="X1443" s="2"/>
      <c r="Y1443" s="2"/>
      <c r="Z1443" s="2"/>
      <c r="AA1443" s="2"/>
      <c r="AB1443" s="2"/>
      <c r="AC1443" s="2"/>
      <c r="AD1443" s="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2"/>
      <c r="BN1443" s="2"/>
    </row>
    <row r="1444" spans="11:66" x14ac:dyDescent="0.25">
      <c r="K1444" s="2"/>
      <c r="L1444" s="2"/>
      <c r="M1444" s="2"/>
      <c r="N1444" s="2"/>
      <c r="O1444" s="2"/>
      <c r="P1444" s="2"/>
      <c r="Q1444" s="2"/>
      <c r="R1444" s="2"/>
      <c r="S1444" s="2"/>
      <c r="T1444" s="2"/>
      <c r="U1444" s="2"/>
      <c r="V1444" s="2"/>
      <c r="W1444" s="2"/>
      <c r="X1444" s="2"/>
      <c r="Y1444" s="2"/>
      <c r="Z1444" s="2"/>
      <c r="AA1444" s="2"/>
      <c r="AB1444" s="2"/>
      <c r="AC1444" s="2"/>
      <c r="AD1444" s="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c r="BI1444" s="2"/>
      <c r="BJ1444" s="2"/>
      <c r="BK1444" s="2"/>
      <c r="BL1444" s="2"/>
      <c r="BM1444" s="2"/>
      <c r="BN1444" s="2"/>
    </row>
    <row r="1445" spans="11:66" x14ac:dyDescent="0.25">
      <c r="K1445" s="2"/>
      <c r="L1445" s="2"/>
      <c r="M1445" s="2"/>
      <c r="N1445" s="2"/>
      <c r="O1445" s="2"/>
      <c r="P1445" s="2"/>
      <c r="Q1445" s="2"/>
      <c r="R1445" s="2"/>
      <c r="S1445" s="2"/>
      <c r="T1445" s="2"/>
      <c r="U1445" s="2"/>
      <c r="V1445" s="2"/>
      <c r="W1445" s="2"/>
      <c r="X1445" s="2"/>
      <c r="Y1445" s="2"/>
      <c r="Z1445" s="2"/>
      <c r="AA1445" s="2"/>
      <c r="AB1445" s="2"/>
      <c r="AC1445" s="2"/>
      <c r="AD1445" s="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2"/>
      <c r="BN1445" s="2"/>
    </row>
    <row r="1446" spans="11:66" x14ac:dyDescent="0.25">
      <c r="K1446" s="2"/>
      <c r="L1446" s="2"/>
      <c r="M1446" s="2"/>
      <c r="N1446" s="2"/>
      <c r="O1446" s="2"/>
      <c r="P1446" s="2"/>
      <c r="Q1446" s="2"/>
      <c r="R1446" s="2"/>
      <c r="S1446" s="2"/>
      <c r="T1446" s="2"/>
      <c r="U1446" s="2"/>
      <c r="V1446" s="2"/>
      <c r="W1446" s="2"/>
      <c r="X1446" s="2"/>
      <c r="Y1446" s="2"/>
      <c r="Z1446" s="2"/>
      <c r="AA1446" s="2"/>
      <c r="AB1446" s="2"/>
      <c r="AC1446" s="2"/>
      <c r="AD1446" s="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2"/>
      <c r="BN1446" s="2"/>
    </row>
    <row r="1447" spans="11:66" x14ac:dyDescent="0.25">
      <c r="K1447" s="2"/>
      <c r="L1447" s="2"/>
      <c r="M1447" s="2"/>
      <c r="N1447" s="2"/>
      <c r="O1447" s="2"/>
      <c r="P1447" s="2"/>
      <c r="Q1447" s="2"/>
      <c r="R1447" s="2"/>
      <c r="S1447" s="2"/>
      <c r="T1447" s="2"/>
      <c r="U1447" s="2"/>
      <c r="V1447" s="2"/>
      <c r="W1447" s="2"/>
      <c r="X1447" s="2"/>
      <c r="Y1447" s="2"/>
      <c r="Z1447" s="2"/>
      <c r="AA1447" s="2"/>
      <c r="AB1447" s="2"/>
      <c r="AC1447" s="2"/>
      <c r="AD1447" s="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2"/>
      <c r="BN1447" s="2"/>
    </row>
    <row r="1448" spans="11:66" x14ac:dyDescent="0.25">
      <c r="K1448" s="2"/>
      <c r="L1448" s="2"/>
      <c r="M1448" s="2"/>
      <c r="N1448" s="2"/>
      <c r="O1448" s="2"/>
      <c r="P1448" s="2"/>
      <c r="Q1448" s="2"/>
      <c r="R1448" s="2"/>
      <c r="S1448" s="2"/>
      <c r="T1448" s="2"/>
      <c r="U1448" s="2"/>
      <c r="V1448" s="2"/>
      <c r="W1448" s="2"/>
      <c r="X1448" s="2"/>
      <c r="Y1448" s="2"/>
      <c r="Z1448" s="2"/>
      <c r="AA1448" s="2"/>
      <c r="AB1448" s="2"/>
      <c r="AC1448" s="2"/>
      <c r="AD1448" s="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c r="BI1448" s="2"/>
      <c r="BJ1448" s="2"/>
      <c r="BK1448" s="2"/>
      <c r="BL1448" s="2"/>
      <c r="BM1448" s="2"/>
      <c r="BN1448" s="2"/>
    </row>
    <row r="1449" spans="11:66" x14ac:dyDescent="0.25">
      <c r="K1449" s="2"/>
      <c r="L1449" s="2"/>
      <c r="M1449" s="2"/>
      <c r="N1449" s="2"/>
      <c r="O1449" s="2"/>
      <c r="P1449" s="2"/>
      <c r="Q1449" s="2"/>
      <c r="R1449" s="2"/>
      <c r="S1449" s="2"/>
      <c r="T1449" s="2"/>
      <c r="U1449" s="2"/>
      <c r="V1449" s="2"/>
      <c r="W1449" s="2"/>
      <c r="X1449" s="2"/>
      <c r="Y1449" s="2"/>
      <c r="Z1449" s="2"/>
      <c r="AA1449" s="2"/>
      <c r="AB1449" s="2"/>
      <c r="AC1449" s="2"/>
      <c r="AD1449" s="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2"/>
      <c r="BN1449" s="2"/>
    </row>
    <row r="1450" spans="11:66" x14ac:dyDescent="0.25">
      <c r="K1450" s="2"/>
      <c r="L1450" s="2"/>
      <c r="M1450" s="2"/>
      <c r="N1450" s="2"/>
      <c r="O1450" s="2"/>
      <c r="P1450" s="2"/>
      <c r="Q1450" s="2"/>
      <c r="R1450" s="2"/>
      <c r="S1450" s="2"/>
      <c r="T1450" s="2"/>
      <c r="U1450" s="2"/>
      <c r="V1450" s="2"/>
      <c r="W1450" s="2"/>
      <c r="X1450" s="2"/>
      <c r="Y1450" s="2"/>
      <c r="Z1450" s="2"/>
      <c r="AA1450" s="2"/>
      <c r="AB1450" s="2"/>
      <c r="AC1450" s="2"/>
      <c r="AD1450" s="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c r="BI1450" s="2"/>
      <c r="BJ1450" s="2"/>
      <c r="BK1450" s="2"/>
      <c r="BL1450" s="2"/>
      <c r="BM1450" s="2"/>
      <c r="BN1450" s="2"/>
    </row>
    <row r="1451" spans="11:66" x14ac:dyDescent="0.25">
      <c r="K1451" s="2"/>
      <c r="L1451" s="2"/>
      <c r="M1451" s="2"/>
      <c r="N1451" s="2"/>
      <c r="O1451" s="2"/>
      <c r="P1451" s="2"/>
      <c r="Q1451" s="2"/>
      <c r="R1451" s="2"/>
      <c r="S1451" s="2"/>
      <c r="T1451" s="2"/>
      <c r="U1451" s="2"/>
      <c r="V1451" s="2"/>
      <c r="W1451" s="2"/>
      <c r="X1451" s="2"/>
      <c r="Y1451" s="2"/>
      <c r="Z1451" s="2"/>
      <c r="AA1451" s="2"/>
      <c r="AB1451" s="2"/>
      <c r="AC1451" s="2"/>
      <c r="AD1451" s="2"/>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c r="BI1451" s="2"/>
      <c r="BJ1451" s="2"/>
      <c r="BK1451" s="2"/>
      <c r="BL1451" s="2"/>
      <c r="BM1451" s="2"/>
      <c r="BN1451" s="2"/>
    </row>
    <row r="1452" spans="11:66" x14ac:dyDescent="0.25">
      <c r="K1452" s="2"/>
      <c r="L1452" s="2"/>
      <c r="M1452" s="2"/>
      <c r="N1452" s="2"/>
      <c r="O1452" s="2"/>
      <c r="P1452" s="2"/>
      <c r="Q1452" s="2"/>
      <c r="R1452" s="2"/>
      <c r="S1452" s="2"/>
      <c r="T1452" s="2"/>
      <c r="U1452" s="2"/>
      <c r="V1452" s="2"/>
      <c r="W1452" s="2"/>
      <c r="X1452" s="2"/>
      <c r="Y1452" s="2"/>
      <c r="Z1452" s="2"/>
      <c r="AA1452" s="2"/>
      <c r="AB1452" s="2"/>
      <c r="AC1452" s="2"/>
      <c r="AD1452" s="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c r="BI1452" s="2"/>
      <c r="BJ1452" s="2"/>
      <c r="BK1452" s="2"/>
      <c r="BL1452" s="2"/>
      <c r="BM1452" s="2"/>
      <c r="BN1452" s="2"/>
    </row>
    <row r="1453" spans="11:66" x14ac:dyDescent="0.25">
      <c r="K1453" s="2"/>
      <c r="L1453" s="2"/>
      <c r="M1453" s="2"/>
      <c r="N1453" s="2"/>
      <c r="O1453" s="2"/>
      <c r="P1453" s="2"/>
      <c r="Q1453" s="2"/>
      <c r="R1453" s="2"/>
      <c r="S1453" s="2"/>
      <c r="T1453" s="2"/>
      <c r="U1453" s="2"/>
      <c r="V1453" s="2"/>
      <c r="W1453" s="2"/>
      <c r="X1453" s="2"/>
      <c r="Y1453" s="2"/>
      <c r="Z1453" s="2"/>
      <c r="AA1453" s="2"/>
      <c r="AB1453" s="2"/>
      <c r="AC1453" s="2"/>
      <c r="AD1453" s="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2"/>
      <c r="BN1453" s="2"/>
    </row>
    <row r="1454" spans="11:66" x14ac:dyDescent="0.25">
      <c r="K1454" s="2"/>
      <c r="L1454" s="2"/>
      <c r="M1454" s="2"/>
      <c r="N1454" s="2"/>
      <c r="O1454" s="2"/>
      <c r="P1454" s="2"/>
      <c r="Q1454" s="2"/>
      <c r="R1454" s="2"/>
      <c r="S1454" s="2"/>
      <c r="T1454" s="2"/>
      <c r="U1454" s="2"/>
      <c r="V1454" s="2"/>
      <c r="W1454" s="2"/>
      <c r="X1454" s="2"/>
      <c r="Y1454" s="2"/>
      <c r="Z1454" s="2"/>
      <c r="AA1454" s="2"/>
      <c r="AB1454" s="2"/>
      <c r="AC1454" s="2"/>
      <c r="AD1454" s="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2"/>
      <c r="BN1454" s="2"/>
    </row>
    <row r="1455" spans="11:66" x14ac:dyDescent="0.25">
      <c r="K1455" s="2"/>
      <c r="L1455" s="2"/>
      <c r="M1455" s="2"/>
      <c r="N1455" s="2"/>
      <c r="O1455" s="2"/>
      <c r="P1455" s="2"/>
      <c r="Q1455" s="2"/>
      <c r="R1455" s="2"/>
      <c r="S1455" s="2"/>
      <c r="T1455" s="2"/>
      <c r="U1455" s="2"/>
      <c r="V1455" s="2"/>
      <c r="W1455" s="2"/>
      <c r="X1455" s="2"/>
      <c r="Y1455" s="2"/>
      <c r="Z1455" s="2"/>
      <c r="AA1455" s="2"/>
      <c r="AB1455" s="2"/>
      <c r="AC1455" s="2"/>
      <c r="AD1455" s="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2"/>
      <c r="BN1455" s="2"/>
    </row>
    <row r="1456" spans="11:66" x14ac:dyDescent="0.25">
      <c r="K1456" s="2"/>
      <c r="L1456" s="2"/>
      <c r="M1456" s="2"/>
      <c r="N1456" s="2"/>
      <c r="O1456" s="2"/>
      <c r="P1456" s="2"/>
      <c r="Q1456" s="2"/>
      <c r="R1456" s="2"/>
      <c r="S1456" s="2"/>
      <c r="T1456" s="2"/>
      <c r="U1456" s="2"/>
      <c r="V1456" s="2"/>
      <c r="W1456" s="2"/>
      <c r="X1456" s="2"/>
      <c r="Y1456" s="2"/>
      <c r="Z1456" s="2"/>
      <c r="AA1456" s="2"/>
      <c r="AB1456" s="2"/>
      <c r="AC1456" s="2"/>
      <c r="AD1456" s="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2"/>
      <c r="BN1456" s="2"/>
    </row>
    <row r="1457" spans="11:66" x14ac:dyDescent="0.25">
      <c r="K1457" s="2"/>
      <c r="L1457" s="2"/>
      <c r="M1457" s="2"/>
      <c r="N1457" s="2"/>
      <c r="O1457" s="2"/>
      <c r="P1457" s="2"/>
      <c r="Q1457" s="2"/>
      <c r="R1457" s="2"/>
      <c r="S1457" s="2"/>
      <c r="T1457" s="2"/>
      <c r="U1457" s="2"/>
      <c r="V1457" s="2"/>
      <c r="W1457" s="2"/>
      <c r="X1457" s="2"/>
      <c r="Y1457" s="2"/>
      <c r="Z1457" s="2"/>
      <c r="AA1457" s="2"/>
      <c r="AB1457" s="2"/>
      <c r="AC1457" s="2"/>
      <c r="AD1457" s="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2"/>
      <c r="BN1457" s="2"/>
    </row>
    <row r="1458" spans="11:66" x14ac:dyDescent="0.25">
      <c r="K1458" s="2"/>
      <c r="L1458" s="2"/>
      <c r="M1458" s="2"/>
      <c r="N1458" s="2"/>
      <c r="O1458" s="2"/>
      <c r="P1458" s="2"/>
      <c r="Q1458" s="2"/>
      <c r="R1458" s="2"/>
      <c r="S1458" s="2"/>
      <c r="T1458" s="2"/>
      <c r="U1458" s="2"/>
      <c r="V1458" s="2"/>
      <c r="W1458" s="2"/>
      <c r="X1458" s="2"/>
      <c r="Y1458" s="2"/>
      <c r="Z1458" s="2"/>
      <c r="AA1458" s="2"/>
      <c r="AB1458" s="2"/>
      <c r="AC1458" s="2"/>
      <c r="AD1458" s="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2"/>
      <c r="BN1458" s="2"/>
    </row>
    <row r="1459" spans="11:66" x14ac:dyDescent="0.25">
      <c r="K1459" s="2"/>
      <c r="L1459" s="2"/>
      <c r="M1459" s="2"/>
      <c r="N1459" s="2"/>
      <c r="O1459" s="2"/>
      <c r="P1459" s="2"/>
      <c r="Q1459" s="2"/>
      <c r="R1459" s="2"/>
      <c r="S1459" s="2"/>
      <c r="T1459" s="2"/>
      <c r="U1459" s="2"/>
      <c r="V1459" s="2"/>
      <c r="W1459" s="2"/>
      <c r="X1459" s="2"/>
      <c r="Y1459" s="2"/>
      <c r="Z1459" s="2"/>
      <c r="AA1459" s="2"/>
      <c r="AB1459" s="2"/>
      <c r="AC1459" s="2"/>
      <c r="AD1459" s="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2"/>
      <c r="BN1459" s="2"/>
    </row>
    <row r="1460" spans="11:66" x14ac:dyDescent="0.25">
      <c r="K1460" s="2"/>
      <c r="L1460" s="2"/>
      <c r="M1460" s="2"/>
      <c r="N1460" s="2"/>
      <c r="O1460" s="2"/>
      <c r="P1460" s="2"/>
      <c r="Q1460" s="2"/>
      <c r="R1460" s="2"/>
      <c r="S1460" s="2"/>
      <c r="T1460" s="2"/>
      <c r="U1460" s="2"/>
      <c r="V1460" s="2"/>
      <c r="W1460" s="2"/>
      <c r="X1460" s="2"/>
      <c r="Y1460" s="2"/>
      <c r="Z1460" s="2"/>
      <c r="AA1460" s="2"/>
      <c r="AB1460" s="2"/>
      <c r="AC1460" s="2"/>
      <c r="AD1460" s="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2"/>
      <c r="BN1460" s="2"/>
    </row>
    <row r="1461" spans="11:66" x14ac:dyDescent="0.25">
      <c r="K1461" s="2"/>
      <c r="L1461" s="2"/>
      <c r="M1461" s="2"/>
      <c r="N1461" s="2"/>
      <c r="O1461" s="2"/>
      <c r="P1461" s="2"/>
      <c r="Q1461" s="2"/>
      <c r="R1461" s="2"/>
      <c r="S1461" s="2"/>
      <c r="T1461" s="2"/>
      <c r="U1461" s="2"/>
      <c r="V1461" s="2"/>
      <c r="W1461" s="2"/>
      <c r="X1461" s="2"/>
      <c r="Y1461" s="2"/>
      <c r="Z1461" s="2"/>
      <c r="AA1461" s="2"/>
      <c r="AB1461" s="2"/>
      <c r="AC1461" s="2"/>
      <c r="AD1461" s="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2"/>
      <c r="BN1461" s="2"/>
    </row>
    <row r="1462" spans="11:66" x14ac:dyDescent="0.25">
      <c r="K1462" s="2"/>
      <c r="L1462" s="2"/>
      <c r="M1462" s="2"/>
      <c r="N1462" s="2"/>
      <c r="O1462" s="2"/>
      <c r="P1462" s="2"/>
      <c r="Q1462" s="2"/>
      <c r="R1462" s="2"/>
      <c r="S1462" s="2"/>
      <c r="T1462" s="2"/>
      <c r="U1462" s="2"/>
      <c r="V1462" s="2"/>
      <c r="W1462" s="2"/>
      <c r="X1462" s="2"/>
      <c r="Y1462" s="2"/>
      <c r="Z1462" s="2"/>
      <c r="AA1462" s="2"/>
      <c r="AB1462" s="2"/>
      <c r="AC1462" s="2"/>
      <c r="AD1462" s="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2"/>
      <c r="BN1462" s="2"/>
    </row>
    <row r="1463" spans="11:66" x14ac:dyDescent="0.25">
      <c r="K1463" s="2"/>
      <c r="L1463" s="2"/>
      <c r="M1463" s="2"/>
      <c r="N1463" s="2"/>
      <c r="O1463" s="2"/>
      <c r="P1463" s="2"/>
      <c r="Q1463" s="2"/>
      <c r="R1463" s="2"/>
      <c r="S1463" s="2"/>
      <c r="T1463" s="2"/>
      <c r="U1463" s="2"/>
      <c r="V1463" s="2"/>
      <c r="W1463" s="2"/>
      <c r="X1463" s="2"/>
      <c r="Y1463" s="2"/>
      <c r="Z1463" s="2"/>
      <c r="AA1463" s="2"/>
      <c r="AB1463" s="2"/>
      <c r="AC1463" s="2"/>
      <c r="AD1463" s="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2"/>
      <c r="BN1463" s="2"/>
    </row>
    <row r="1464" spans="11:66" x14ac:dyDescent="0.25">
      <c r="K1464" s="2"/>
      <c r="L1464" s="2"/>
      <c r="M1464" s="2"/>
      <c r="N1464" s="2"/>
      <c r="O1464" s="2"/>
      <c r="P1464" s="2"/>
      <c r="Q1464" s="2"/>
      <c r="R1464" s="2"/>
      <c r="S1464" s="2"/>
      <c r="T1464" s="2"/>
      <c r="U1464" s="2"/>
      <c r="V1464" s="2"/>
      <c r="W1464" s="2"/>
      <c r="X1464" s="2"/>
      <c r="Y1464" s="2"/>
      <c r="Z1464" s="2"/>
      <c r="AA1464" s="2"/>
      <c r="AB1464" s="2"/>
      <c r="AC1464" s="2"/>
      <c r="AD1464" s="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c r="BL1464" s="2"/>
      <c r="BM1464" s="2"/>
      <c r="BN1464" s="2"/>
    </row>
    <row r="1465" spans="11:66" x14ac:dyDescent="0.25">
      <c r="K1465" s="2"/>
      <c r="L1465" s="2"/>
      <c r="M1465" s="2"/>
      <c r="N1465" s="2"/>
      <c r="O1465" s="2"/>
      <c r="P1465" s="2"/>
      <c r="Q1465" s="2"/>
      <c r="R1465" s="2"/>
      <c r="S1465" s="2"/>
      <c r="T1465" s="2"/>
      <c r="U1465" s="2"/>
      <c r="V1465" s="2"/>
      <c r="W1465" s="2"/>
      <c r="X1465" s="2"/>
      <c r="Y1465" s="2"/>
      <c r="Z1465" s="2"/>
      <c r="AA1465" s="2"/>
      <c r="AB1465" s="2"/>
      <c r="AC1465" s="2"/>
      <c r="AD1465" s="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c r="BL1465" s="2"/>
      <c r="BM1465" s="2"/>
      <c r="BN1465" s="2"/>
    </row>
    <row r="1466" spans="11:66" x14ac:dyDescent="0.25">
      <c r="K1466" s="2"/>
      <c r="L1466" s="2"/>
      <c r="M1466" s="2"/>
      <c r="N1466" s="2"/>
      <c r="O1466" s="2"/>
      <c r="P1466" s="2"/>
      <c r="Q1466" s="2"/>
      <c r="R1466" s="2"/>
      <c r="S1466" s="2"/>
      <c r="T1466" s="2"/>
      <c r="U1466" s="2"/>
      <c r="V1466" s="2"/>
      <c r="W1466" s="2"/>
      <c r="X1466" s="2"/>
      <c r="Y1466" s="2"/>
      <c r="Z1466" s="2"/>
      <c r="AA1466" s="2"/>
      <c r="AB1466" s="2"/>
      <c r="AC1466" s="2"/>
      <c r="AD1466" s="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2"/>
      <c r="BN1466" s="2"/>
    </row>
    <row r="1467" spans="11:66" x14ac:dyDescent="0.25">
      <c r="K1467" s="2"/>
      <c r="L1467" s="2"/>
      <c r="M1467" s="2"/>
      <c r="N1467" s="2"/>
      <c r="O1467" s="2"/>
      <c r="P1467" s="2"/>
      <c r="Q1467" s="2"/>
      <c r="R1467" s="2"/>
      <c r="S1467" s="2"/>
      <c r="T1467" s="2"/>
      <c r="U1467" s="2"/>
      <c r="V1467" s="2"/>
      <c r="W1467" s="2"/>
      <c r="X1467" s="2"/>
      <c r="Y1467" s="2"/>
      <c r="Z1467" s="2"/>
      <c r="AA1467" s="2"/>
      <c r="AB1467" s="2"/>
      <c r="AC1467" s="2"/>
      <c r="AD1467" s="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2"/>
      <c r="BN1467" s="2"/>
    </row>
    <row r="1468" spans="11:66" x14ac:dyDescent="0.25">
      <c r="K1468" s="2"/>
      <c r="L1468" s="2"/>
      <c r="M1468" s="2"/>
      <c r="N1468" s="2"/>
      <c r="O1468" s="2"/>
      <c r="P1468" s="2"/>
      <c r="Q1468" s="2"/>
      <c r="R1468" s="2"/>
      <c r="S1468" s="2"/>
      <c r="T1468" s="2"/>
      <c r="U1468" s="2"/>
      <c r="V1468" s="2"/>
      <c r="W1468" s="2"/>
      <c r="X1468" s="2"/>
      <c r="Y1468" s="2"/>
      <c r="Z1468" s="2"/>
      <c r="AA1468" s="2"/>
      <c r="AB1468" s="2"/>
      <c r="AC1468" s="2"/>
      <c r="AD1468" s="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2"/>
      <c r="BN1468" s="2"/>
    </row>
    <row r="1469" spans="11:66" x14ac:dyDescent="0.25">
      <c r="K1469" s="2"/>
      <c r="L1469" s="2"/>
      <c r="M1469" s="2"/>
      <c r="N1469" s="2"/>
      <c r="O1469" s="2"/>
      <c r="P1469" s="2"/>
      <c r="Q1469" s="2"/>
      <c r="R1469" s="2"/>
      <c r="S1469" s="2"/>
      <c r="T1469" s="2"/>
      <c r="U1469" s="2"/>
      <c r="V1469" s="2"/>
      <c r="W1469" s="2"/>
      <c r="X1469" s="2"/>
      <c r="Y1469" s="2"/>
      <c r="Z1469" s="2"/>
      <c r="AA1469" s="2"/>
      <c r="AB1469" s="2"/>
      <c r="AC1469" s="2"/>
      <c r="AD1469" s="2"/>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c r="BI1469" s="2"/>
      <c r="BJ1469" s="2"/>
      <c r="BK1469" s="2"/>
      <c r="BL1469" s="2"/>
      <c r="BM1469" s="2"/>
      <c r="BN1469" s="2"/>
    </row>
    <row r="1470" spans="11:66" x14ac:dyDescent="0.25">
      <c r="K1470" s="2"/>
      <c r="L1470" s="2"/>
      <c r="M1470" s="2"/>
      <c r="N1470" s="2"/>
      <c r="O1470" s="2"/>
      <c r="P1470" s="2"/>
      <c r="Q1470" s="2"/>
      <c r="R1470" s="2"/>
      <c r="S1470" s="2"/>
      <c r="T1470" s="2"/>
      <c r="U1470" s="2"/>
      <c r="V1470" s="2"/>
      <c r="W1470" s="2"/>
      <c r="X1470" s="2"/>
      <c r="Y1470" s="2"/>
      <c r="Z1470" s="2"/>
      <c r="AA1470" s="2"/>
      <c r="AB1470" s="2"/>
      <c r="AC1470" s="2"/>
      <c r="AD1470" s="2"/>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c r="BI1470" s="2"/>
      <c r="BJ1470" s="2"/>
      <c r="BK1470" s="2"/>
      <c r="BL1470" s="2"/>
      <c r="BM1470" s="2"/>
      <c r="BN1470" s="2"/>
    </row>
    <row r="1471" spans="11:66" x14ac:dyDescent="0.25">
      <c r="K1471" s="2"/>
      <c r="L1471" s="2"/>
      <c r="M1471" s="2"/>
      <c r="N1471" s="2"/>
      <c r="O1471" s="2"/>
      <c r="P1471" s="2"/>
      <c r="Q1471" s="2"/>
      <c r="R1471" s="2"/>
      <c r="S1471" s="2"/>
      <c r="T1471" s="2"/>
      <c r="U1471" s="2"/>
      <c r="V1471" s="2"/>
      <c r="W1471" s="2"/>
      <c r="X1471" s="2"/>
      <c r="Y1471" s="2"/>
      <c r="Z1471" s="2"/>
      <c r="AA1471" s="2"/>
      <c r="AB1471" s="2"/>
      <c r="AC1471" s="2"/>
      <c r="AD1471" s="2"/>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c r="BI1471" s="2"/>
      <c r="BJ1471" s="2"/>
      <c r="BK1471" s="2"/>
      <c r="BL1471" s="2"/>
      <c r="BM1471" s="2"/>
      <c r="BN1471" s="2"/>
    </row>
    <row r="1472" spans="11:66" x14ac:dyDescent="0.25">
      <c r="K1472" s="2"/>
      <c r="L1472" s="2"/>
      <c r="M1472" s="2"/>
      <c r="N1472" s="2"/>
      <c r="O1472" s="2"/>
      <c r="P1472" s="2"/>
      <c r="Q1472" s="2"/>
      <c r="R1472" s="2"/>
      <c r="S1472" s="2"/>
      <c r="T1472" s="2"/>
      <c r="U1472" s="2"/>
      <c r="V1472" s="2"/>
      <c r="W1472" s="2"/>
      <c r="X1472" s="2"/>
      <c r="Y1472" s="2"/>
      <c r="Z1472" s="2"/>
      <c r="AA1472" s="2"/>
      <c r="AB1472" s="2"/>
      <c r="AC1472" s="2"/>
      <c r="AD1472" s="2"/>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c r="BI1472" s="2"/>
      <c r="BJ1472" s="2"/>
      <c r="BK1472" s="2"/>
      <c r="BL1472" s="2"/>
      <c r="BM1472" s="2"/>
      <c r="BN1472" s="2"/>
    </row>
    <row r="1473" spans="11:66" x14ac:dyDescent="0.25">
      <c r="K1473" s="2"/>
      <c r="L1473" s="2"/>
      <c r="M1473" s="2"/>
      <c r="N1473" s="2"/>
      <c r="O1473" s="2"/>
      <c r="P1473" s="2"/>
      <c r="Q1473" s="2"/>
      <c r="R1473" s="2"/>
      <c r="S1473" s="2"/>
      <c r="T1473" s="2"/>
      <c r="U1473" s="2"/>
      <c r="V1473" s="2"/>
      <c r="W1473" s="2"/>
      <c r="X1473" s="2"/>
      <c r="Y1473" s="2"/>
      <c r="Z1473" s="2"/>
      <c r="AA1473" s="2"/>
      <c r="AB1473" s="2"/>
      <c r="AC1473" s="2"/>
      <c r="AD1473" s="2"/>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c r="BI1473" s="2"/>
      <c r="BJ1473" s="2"/>
      <c r="BK1473" s="2"/>
      <c r="BL1473" s="2"/>
      <c r="BM1473" s="2"/>
      <c r="BN1473" s="2"/>
    </row>
    <row r="1474" spans="11:66" x14ac:dyDescent="0.25">
      <c r="K1474" s="2"/>
      <c r="L1474" s="2"/>
      <c r="M1474" s="2"/>
      <c r="N1474" s="2"/>
      <c r="O1474" s="2"/>
      <c r="P1474" s="2"/>
      <c r="Q1474" s="2"/>
      <c r="R1474" s="2"/>
      <c r="S1474" s="2"/>
      <c r="T1474" s="2"/>
      <c r="U1474" s="2"/>
      <c r="V1474" s="2"/>
      <c r="W1474" s="2"/>
      <c r="X1474" s="2"/>
      <c r="Y1474" s="2"/>
      <c r="Z1474" s="2"/>
      <c r="AA1474" s="2"/>
      <c r="AB1474" s="2"/>
      <c r="AC1474" s="2"/>
      <c r="AD1474" s="2"/>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c r="BI1474" s="2"/>
      <c r="BJ1474" s="2"/>
      <c r="BK1474" s="2"/>
      <c r="BL1474" s="2"/>
      <c r="BM1474" s="2"/>
      <c r="BN1474" s="2"/>
    </row>
    <row r="1475" spans="11:66" x14ac:dyDescent="0.25">
      <c r="K1475" s="2"/>
      <c r="L1475" s="2"/>
      <c r="M1475" s="2"/>
      <c r="N1475" s="2"/>
      <c r="O1475" s="2"/>
      <c r="P1475" s="2"/>
      <c r="Q1475" s="2"/>
      <c r="R1475" s="2"/>
      <c r="S1475" s="2"/>
      <c r="T1475" s="2"/>
      <c r="U1475" s="2"/>
      <c r="V1475" s="2"/>
      <c r="W1475" s="2"/>
      <c r="X1475" s="2"/>
      <c r="Y1475" s="2"/>
      <c r="Z1475" s="2"/>
      <c r="AA1475" s="2"/>
      <c r="AB1475" s="2"/>
      <c r="AC1475" s="2"/>
      <c r="AD1475" s="2"/>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c r="BI1475" s="2"/>
      <c r="BJ1475" s="2"/>
      <c r="BK1475" s="2"/>
      <c r="BL1475" s="2"/>
      <c r="BM1475" s="2"/>
      <c r="BN1475" s="2"/>
    </row>
    <row r="1476" spans="11:66" x14ac:dyDescent="0.25">
      <c r="K1476" s="2"/>
      <c r="L1476" s="2"/>
      <c r="M1476" s="2"/>
      <c r="N1476" s="2"/>
      <c r="O1476" s="2"/>
      <c r="P1476" s="2"/>
      <c r="Q1476" s="2"/>
      <c r="R1476" s="2"/>
      <c r="S1476" s="2"/>
      <c r="T1476" s="2"/>
      <c r="U1476" s="2"/>
      <c r="V1476" s="2"/>
      <c r="W1476" s="2"/>
      <c r="X1476" s="2"/>
      <c r="Y1476" s="2"/>
      <c r="Z1476" s="2"/>
      <c r="AA1476" s="2"/>
      <c r="AB1476" s="2"/>
      <c r="AC1476" s="2"/>
      <c r="AD1476" s="2"/>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c r="BI1476" s="2"/>
      <c r="BJ1476" s="2"/>
      <c r="BK1476" s="2"/>
      <c r="BL1476" s="2"/>
      <c r="BM1476" s="2"/>
      <c r="BN1476" s="2"/>
    </row>
    <row r="1477" spans="11:66" x14ac:dyDescent="0.25">
      <c r="K1477" s="2"/>
      <c r="L1477" s="2"/>
      <c r="M1477" s="2"/>
      <c r="N1477" s="2"/>
      <c r="O1477" s="2"/>
      <c r="P1477" s="2"/>
      <c r="Q1477" s="2"/>
      <c r="R1477" s="2"/>
      <c r="S1477" s="2"/>
      <c r="T1477" s="2"/>
      <c r="U1477" s="2"/>
      <c r="V1477" s="2"/>
      <c r="W1477" s="2"/>
      <c r="X1477" s="2"/>
      <c r="Y1477" s="2"/>
      <c r="Z1477" s="2"/>
      <c r="AA1477" s="2"/>
      <c r="AB1477" s="2"/>
      <c r="AC1477" s="2"/>
      <c r="AD1477" s="2"/>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c r="BI1477" s="2"/>
      <c r="BJ1477" s="2"/>
      <c r="BK1477" s="2"/>
      <c r="BL1477" s="2"/>
      <c r="BM1477" s="2"/>
      <c r="BN1477" s="2"/>
    </row>
    <row r="1478" spans="11:66" x14ac:dyDescent="0.25">
      <c r="K1478" s="2"/>
      <c r="L1478" s="2"/>
      <c r="M1478" s="2"/>
      <c r="N1478" s="2"/>
      <c r="O1478" s="2"/>
      <c r="P1478" s="2"/>
      <c r="Q1478" s="2"/>
      <c r="R1478" s="2"/>
      <c r="S1478" s="2"/>
      <c r="T1478" s="2"/>
      <c r="U1478" s="2"/>
      <c r="V1478" s="2"/>
      <c r="W1478" s="2"/>
      <c r="X1478" s="2"/>
      <c r="Y1478" s="2"/>
      <c r="Z1478" s="2"/>
      <c r="AA1478" s="2"/>
      <c r="AB1478" s="2"/>
      <c r="AC1478" s="2"/>
      <c r="AD1478" s="2"/>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c r="BI1478" s="2"/>
      <c r="BJ1478" s="2"/>
      <c r="BK1478" s="2"/>
      <c r="BL1478" s="2"/>
      <c r="BM1478" s="2"/>
      <c r="BN1478" s="2"/>
    </row>
    <row r="1479" spans="11:66" x14ac:dyDescent="0.25">
      <c r="K1479" s="2"/>
      <c r="L1479" s="2"/>
      <c r="M1479" s="2"/>
      <c r="N1479" s="2"/>
      <c r="O1479" s="2"/>
      <c r="P1479" s="2"/>
      <c r="Q1479" s="2"/>
      <c r="R1479" s="2"/>
      <c r="S1479" s="2"/>
      <c r="T1479" s="2"/>
      <c r="U1479" s="2"/>
      <c r="V1479" s="2"/>
      <c r="W1479" s="2"/>
      <c r="X1479" s="2"/>
      <c r="Y1479" s="2"/>
      <c r="Z1479" s="2"/>
      <c r="AA1479" s="2"/>
      <c r="AB1479" s="2"/>
      <c r="AC1479" s="2"/>
      <c r="AD1479" s="2"/>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c r="BI1479" s="2"/>
      <c r="BJ1479" s="2"/>
      <c r="BK1479" s="2"/>
      <c r="BL1479" s="2"/>
      <c r="BM1479" s="2"/>
      <c r="BN1479" s="2"/>
    </row>
    <row r="1480" spans="11:66" x14ac:dyDescent="0.25">
      <c r="K1480" s="2"/>
      <c r="L1480" s="2"/>
      <c r="M1480" s="2"/>
      <c r="N1480" s="2"/>
      <c r="O1480" s="2"/>
      <c r="P1480" s="2"/>
      <c r="Q1480" s="2"/>
      <c r="R1480" s="2"/>
      <c r="S1480" s="2"/>
      <c r="T1480" s="2"/>
      <c r="U1480" s="2"/>
      <c r="V1480" s="2"/>
      <c r="W1480" s="2"/>
      <c r="X1480" s="2"/>
      <c r="Y1480" s="2"/>
      <c r="Z1480" s="2"/>
      <c r="AA1480" s="2"/>
      <c r="AB1480" s="2"/>
      <c r="AC1480" s="2"/>
      <c r="AD1480" s="2"/>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c r="BI1480" s="2"/>
      <c r="BJ1480" s="2"/>
      <c r="BK1480" s="2"/>
      <c r="BL1480" s="2"/>
      <c r="BM1480" s="2"/>
      <c r="BN1480" s="2"/>
    </row>
    <row r="1481" spans="11:66" x14ac:dyDescent="0.25">
      <c r="K1481" s="2"/>
      <c r="L1481" s="2"/>
      <c r="M1481" s="2"/>
      <c r="N1481" s="2"/>
      <c r="O1481" s="2"/>
      <c r="P1481" s="2"/>
      <c r="Q1481" s="2"/>
      <c r="R1481" s="2"/>
      <c r="S1481" s="2"/>
      <c r="T1481" s="2"/>
      <c r="U1481" s="2"/>
      <c r="V1481" s="2"/>
      <c r="W1481" s="2"/>
      <c r="X1481" s="2"/>
      <c r="Y1481" s="2"/>
      <c r="Z1481" s="2"/>
      <c r="AA1481" s="2"/>
      <c r="AB1481" s="2"/>
      <c r="AC1481" s="2"/>
      <c r="AD1481" s="2"/>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c r="BI1481" s="2"/>
      <c r="BJ1481" s="2"/>
      <c r="BK1481" s="2"/>
      <c r="BL1481" s="2"/>
      <c r="BM1481" s="2"/>
      <c r="BN1481" s="2"/>
    </row>
    <row r="1482" spans="11:66" x14ac:dyDescent="0.25">
      <c r="K1482" s="2"/>
      <c r="L1482" s="2"/>
      <c r="M1482" s="2"/>
      <c r="N1482" s="2"/>
      <c r="O1482" s="2"/>
      <c r="P1482" s="2"/>
      <c r="Q1482" s="2"/>
      <c r="R1482" s="2"/>
      <c r="S1482" s="2"/>
      <c r="T1482" s="2"/>
      <c r="U1482" s="2"/>
      <c r="V1482" s="2"/>
      <c r="W1482" s="2"/>
      <c r="X1482" s="2"/>
      <c r="Y1482" s="2"/>
      <c r="Z1482" s="2"/>
      <c r="AA1482" s="2"/>
      <c r="AB1482" s="2"/>
      <c r="AC1482" s="2"/>
      <c r="AD1482" s="2"/>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c r="BI1482" s="2"/>
      <c r="BJ1482" s="2"/>
      <c r="BK1482" s="2"/>
      <c r="BL1482" s="2"/>
      <c r="BM1482" s="2"/>
      <c r="BN1482" s="2"/>
    </row>
    <row r="1483" spans="11:66" x14ac:dyDescent="0.25">
      <c r="K1483" s="2"/>
      <c r="L1483" s="2"/>
      <c r="M1483" s="2"/>
      <c r="N1483" s="2"/>
      <c r="O1483" s="2"/>
      <c r="P1483" s="2"/>
      <c r="Q1483" s="2"/>
      <c r="R1483" s="2"/>
      <c r="S1483" s="2"/>
      <c r="T1483" s="2"/>
      <c r="U1483" s="2"/>
      <c r="V1483" s="2"/>
      <c r="W1483" s="2"/>
      <c r="X1483" s="2"/>
      <c r="Y1483" s="2"/>
      <c r="Z1483" s="2"/>
      <c r="AA1483" s="2"/>
      <c r="AB1483" s="2"/>
      <c r="AC1483" s="2"/>
      <c r="AD1483" s="2"/>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c r="BI1483" s="2"/>
      <c r="BJ1483" s="2"/>
      <c r="BK1483" s="2"/>
      <c r="BL1483" s="2"/>
      <c r="BM1483" s="2"/>
      <c r="BN1483" s="2"/>
    </row>
    <row r="1484" spans="11:66" x14ac:dyDescent="0.25">
      <c r="K1484" s="2"/>
      <c r="L1484" s="2"/>
      <c r="M1484" s="2"/>
      <c r="N1484" s="2"/>
      <c r="O1484" s="2"/>
      <c r="P1484" s="2"/>
      <c r="Q1484" s="2"/>
      <c r="R1484" s="2"/>
      <c r="S1484" s="2"/>
      <c r="T1484" s="2"/>
      <c r="U1484" s="2"/>
      <c r="V1484" s="2"/>
      <c r="W1484" s="2"/>
      <c r="X1484" s="2"/>
      <c r="Y1484" s="2"/>
      <c r="Z1484" s="2"/>
      <c r="AA1484" s="2"/>
      <c r="AB1484" s="2"/>
      <c r="AC1484" s="2"/>
      <c r="AD1484" s="2"/>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c r="BI1484" s="2"/>
      <c r="BJ1484" s="2"/>
      <c r="BK1484" s="2"/>
      <c r="BL1484" s="2"/>
      <c r="BM1484" s="2"/>
      <c r="BN1484" s="2"/>
    </row>
    <row r="1485" spans="11:66" x14ac:dyDescent="0.25">
      <c r="K1485" s="2"/>
      <c r="L1485" s="2"/>
      <c r="M1485" s="2"/>
      <c r="N1485" s="2"/>
      <c r="O1485" s="2"/>
      <c r="P1485" s="2"/>
      <c r="Q1485" s="2"/>
      <c r="R1485" s="2"/>
      <c r="S1485" s="2"/>
      <c r="T1485" s="2"/>
      <c r="U1485" s="2"/>
      <c r="V1485" s="2"/>
      <c r="W1485" s="2"/>
      <c r="X1485" s="2"/>
      <c r="Y1485" s="2"/>
      <c r="Z1485" s="2"/>
      <c r="AA1485" s="2"/>
      <c r="AB1485" s="2"/>
      <c r="AC1485" s="2"/>
      <c r="AD1485" s="2"/>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c r="BI1485" s="2"/>
      <c r="BJ1485" s="2"/>
      <c r="BK1485" s="2"/>
      <c r="BL1485" s="2"/>
      <c r="BM1485" s="2"/>
      <c r="BN1485" s="2"/>
    </row>
    <row r="1486" spans="11:66" x14ac:dyDescent="0.25">
      <c r="K1486" s="2"/>
      <c r="L1486" s="2"/>
      <c r="M1486" s="2"/>
      <c r="N1486" s="2"/>
      <c r="O1486" s="2"/>
      <c r="P1486" s="2"/>
      <c r="Q1486" s="2"/>
      <c r="R1486" s="2"/>
      <c r="S1486" s="2"/>
      <c r="T1486" s="2"/>
      <c r="U1486" s="2"/>
      <c r="V1486" s="2"/>
      <c r="W1486" s="2"/>
      <c r="X1486" s="2"/>
      <c r="Y1486" s="2"/>
      <c r="Z1486" s="2"/>
      <c r="AA1486" s="2"/>
      <c r="AB1486" s="2"/>
      <c r="AC1486" s="2"/>
      <c r="AD1486" s="2"/>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c r="BI1486" s="2"/>
      <c r="BJ1486" s="2"/>
      <c r="BK1486" s="2"/>
      <c r="BL1486" s="2"/>
      <c r="BM1486" s="2"/>
      <c r="BN1486" s="2"/>
    </row>
    <row r="1487" spans="11:66" x14ac:dyDescent="0.25">
      <c r="K1487" s="2"/>
      <c r="L1487" s="2"/>
      <c r="M1487" s="2"/>
      <c r="N1487" s="2"/>
      <c r="O1487" s="2"/>
      <c r="P1487" s="2"/>
      <c r="Q1487" s="2"/>
      <c r="R1487" s="2"/>
      <c r="S1487" s="2"/>
      <c r="T1487" s="2"/>
      <c r="U1487" s="2"/>
      <c r="V1487" s="2"/>
      <c r="W1487" s="2"/>
      <c r="X1487" s="2"/>
      <c r="Y1487" s="2"/>
      <c r="Z1487" s="2"/>
      <c r="AA1487" s="2"/>
      <c r="AB1487" s="2"/>
      <c r="AC1487" s="2"/>
      <c r="AD1487" s="2"/>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c r="BI1487" s="2"/>
      <c r="BJ1487" s="2"/>
      <c r="BK1487" s="2"/>
      <c r="BL1487" s="2"/>
      <c r="BM1487" s="2"/>
      <c r="BN1487" s="2"/>
    </row>
    <row r="1488" spans="11:66" x14ac:dyDescent="0.25">
      <c r="K1488" s="2"/>
      <c r="L1488" s="2"/>
      <c r="M1488" s="2"/>
      <c r="N1488" s="2"/>
      <c r="O1488" s="2"/>
      <c r="P1488" s="2"/>
      <c r="Q1488" s="2"/>
      <c r="R1488" s="2"/>
      <c r="S1488" s="2"/>
      <c r="T1488" s="2"/>
      <c r="U1488" s="2"/>
      <c r="V1488" s="2"/>
      <c r="W1488" s="2"/>
      <c r="X1488" s="2"/>
      <c r="Y1488" s="2"/>
      <c r="Z1488" s="2"/>
      <c r="AA1488" s="2"/>
      <c r="AB1488" s="2"/>
      <c r="AC1488" s="2"/>
      <c r="AD1488" s="2"/>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c r="BI1488" s="2"/>
      <c r="BJ1488" s="2"/>
      <c r="BK1488" s="2"/>
      <c r="BL1488" s="2"/>
      <c r="BM1488" s="2"/>
      <c r="BN1488" s="2"/>
    </row>
    <row r="1489" spans="11:66" x14ac:dyDescent="0.25">
      <c r="K1489" s="2"/>
      <c r="L1489" s="2"/>
      <c r="M1489" s="2"/>
      <c r="N1489" s="2"/>
      <c r="O1489" s="2"/>
      <c r="P1489" s="2"/>
      <c r="Q1489" s="2"/>
      <c r="R1489" s="2"/>
      <c r="S1489" s="2"/>
      <c r="T1489" s="2"/>
      <c r="U1489" s="2"/>
      <c r="V1489" s="2"/>
      <c r="W1489" s="2"/>
      <c r="X1489" s="2"/>
      <c r="Y1489" s="2"/>
      <c r="Z1489" s="2"/>
      <c r="AA1489" s="2"/>
      <c r="AB1489" s="2"/>
      <c r="AC1489" s="2"/>
      <c r="AD1489" s="2"/>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c r="BI1489" s="2"/>
      <c r="BJ1489" s="2"/>
      <c r="BK1489" s="2"/>
      <c r="BL1489" s="2"/>
      <c r="BM1489" s="2"/>
      <c r="BN1489" s="2"/>
    </row>
    <row r="1490" spans="11:66" x14ac:dyDescent="0.25">
      <c r="K1490" s="2"/>
      <c r="L1490" s="2"/>
      <c r="M1490" s="2"/>
      <c r="N1490" s="2"/>
      <c r="O1490" s="2"/>
      <c r="P1490" s="2"/>
      <c r="Q1490" s="2"/>
      <c r="R1490" s="2"/>
      <c r="S1490" s="2"/>
      <c r="T1490" s="2"/>
      <c r="U1490" s="2"/>
      <c r="V1490" s="2"/>
      <c r="W1490" s="2"/>
      <c r="X1490" s="2"/>
      <c r="Y1490" s="2"/>
      <c r="Z1490" s="2"/>
      <c r="AA1490" s="2"/>
      <c r="AB1490" s="2"/>
      <c r="AC1490" s="2"/>
      <c r="AD1490" s="2"/>
      <c r="AE1490" s="2"/>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c r="BH1490" s="2"/>
      <c r="BI1490" s="2"/>
      <c r="BJ1490" s="2"/>
      <c r="BK1490" s="2"/>
      <c r="BL1490" s="2"/>
      <c r="BM1490" s="2"/>
      <c r="BN1490" s="2"/>
    </row>
    <row r="1491" spans="11:66" x14ac:dyDescent="0.25">
      <c r="K1491" s="2"/>
      <c r="L1491" s="2"/>
      <c r="M1491" s="2"/>
      <c r="N1491" s="2"/>
      <c r="O1491" s="2"/>
      <c r="P1491" s="2"/>
      <c r="Q1491" s="2"/>
      <c r="R1491" s="2"/>
      <c r="S1491" s="2"/>
      <c r="T1491" s="2"/>
      <c r="U1491" s="2"/>
      <c r="V1491" s="2"/>
      <c r="W1491" s="2"/>
      <c r="X1491" s="2"/>
      <c r="Y1491" s="2"/>
      <c r="Z1491" s="2"/>
      <c r="AA1491" s="2"/>
      <c r="AB1491" s="2"/>
      <c r="AC1491" s="2"/>
      <c r="AD1491" s="2"/>
      <c r="AE1491" s="2"/>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c r="BH1491" s="2"/>
      <c r="BI1491" s="2"/>
      <c r="BJ1491" s="2"/>
      <c r="BK1491" s="2"/>
      <c r="BL1491" s="2"/>
      <c r="BM1491" s="2"/>
      <c r="BN1491" s="2"/>
    </row>
    <row r="1492" spans="11:66" x14ac:dyDescent="0.25">
      <c r="K1492" s="2"/>
      <c r="L1492" s="2"/>
      <c r="M1492" s="2"/>
      <c r="N1492" s="2"/>
      <c r="O1492" s="2"/>
      <c r="P1492" s="2"/>
      <c r="Q1492" s="2"/>
      <c r="R1492" s="2"/>
      <c r="S1492" s="2"/>
      <c r="T1492" s="2"/>
      <c r="U1492" s="2"/>
      <c r="V1492" s="2"/>
      <c r="W1492" s="2"/>
      <c r="X1492" s="2"/>
      <c r="Y1492" s="2"/>
      <c r="Z1492" s="2"/>
      <c r="AA1492" s="2"/>
      <c r="AB1492" s="2"/>
      <c r="AC1492" s="2"/>
      <c r="AD1492" s="2"/>
      <c r="AE1492" s="2"/>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c r="BH1492" s="2"/>
      <c r="BI1492" s="2"/>
      <c r="BJ1492" s="2"/>
      <c r="BK1492" s="2"/>
      <c r="BL1492" s="2"/>
      <c r="BM1492" s="2"/>
      <c r="BN1492" s="2"/>
    </row>
    <row r="1493" spans="11:66" x14ac:dyDescent="0.25">
      <c r="K1493" s="2"/>
      <c r="L1493" s="2"/>
      <c r="M1493" s="2"/>
      <c r="N1493" s="2"/>
      <c r="O1493" s="2"/>
      <c r="P1493" s="2"/>
      <c r="Q1493" s="2"/>
      <c r="R1493" s="2"/>
      <c r="S1493" s="2"/>
      <c r="T1493" s="2"/>
      <c r="U1493" s="2"/>
      <c r="V1493" s="2"/>
      <c r="W1493" s="2"/>
      <c r="X1493" s="2"/>
      <c r="Y1493" s="2"/>
      <c r="Z1493" s="2"/>
      <c r="AA1493" s="2"/>
      <c r="AB1493" s="2"/>
      <c r="AC1493" s="2"/>
      <c r="AD1493" s="2"/>
      <c r="AE1493" s="2"/>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c r="BH1493" s="2"/>
      <c r="BI1493" s="2"/>
      <c r="BJ1493" s="2"/>
      <c r="BK1493" s="2"/>
      <c r="BL1493" s="2"/>
      <c r="BM1493" s="2"/>
      <c r="BN1493" s="2"/>
    </row>
    <row r="1494" spans="11:66" x14ac:dyDescent="0.25">
      <c r="K1494" s="2"/>
      <c r="L1494" s="2"/>
      <c r="M1494" s="2"/>
      <c r="N1494" s="2"/>
      <c r="O1494" s="2"/>
      <c r="P1494" s="2"/>
      <c r="Q1494" s="2"/>
      <c r="R1494" s="2"/>
      <c r="S1494" s="2"/>
      <c r="T1494" s="2"/>
      <c r="U1494" s="2"/>
      <c r="V1494" s="2"/>
      <c r="W1494" s="2"/>
      <c r="X1494" s="2"/>
      <c r="Y1494" s="2"/>
      <c r="Z1494" s="2"/>
      <c r="AA1494" s="2"/>
      <c r="AB1494" s="2"/>
      <c r="AC1494" s="2"/>
      <c r="AD1494" s="2"/>
      <c r="AE1494" s="2"/>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c r="BH1494" s="2"/>
      <c r="BI1494" s="2"/>
      <c r="BJ1494" s="2"/>
      <c r="BK1494" s="2"/>
      <c r="BL1494" s="2"/>
      <c r="BM1494" s="2"/>
      <c r="BN1494" s="2"/>
    </row>
    <row r="1495" spans="11:66" x14ac:dyDescent="0.25">
      <c r="K1495" s="2"/>
      <c r="L1495" s="2"/>
      <c r="M1495" s="2"/>
      <c r="N1495" s="2"/>
      <c r="O1495" s="2"/>
      <c r="P1495" s="2"/>
      <c r="Q1495" s="2"/>
      <c r="R1495" s="2"/>
      <c r="S1495" s="2"/>
      <c r="T1495" s="2"/>
      <c r="U1495" s="2"/>
      <c r="V1495" s="2"/>
      <c r="W1495" s="2"/>
      <c r="X1495" s="2"/>
      <c r="Y1495" s="2"/>
      <c r="Z1495" s="2"/>
      <c r="AA1495" s="2"/>
      <c r="AB1495" s="2"/>
      <c r="AC1495" s="2"/>
      <c r="AD1495" s="2"/>
      <c r="AE1495" s="2"/>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c r="BH1495" s="2"/>
      <c r="BI1495" s="2"/>
      <c r="BJ1495" s="2"/>
      <c r="BK1495" s="2"/>
      <c r="BL1495" s="2"/>
      <c r="BM1495" s="2"/>
      <c r="BN1495" s="2"/>
    </row>
    <row r="1496" spans="11:66" x14ac:dyDescent="0.25">
      <c r="K1496" s="2"/>
      <c r="L1496" s="2"/>
      <c r="M1496" s="2"/>
      <c r="N1496" s="2"/>
      <c r="O1496" s="2"/>
      <c r="P1496" s="2"/>
      <c r="Q1496" s="2"/>
      <c r="R1496" s="2"/>
      <c r="S1496" s="2"/>
      <c r="T1496" s="2"/>
      <c r="U1496" s="2"/>
      <c r="V1496" s="2"/>
      <c r="W1496" s="2"/>
      <c r="X1496" s="2"/>
      <c r="Y1496" s="2"/>
      <c r="Z1496" s="2"/>
      <c r="AA1496" s="2"/>
      <c r="AB1496" s="2"/>
      <c r="AC1496" s="2"/>
      <c r="AD1496" s="2"/>
      <c r="AE1496" s="2"/>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c r="BH1496" s="2"/>
      <c r="BI1496" s="2"/>
      <c r="BJ1496" s="2"/>
      <c r="BK1496" s="2"/>
      <c r="BL1496" s="2"/>
      <c r="BM1496" s="2"/>
      <c r="BN1496" s="2"/>
    </row>
    <row r="1497" spans="11:66" x14ac:dyDescent="0.25">
      <c r="K1497" s="2"/>
      <c r="L1497" s="2"/>
      <c r="M1497" s="2"/>
      <c r="N1497" s="2"/>
      <c r="O1497" s="2"/>
      <c r="P1497" s="2"/>
      <c r="Q1497" s="2"/>
      <c r="R1497" s="2"/>
      <c r="S1497" s="2"/>
      <c r="T1497" s="2"/>
      <c r="U1497" s="2"/>
      <c r="V1497" s="2"/>
      <c r="W1497" s="2"/>
      <c r="X1497" s="2"/>
      <c r="Y1497" s="2"/>
      <c r="Z1497" s="2"/>
      <c r="AA1497" s="2"/>
      <c r="AB1497" s="2"/>
      <c r="AC1497" s="2"/>
      <c r="AD1497" s="2"/>
      <c r="AE1497" s="2"/>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c r="BH1497" s="2"/>
      <c r="BI1497" s="2"/>
      <c r="BJ1497" s="2"/>
      <c r="BK1497" s="2"/>
      <c r="BL1497" s="2"/>
      <c r="BM1497" s="2"/>
      <c r="BN1497" s="2"/>
    </row>
    <row r="1498" spans="11:66" x14ac:dyDescent="0.25">
      <c r="K1498" s="2"/>
      <c r="L1498" s="2"/>
      <c r="M1498" s="2"/>
      <c r="N1498" s="2"/>
      <c r="O1498" s="2"/>
      <c r="P1498" s="2"/>
      <c r="Q1498" s="2"/>
      <c r="R1498" s="2"/>
      <c r="S1498" s="2"/>
      <c r="T1498" s="2"/>
      <c r="U1498" s="2"/>
      <c r="V1498" s="2"/>
      <c r="W1498" s="2"/>
      <c r="X1498" s="2"/>
      <c r="Y1498" s="2"/>
      <c r="Z1498" s="2"/>
      <c r="AA1498" s="2"/>
      <c r="AB1498" s="2"/>
      <c r="AC1498" s="2"/>
      <c r="AD1498" s="2"/>
      <c r="AE1498" s="2"/>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c r="BH1498" s="2"/>
      <c r="BI1498" s="2"/>
      <c r="BJ1498" s="2"/>
      <c r="BK1498" s="2"/>
      <c r="BL1498" s="2"/>
      <c r="BM1498" s="2"/>
      <c r="BN1498" s="2"/>
    </row>
    <row r="1499" spans="11:66" x14ac:dyDescent="0.25">
      <c r="K1499" s="2"/>
      <c r="L1499" s="2"/>
      <c r="M1499" s="2"/>
      <c r="N1499" s="2"/>
      <c r="O1499" s="2"/>
      <c r="P1499" s="2"/>
      <c r="Q1499" s="2"/>
      <c r="R1499" s="2"/>
      <c r="S1499" s="2"/>
      <c r="T1499" s="2"/>
      <c r="U1499" s="2"/>
      <c r="V1499" s="2"/>
      <c r="W1499" s="2"/>
      <c r="X1499" s="2"/>
      <c r="Y1499" s="2"/>
      <c r="Z1499" s="2"/>
      <c r="AA1499" s="2"/>
      <c r="AB1499" s="2"/>
      <c r="AC1499" s="2"/>
      <c r="AD1499" s="2"/>
      <c r="AE1499" s="2"/>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c r="BH1499" s="2"/>
      <c r="BI1499" s="2"/>
      <c r="BJ1499" s="2"/>
      <c r="BK1499" s="2"/>
      <c r="BL1499" s="2"/>
      <c r="BM1499" s="2"/>
      <c r="BN1499" s="2"/>
    </row>
    <row r="1500" spans="11:66" x14ac:dyDescent="0.25">
      <c r="K1500" s="2"/>
      <c r="L1500" s="2"/>
      <c r="M1500" s="2"/>
      <c r="N1500" s="2"/>
      <c r="O1500" s="2"/>
      <c r="P1500" s="2"/>
      <c r="Q1500" s="2"/>
      <c r="R1500" s="2"/>
      <c r="S1500" s="2"/>
      <c r="T1500" s="2"/>
      <c r="U1500" s="2"/>
      <c r="V1500" s="2"/>
      <c r="W1500" s="2"/>
      <c r="X1500" s="2"/>
      <c r="Y1500" s="2"/>
      <c r="Z1500" s="2"/>
      <c r="AA1500" s="2"/>
      <c r="AB1500" s="2"/>
      <c r="AC1500" s="2"/>
      <c r="AD1500" s="2"/>
      <c r="AE1500" s="2"/>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c r="BH1500" s="2"/>
      <c r="BI1500" s="2"/>
      <c r="BJ1500" s="2"/>
      <c r="BK1500" s="2"/>
      <c r="BL1500" s="2"/>
      <c r="BM1500" s="2"/>
      <c r="BN1500" s="2"/>
    </row>
    <row r="1501" spans="11:66" x14ac:dyDescent="0.25">
      <c r="K1501" s="2"/>
      <c r="L1501" s="2"/>
      <c r="M1501" s="2"/>
      <c r="N1501" s="2"/>
      <c r="O1501" s="2"/>
      <c r="P1501" s="2"/>
      <c r="Q1501" s="2"/>
      <c r="R1501" s="2"/>
      <c r="S1501" s="2"/>
      <c r="T1501" s="2"/>
      <c r="U1501" s="2"/>
      <c r="V1501" s="2"/>
      <c r="W1501" s="2"/>
      <c r="X1501" s="2"/>
      <c r="Y1501" s="2"/>
      <c r="Z1501" s="2"/>
      <c r="AA1501" s="2"/>
      <c r="AB1501" s="2"/>
      <c r="AC1501" s="2"/>
      <c r="AD1501" s="2"/>
      <c r="AE1501" s="2"/>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c r="BH1501" s="2"/>
      <c r="BI1501" s="2"/>
      <c r="BJ1501" s="2"/>
      <c r="BK1501" s="2"/>
      <c r="BL1501" s="2"/>
      <c r="BM1501" s="2"/>
      <c r="BN1501" s="2"/>
    </row>
    <row r="1502" spans="11:66" x14ac:dyDescent="0.25">
      <c r="K1502" s="2"/>
      <c r="L1502" s="2"/>
      <c r="M1502" s="2"/>
      <c r="N1502" s="2"/>
      <c r="O1502" s="2"/>
      <c r="P1502" s="2"/>
      <c r="Q1502" s="2"/>
      <c r="R1502" s="2"/>
      <c r="S1502" s="2"/>
      <c r="T1502" s="2"/>
      <c r="U1502" s="2"/>
      <c r="V1502" s="2"/>
      <c r="W1502" s="2"/>
      <c r="X1502" s="2"/>
      <c r="Y1502" s="2"/>
      <c r="Z1502" s="2"/>
      <c r="AA1502" s="2"/>
      <c r="AB1502" s="2"/>
      <c r="AC1502" s="2"/>
      <c r="AD1502" s="2"/>
      <c r="AE1502" s="2"/>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c r="BH1502" s="2"/>
      <c r="BI1502" s="2"/>
      <c r="BJ1502" s="2"/>
      <c r="BK1502" s="2"/>
      <c r="BL1502" s="2"/>
      <c r="BM1502" s="2"/>
      <c r="BN1502" s="2"/>
    </row>
    <row r="1503" spans="11:66" x14ac:dyDescent="0.25">
      <c r="K1503" s="2"/>
      <c r="L1503" s="2"/>
      <c r="M1503" s="2"/>
      <c r="N1503" s="2"/>
      <c r="O1503" s="2"/>
      <c r="P1503" s="2"/>
      <c r="Q1503" s="2"/>
      <c r="R1503" s="2"/>
      <c r="S1503" s="2"/>
      <c r="T1503" s="2"/>
      <c r="U1503" s="2"/>
      <c r="V1503" s="2"/>
      <c r="W1503" s="2"/>
      <c r="X1503" s="2"/>
      <c r="Y1503" s="2"/>
      <c r="Z1503" s="2"/>
      <c r="AA1503" s="2"/>
      <c r="AB1503" s="2"/>
      <c r="AC1503" s="2"/>
      <c r="AD1503" s="2"/>
      <c r="AE1503" s="2"/>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c r="BH1503" s="2"/>
      <c r="BI1503" s="2"/>
      <c r="BJ1503" s="2"/>
      <c r="BK1503" s="2"/>
      <c r="BL1503" s="2"/>
      <c r="BM1503" s="2"/>
      <c r="BN1503" s="2"/>
    </row>
    <row r="1504" spans="11:66" x14ac:dyDescent="0.25">
      <c r="K1504" s="2"/>
      <c r="L1504" s="2"/>
      <c r="M1504" s="2"/>
      <c r="N1504" s="2"/>
      <c r="O1504" s="2"/>
      <c r="P1504" s="2"/>
      <c r="Q1504" s="2"/>
      <c r="R1504" s="2"/>
      <c r="S1504" s="2"/>
      <c r="T1504" s="2"/>
      <c r="U1504" s="2"/>
      <c r="V1504" s="2"/>
      <c r="W1504" s="2"/>
      <c r="X1504" s="2"/>
      <c r="Y1504" s="2"/>
      <c r="Z1504" s="2"/>
      <c r="AA1504" s="2"/>
      <c r="AB1504" s="2"/>
      <c r="AC1504" s="2"/>
      <c r="AD1504" s="2"/>
      <c r="AE1504" s="2"/>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c r="BH1504" s="2"/>
      <c r="BI1504" s="2"/>
      <c r="BJ1504" s="2"/>
      <c r="BK1504" s="2"/>
      <c r="BL1504" s="2"/>
      <c r="BM1504" s="2"/>
      <c r="BN1504" s="2"/>
    </row>
    <row r="1505" spans="11:66" x14ac:dyDescent="0.25">
      <c r="K1505" s="2"/>
      <c r="L1505" s="2"/>
      <c r="M1505" s="2"/>
      <c r="N1505" s="2"/>
      <c r="O1505" s="2"/>
      <c r="P1505" s="2"/>
      <c r="Q1505" s="2"/>
      <c r="R1505" s="2"/>
      <c r="S1505" s="2"/>
      <c r="T1505" s="2"/>
      <c r="U1505" s="2"/>
      <c r="V1505" s="2"/>
      <c r="W1505" s="2"/>
      <c r="X1505" s="2"/>
      <c r="Y1505" s="2"/>
      <c r="Z1505" s="2"/>
      <c r="AA1505" s="2"/>
      <c r="AB1505" s="2"/>
      <c r="AC1505" s="2"/>
      <c r="AD1505" s="2"/>
      <c r="AE1505" s="2"/>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c r="BH1505" s="2"/>
      <c r="BI1505" s="2"/>
      <c r="BJ1505" s="2"/>
      <c r="BK1505" s="2"/>
      <c r="BL1505" s="2"/>
      <c r="BM1505" s="2"/>
      <c r="BN1505" s="2"/>
    </row>
    <row r="1506" spans="11:66" x14ac:dyDescent="0.25">
      <c r="K1506" s="2"/>
      <c r="L1506" s="2"/>
      <c r="M1506" s="2"/>
      <c r="N1506" s="2"/>
      <c r="O1506" s="2"/>
      <c r="P1506" s="2"/>
      <c r="Q1506" s="2"/>
      <c r="R1506" s="2"/>
      <c r="S1506" s="2"/>
      <c r="T1506" s="2"/>
      <c r="U1506" s="2"/>
      <c r="V1506" s="2"/>
      <c r="W1506" s="2"/>
      <c r="X1506" s="2"/>
      <c r="Y1506" s="2"/>
      <c r="Z1506" s="2"/>
      <c r="AA1506" s="2"/>
      <c r="AB1506" s="2"/>
      <c r="AC1506" s="2"/>
      <c r="AD1506" s="2"/>
      <c r="AE1506" s="2"/>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c r="BH1506" s="2"/>
      <c r="BI1506" s="2"/>
      <c r="BJ1506" s="2"/>
      <c r="BK1506" s="2"/>
      <c r="BL1506" s="2"/>
      <c r="BM1506" s="2"/>
      <c r="BN1506" s="2"/>
    </row>
    <row r="1507" spans="11:66" x14ac:dyDescent="0.25">
      <c r="K1507" s="2"/>
      <c r="L1507" s="2"/>
      <c r="M1507" s="2"/>
      <c r="N1507" s="2"/>
      <c r="O1507" s="2"/>
      <c r="P1507" s="2"/>
      <c r="Q1507" s="2"/>
      <c r="R1507" s="2"/>
      <c r="S1507" s="2"/>
      <c r="T1507" s="2"/>
      <c r="U1507" s="2"/>
      <c r="V1507" s="2"/>
      <c r="W1507" s="2"/>
      <c r="X1507" s="2"/>
      <c r="Y1507" s="2"/>
      <c r="Z1507" s="2"/>
      <c r="AA1507" s="2"/>
      <c r="AB1507" s="2"/>
      <c r="AC1507" s="2"/>
      <c r="AD1507" s="2"/>
      <c r="AE1507" s="2"/>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c r="BH1507" s="2"/>
      <c r="BI1507" s="2"/>
      <c r="BJ1507" s="2"/>
      <c r="BK1507" s="2"/>
      <c r="BL1507" s="2"/>
      <c r="BM1507" s="2"/>
      <c r="BN1507" s="2"/>
    </row>
    <row r="1508" spans="11:66" x14ac:dyDescent="0.25">
      <c r="K1508" s="2"/>
      <c r="L1508" s="2"/>
      <c r="M1508" s="2"/>
      <c r="N1508" s="2"/>
      <c r="O1508" s="2"/>
      <c r="P1508" s="2"/>
      <c r="Q1508" s="2"/>
      <c r="R1508" s="2"/>
      <c r="S1508" s="2"/>
      <c r="T1508" s="2"/>
      <c r="U1508" s="2"/>
      <c r="V1508" s="2"/>
      <c r="W1508" s="2"/>
      <c r="X1508" s="2"/>
      <c r="Y1508" s="2"/>
      <c r="Z1508" s="2"/>
      <c r="AA1508" s="2"/>
      <c r="AB1508" s="2"/>
      <c r="AC1508" s="2"/>
      <c r="AD1508" s="2"/>
      <c r="AE1508" s="2"/>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c r="BH1508" s="2"/>
      <c r="BI1508" s="2"/>
      <c r="BJ1508" s="2"/>
      <c r="BK1508" s="2"/>
      <c r="BL1508" s="2"/>
      <c r="BM1508" s="2"/>
      <c r="BN1508" s="2"/>
    </row>
    <row r="1509" spans="11:66" x14ac:dyDescent="0.25">
      <c r="K1509" s="2"/>
      <c r="L1509" s="2"/>
      <c r="M1509" s="2"/>
      <c r="N1509" s="2"/>
      <c r="O1509" s="2"/>
      <c r="P1509" s="2"/>
      <c r="Q1509" s="2"/>
      <c r="R1509" s="2"/>
      <c r="S1509" s="2"/>
      <c r="T1509" s="2"/>
      <c r="U1509" s="2"/>
      <c r="V1509" s="2"/>
      <c r="W1509" s="2"/>
      <c r="X1509" s="2"/>
      <c r="Y1509" s="2"/>
      <c r="Z1509" s="2"/>
      <c r="AA1509" s="2"/>
      <c r="AB1509" s="2"/>
      <c r="AC1509" s="2"/>
      <c r="AD1509" s="2"/>
      <c r="AE1509" s="2"/>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c r="BH1509" s="2"/>
      <c r="BI1509" s="2"/>
      <c r="BJ1509" s="2"/>
      <c r="BK1509" s="2"/>
      <c r="BL1509" s="2"/>
      <c r="BM1509" s="2"/>
      <c r="BN1509" s="2"/>
    </row>
    <row r="1510" spans="11:66" x14ac:dyDescent="0.25">
      <c r="K1510" s="2"/>
      <c r="L1510" s="2"/>
      <c r="M1510" s="2"/>
      <c r="N1510" s="2"/>
      <c r="O1510" s="2"/>
      <c r="P1510" s="2"/>
      <c r="Q1510" s="2"/>
      <c r="R1510" s="2"/>
      <c r="S1510" s="2"/>
      <c r="T1510" s="2"/>
      <c r="U1510" s="2"/>
      <c r="V1510" s="2"/>
      <c r="W1510" s="2"/>
      <c r="X1510" s="2"/>
      <c r="Y1510" s="2"/>
      <c r="Z1510" s="2"/>
      <c r="AA1510" s="2"/>
      <c r="AB1510" s="2"/>
      <c r="AC1510" s="2"/>
      <c r="AD1510" s="2"/>
      <c r="AE1510" s="2"/>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c r="BH1510" s="2"/>
      <c r="BI1510" s="2"/>
      <c r="BJ1510" s="2"/>
      <c r="BK1510" s="2"/>
      <c r="BL1510" s="2"/>
      <c r="BM1510" s="2"/>
      <c r="BN1510" s="2"/>
    </row>
    <row r="1511" spans="11:66" x14ac:dyDescent="0.25">
      <c r="K1511" s="2"/>
      <c r="L1511" s="2"/>
      <c r="M1511" s="2"/>
      <c r="N1511" s="2"/>
      <c r="O1511" s="2"/>
      <c r="P1511" s="2"/>
      <c r="Q1511" s="2"/>
      <c r="R1511" s="2"/>
      <c r="S1511" s="2"/>
      <c r="T1511" s="2"/>
      <c r="U1511" s="2"/>
      <c r="V1511" s="2"/>
      <c r="W1511" s="2"/>
      <c r="X1511" s="2"/>
      <c r="Y1511" s="2"/>
      <c r="Z1511" s="2"/>
      <c r="AA1511" s="2"/>
      <c r="AB1511" s="2"/>
      <c r="AC1511" s="2"/>
      <c r="AD1511" s="2"/>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c r="BI1511" s="2"/>
      <c r="BJ1511" s="2"/>
      <c r="BK1511" s="2"/>
      <c r="BL1511" s="2"/>
      <c r="BM1511" s="2"/>
      <c r="BN1511" s="2"/>
    </row>
    <row r="1512" spans="11:66" x14ac:dyDescent="0.25">
      <c r="K1512" s="2"/>
      <c r="L1512" s="2"/>
      <c r="M1512" s="2"/>
      <c r="N1512" s="2"/>
      <c r="O1512" s="2"/>
      <c r="P1512" s="2"/>
      <c r="Q1512" s="2"/>
      <c r="R1512" s="2"/>
      <c r="S1512" s="2"/>
      <c r="T1512" s="2"/>
      <c r="U1512" s="2"/>
      <c r="V1512" s="2"/>
      <c r="W1512" s="2"/>
      <c r="X1512" s="2"/>
      <c r="Y1512" s="2"/>
      <c r="Z1512" s="2"/>
      <c r="AA1512" s="2"/>
      <c r="AB1512" s="2"/>
      <c r="AC1512" s="2"/>
      <c r="AD1512" s="2"/>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c r="BI1512" s="2"/>
      <c r="BJ1512" s="2"/>
      <c r="BK1512" s="2"/>
      <c r="BL1512" s="2"/>
      <c r="BM1512" s="2"/>
      <c r="BN1512" s="2"/>
    </row>
    <row r="1513" spans="11:66" x14ac:dyDescent="0.25">
      <c r="K1513" s="2"/>
      <c r="L1513" s="2"/>
      <c r="M1513" s="2"/>
      <c r="N1513" s="2"/>
      <c r="O1513" s="2"/>
      <c r="P1513" s="2"/>
      <c r="Q1513" s="2"/>
      <c r="R1513" s="2"/>
      <c r="S1513" s="2"/>
      <c r="T1513" s="2"/>
      <c r="U1513" s="2"/>
      <c r="V1513" s="2"/>
      <c r="W1513" s="2"/>
      <c r="X1513" s="2"/>
      <c r="Y1513" s="2"/>
      <c r="Z1513" s="2"/>
      <c r="AA1513" s="2"/>
      <c r="AB1513" s="2"/>
      <c r="AC1513" s="2"/>
      <c r="AD1513" s="2"/>
      <c r="AE1513" s="2"/>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c r="BH1513" s="2"/>
      <c r="BI1513" s="2"/>
      <c r="BJ1513" s="2"/>
      <c r="BK1513" s="2"/>
      <c r="BL1513" s="2"/>
      <c r="BM1513" s="2"/>
      <c r="BN1513" s="2"/>
    </row>
    <row r="1514" spans="11:66" x14ac:dyDescent="0.25">
      <c r="K1514" s="2"/>
      <c r="L1514" s="2"/>
      <c r="M1514" s="2"/>
      <c r="N1514" s="2"/>
      <c r="O1514" s="2"/>
      <c r="P1514" s="2"/>
      <c r="Q1514" s="2"/>
      <c r="R1514" s="2"/>
      <c r="S1514" s="2"/>
      <c r="T1514" s="2"/>
      <c r="U1514" s="2"/>
      <c r="V1514" s="2"/>
      <c r="W1514" s="2"/>
      <c r="X1514" s="2"/>
      <c r="Y1514" s="2"/>
      <c r="Z1514" s="2"/>
      <c r="AA1514" s="2"/>
      <c r="AB1514" s="2"/>
      <c r="AC1514" s="2"/>
      <c r="AD1514" s="2"/>
      <c r="AE1514" s="2"/>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c r="BH1514" s="2"/>
      <c r="BI1514" s="2"/>
      <c r="BJ1514" s="2"/>
      <c r="BK1514" s="2"/>
      <c r="BL1514" s="2"/>
      <c r="BM1514" s="2"/>
      <c r="BN1514" s="2"/>
    </row>
    <row r="1515" spans="11:66" x14ac:dyDescent="0.25">
      <c r="K1515" s="2"/>
      <c r="L1515" s="2"/>
      <c r="M1515" s="2"/>
      <c r="N1515" s="2"/>
      <c r="O1515" s="2"/>
      <c r="P1515" s="2"/>
      <c r="Q1515" s="2"/>
      <c r="R1515" s="2"/>
      <c r="S1515" s="2"/>
      <c r="T1515" s="2"/>
      <c r="U1515" s="2"/>
      <c r="V1515" s="2"/>
      <c r="W1515" s="2"/>
      <c r="X1515" s="2"/>
      <c r="Y1515" s="2"/>
      <c r="Z1515" s="2"/>
      <c r="AA1515" s="2"/>
      <c r="AB1515" s="2"/>
      <c r="AC1515" s="2"/>
      <c r="AD1515" s="2"/>
      <c r="AE1515" s="2"/>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c r="BI1515" s="2"/>
      <c r="BJ1515" s="2"/>
      <c r="BK1515" s="2"/>
      <c r="BL1515" s="2"/>
      <c r="BM1515" s="2"/>
      <c r="BN1515" s="2"/>
    </row>
    <row r="1516" spans="11:66" x14ac:dyDescent="0.25">
      <c r="K1516" s="2"/>
      <c r="L1516" s="2"/>
      <c r="M1516" s="2"/>
      <c r="N1516" s="2"/>
      <c r="O1516" s="2"/>
      <c r="P1516" s="2"/>
      <c r="Q1516" s="2"/>
      <c r="R1516" s="2"/>
      <c r="S1516" s="2"/>
      <c r="T1516" s="2"/>
      <c r="U1516" s="2"/>
      <c r="V1516" s="2"/>
      <c r="W1516" s="2"/>
      <c r="X1516" s="2"/>
      <c r="Y1516" s="2"/>
      <c r="Z1516" s="2"/>
      <c r="AA1516" s="2"/>
      <c r="AB1516" s="2"/>
      <c r="AC1516" s="2"/>
      <c r="AD1516" s="2"/>
      <c r="AE1516" s="2"/>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c r="BH1516" s="2"/>
      <c r="BI1516" s="2"/>
      <c r="BJ1516" s="2"/>
      <c r="BK1516" s="2"/>
      <c r="BL1516" s="2"/>
      <c r="BM1516" s="2"/>
      <c r="BN1516" s="2"/>
    </row>
    <row r="1517" spans="11:66" x14ac:dyDescent="0.25">
      <c r="K1517" s="2"/>
      <c r="L1517" s="2"/>
      <c r="M1517" s="2"/>
      <c r="N1517" s="2"/>
      <c r="O1517" s="2"/>
      <c r="P1517" s="2"/>
      <c r="Q1517" s="2"/>
      <c r="R1517" s="2"/>
      <c r="S1517" s="2"/>
      <c r="T1517" s="2"/>
      <c r="U1517" s="2"/>
      <c r="V1517" s="2"/>
      <c r="W1517" s="2"/>
      <c r="X1517" s="2"/>
      <c r="Y1517" s="2"/>
      <c r="Z1517" s="2"/>
      <c r="AA1517" s="2"/>
      <c r="AB1517" s="2"/>
      <c r="AC1517" s="2"/>
      <c r="AD1517" s="2"/>
      <c r="AE1517" s="2"/>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c r="BH1517" s="2"/>
      <c r="BI1517" s="2"/>
      <c r="BJ1517" s="2"/>
      <c r="BK1517" s="2"/>
      <c r="BL1517" s="2"/>
      <c r="BM1517" s="2"/>
      <c r="BN1517" s="2"/>
    </row>
    <row r="1518" spans="11:66" x14ac:dyDescent="0.25">
      <c r="K1518" s="2"/>
      <c r="L1518" s="2"/>
      <c r="M1518" s="2"/>
      <c r="N1518" s="2"/>
      <c r="O1518" s="2"/>
      <c r="P1518" s="2"/>
      <c r="Q1518" s="2"/>
      <c r="R1518" s="2"/>
      <c r="S1518" s="2"/>
      <c r="T1518" s="2"/>
      <c r="U1518" s="2"/>
      <c r="V1518" s="2"/>
      <c r="W1518" s="2"/>
      <c r="X1518" s="2"/>
      <c r="Y1518" s="2"/>
      <c r="Z1518" s="2"/>
      <c r="AA1518" s="2"/>
      <c r="AB1518" s="2"/>
      <c r="AC1518" s="2"/>
      <c r="AD1518" s="2"/>
      <c r="AE1518" s="2"/>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c r="BI1518" s="2"/>
      <c r="BJ1518" s="2"/>
      <c r="BK1518" s="2"/>
      <c r="BL1518" s="2"/>
      <c r="BM1518" s="2"/>
      <c r="BN1518" s="2"/>
    </row>
    <row r="1519" spans="11:66" x14ac:dyDescent="0.25">
      <c r="K1519" s="2"/>
      <c r="L1519" s="2"/>
      <c r="M1519" s="2"/>
      <c r="N1519" s="2"/>
      <c r="O1519" s="2"/>
      <c r="P1519" s="2"/>
      <c r="Q1519" s="2"/>
      <c r="R1519" s="2"/>
      <c r="S1519" s="2"/>
      <c r="T1519" s="2"/>
      <c r="U1519" s="2"/>
      <c r="V1519" s="2"/>
      <c r="W1519" s="2"/>
      <c r="X1519" s="2"/>
      <c r="Y1519" s="2"/>
      <c r="Z1519" s="2"/>
      <c r="AA1519" s="2"/>
      <c r="AB1519" s="2"/>
      <c r="AC1519" s="2"/>
      <c r="AD1519" s="2"/>
      <c r="AE1519" s="2"/>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c r="BH1519" s="2"/>
      <c r="BI1519" s="2"/>
      <c r="BJ1519" s="2"/>
      <c r="BK1519" s="2"/>
      <c r="BL1519" s="2"/>
      <c r="BM1519" s="2"/>
      <c r="BN1519" s="2"/>
    </row>
    <row r="1520" spans="11:66" x14ac:dyDescent="0.25">
      <c r="K1520" s="2"/>
      <c r="L1520" s="2"/>
      <c r="M1520" s="2"/>
      <c r="N1520" s="2"/>
      <c r="O1520" s="2"/>
      <c r="P1520" s="2"/>
      <c r="Q1520" s="2"/>
      <c r="R1520" s="2"/>
      <c r="S1520" s="2"/>
      <c r="T1520" s="2"/>
      <c r="U1520" s="2"/>
      <c r="V1520" s="2"/>
      <c r="W1520" s="2"/>
      <c r="X1520" s="2"/>
      <c r="Y1520" s="2"/>
      <c r="Z1520" s="2"/>
      <c r="AA1520" s="2"/>
      <c r="AB1520" s="2"/>
      <c r="AC1520" s="2"/>
      <c r="AD1520" s="2"/>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c r="BI1520" s="2"/>
      <c r="BJ1520" s="2"/>
      <c r="BK1520" s="2"/>
      <c r="BL1520" s="2"/>
      <c r="BM1520" s="2"/>
      <c r="BN1520" s="2"/>
    </row>
    <row r="1521" spans="11:66" x14ac:dyDescent="0.25">
      <c r="K1521" s="2"/>
      <c r="L1521" s="2"/>
      <c r="M1521" s="2"/>
      <c r="N1521" s="2"/>
      <c r="O1521" s="2"/>
      <c r="P1521" s="2"/>
      <c r="Q1521" s="2"/>
      <c r="R1521" s="2"/>
      <c r="S1521" s="2"/>
      <c r="T1521" s="2"/>
      <c r="U1521" s="2"/>
      <c r="V1521" s="2"/>
      <c r="W1521" s="2"/>
      <c r="X1521" s="2"/>
      <c r="Y1521" s="2"/>
      <c r="Z1521" s="2"/>
      <c r="AA1521" s="2"/>
      <c r="AB1521" s="2"/>
      <c r="AC1521" s="2"/>
      <c r="AD1521" s="2"/>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c r="BI1521" s="2"/>
      <c r="BJ1521" s="2"/>
      <c r="BK1521" s="2"/>
      <c r="BL1521" s="2"/>
      <c r="BM1521" s="2"/>
      <c r="BN1521" s="2"/>
    </row>
    <row r="1522" spans="11:66" x14ac:dyDescent="0.25">
      <c r="K1522" s="2"/>
      <c r="L1522" s="2"/>
      <c r="M1522" s="2"/>
      <c r="N1522" s="2"/>
      <c r="O1522" s="2"/>
      <c r="P1522" s="2"/>
      <c r="Q1522" s="2"/>
      <c r="R1522" s="2"/>
      <c r="S1522" s="2"/>
      <c r="T1522" s="2"/>
      <c r="U1522" s="2"/>
      <c r="V1522" s="2"/>
      <c r="W1522" s="2"/>
      <c r="X1522" s="2"/>
      <c r="Y1522" s="2"/>
      <c r="Z1522" s="2"/>
      <c r="AA1522" s="2"/>
      <c r="AB1522" s="2"/>
      <c r="AC1522" s="2"/>
      <c r="AD1522" s="2"/>
      <c r="AE1522" s="2"/>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c r="BH1522" s="2"/>
      <c r="BI1522" s="2"/>
      <c r="BJ1522" s="2"/>
      <c r="BK1522" s="2"/>
      <c r="BL1522" s="2"/>
      <c r="BM1522" s="2"/>
      <c r="BN1522" s="2"/>
    </row>
    <row r="1523" spans="11:66" x14ac:dyDescent="0.25">
      <c r="K1523" s="2"/>
      <c r="L1523" s="2"/>
      <c r="M1523" s="2"/>
      <c r="N1523" s="2"/>
      <c r="O1523" s="2"/>
      <c r="P1523" s="2"/>
      <c r="Q1523" s="2"/>
      <c r="R1523" s="2"/>
      <c r="S1523" s="2"/>
      <c r="T1523" s="2"/>
      <c r="U1523" s="2"/>
      <c r="V1523" s="2"/>
      <c r="W1523" s="2"/>
      <c r="X1523" s="2"/>
      <c r="Y1523" s="2"/>
      <c r="Z1523" s="2"/>
      <c r="AA1523" s="2"/>
      <c r="AB1523" s="2"/>
      <c r="AC1523" s="2"/>
      <c r="AD1523" s="2"/>
      <c r="AE1523" s="2"/>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c r="BH1523" s="2"/>
      <c r="BI1523" s="2"/>
      <c r="BJ1523" s="2"/>
      <c r="BK1523" s="2"/>
      <c r="BL1523" s="2"/>
      <c r="BM1523" s="2"/>
      <c r="BN1523" s="2"/>
    </row>
    <row r="1524" spans="11:66" x14ac:dyDescent="0.25">
      <c r="K1524" s="2"/>
      <c r="L1524" s="2"/>
      <c r="M1524" s="2"/>
      <c r="N1524" s="2"/>
      <c r="O1524" s="2"/>
      <c r="P1524" s="2"/>
      <c r="Q1524" s="2"/>
      <c r="R1524" s="2"/>
      <c r="S1524" s="2"/>
      <c r="T1524" s="2"/>
      <c r="U1524" s="2"/>
      <c r="V1524" s="2"/>
      <c r="W1524" s="2"/>
      <c r="X1524" s="2"/>
      <c r="Y1524" s="2"/>
      <c r="Z1524" s="2"/>
      <c r="AA1524" s="2"/>
      <c r="AB1524" s="2"/>
      <c r="AC1524" s="2"/>
      <c r="AD1524" s="2"/>
      <c r="AE1524" s="2"/>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c r="BI1524" s="2"/>
      <c r="BJ1524" s="2"/>
      <c r="BK1524" s="2"/>
      <c r="BL1524" s="2"/>
      <c r="BM1524" s="2"/>
      <c r="BN1524" s="2"/>
    </row>
    <row r="1525" spans="11:66" x14ac:dyDescent="0.25">
      <c r="K1525" s="2"/>
      <c r="L1525" s="2"/>
      <c r="M1525" s="2"/>
      <c r="N1525" s="2"/>
      <c r="O1525" s="2"/>
      <c r="P1525" s="2"/>
      <c r="Q1525" s="2"/>
      <c r="R1525" s="2"/>
      <c r="S1525" s="2"/>
      <c r="T1525" s="2"/>
      <c r="U1525" s="2"/>
      <c r="V1525" s="2"/>
      <c r="W1525" s="2"/>
      <c r="X1525" s="2"/>
      <c r="Y1525" s="2"/>
      <c r="Z1525" s="2"/>
      <c r="AA1525" s="2"/>
      <c r="AB1525" s="2"/>
      <c r="AC1525" s="2"/>
      <c r="AD1525" s="2"/>
      <c r="AE1525" s="2"/>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c r="BH1525" s="2"/>
      <c r="BI1525" s="2"/>
      <c r="BJ1525" s="2"/>
      <c r="BK1525" s="2"/>
      <c r="BL1525" s="2"/>
      <c r="BM1525" s="2"/>
      <c r="BN1525" s="2"/>
    </row>
    <row r="1526" spans="11:66" x14ac:dyDescent="0.25">
      <c r="K1526" s="2"/>
      <c r="L1526" s="2"/>
      <c r="M1526" s="2"/>
      <c r="N1526" s="2"/>
      <c r="O1526" s="2"/>
      <c r="P1526" s="2"/>
      <c r="Q1526" s="2"/>
      <c r="R1526" s="2"/>
      <c r="S1526" s="2"/>
      <c r="T1526" s="2"/>
      <c r="U1526" s="2"/>
      <c r="V1526" s="2"/>
      <c r="W1526" s="2"/>
      <c r="X1526" s="2"/>
      <c r="Y1526" s="2"/>
      <c r="Z1526" s="2"/>
      <c r="AA1526" s="2"/>
      <c r="AB1526" s="2"/>
      <c r="AC1526" s="2"/>
      <c r="AD1526" s="2"/>
      <c r="AE1526" s="2"/>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c r="BH1526" s="2"/>
      <c r="BI1526" s="2"/>
      <c r="BJ1526" s="2"/>
      <c r="BK1526" s="2"/>
      <c r="BL1526" s="2"/>
      <c r="BM1526" s="2"/>
      <c r="BN1526" s="2"/>
    </row>
    <row r="1527" spans="11:66" x14ac:dyDescent="0.25">
      <c r="K1527" s="2"/>
      <c r="L1527" s="2"/>
      <c r="M1527" s="2"/>
      <c r="N1527" s="2"/>
      <c r="O1527" s="2"/>
      <c r="P1527" s="2"/>
      <c r="Q1527" s="2"/>
      <c r="R1527" s="2"/>
      <c r="S1527" s="2"/>
      <c r="T1527" s="2"/>
      <c r="U1527" s="2"/>
      <c r="V1527" s="2"/>
      <c r="W1527" s="2"/>
      <c r="X1527" s="2"/>
      <c r="Y1527" s="2"/>
      <c r="Z1527" s="2"/>
      <c r="AA1527" s="2"/>
      <c r="AB1527" s="2"/>
      <c r="AC1527" s="2"/>
      <c r="AD1527" s="2"/>
      <c r="AE1527" s="2"/>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c r="BH1527" s="2"/>
      <c r="BI1527" s="2"/>
      <c r="BJ1527" s="2"/>
      <c r="BK1527" s="2"/>
      <c r="BL1527" s="2"/>
      <c r="BM1527" s="2"/>
      <c r="BN1527" s="2"/>
    </row>
    <row r="1528" spans="11:66" x14ac:dyDescent="0.25">
      <c r="K1528" s="2"/>
      <c r="L1528" s="2"/>
      <c r="M1528" s="2"/>
      <c r="N1528" s="2"/>
      <c r="O1528" s="2"/>
      <c r="P1528" s="2"/>
      <c r="Q1528" s="2"/>
      <c r="R1528" s="2"/>
      <c r="S1528" s="2"/>
      <c r="T1528" s="2"/>
      <c r="U1528" s="2"/>
      <c r="V1528" s="2"/>
      <c r="W1528" s="2"/>
      <c r="X1528" s="2"/>
      <c r="Y1528" s="2"/>
      <c r="Z1528" s="2"/>
      <c r="AA1528" s="2"/>
      <c r="AB1528" s="2"/>
      <c r="AC1528" s="2"/>
      <c r="AD1528" s="2"/>
      <c r="AE1528" s="2"/>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c r="BH1528" s="2"/>
      <c r="BI1528" s="2"/>
      <c r="BJ1528" s="2"/>
      <c r="BK1528" s="2"/>
      <c r="BL1528" s="2"/>
      <c r="BM1528" s="2"/>
      <c r="BN1528" s="2"/>
    </row>
    <row r="1529" spans="11:66" x14ac:dyDescent="0.25">
      <c r="K1529" s="2"/>
      <c r="L1529" s="2"/>
      <c r="M1529" s="2"/>
      <c r="N1529" s="2"/>
      <c r="O1529" s="2"/>
      <c r="P1529" s="2"/>
      <c r="Q1529" s="2"/>
      <c r="R1529" s="2"/>
      <c r="S1529" s="2"/>
      <c r="T1529" s="2"/>
      <c r="U1529" s="2"/>
      <c r="V1529" s="2"/>
      <c r="W1529" s="2"/>
      <c r="X1529" s="2"/>
      <c r="Y1529" s="2"/>
      <c r="Z1529" s="2"/>
      <c r="AA1529" s="2"/>
      <c r="AB1529" s="2"/>
      <c r="AC1529" s="2"/>
      <c r="AD1529" s="2"/>
      <c r="AE1529" s="2"/>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c r="BH1529" s="2"/>
      <c r="BI1529" s="2"/>
      <c r="BJ1529" s="2"/>
      <c r="BK1529" s="2"/>
      <c r="BL1529" s="2"/>
      <c r="BM1529" s="2"/>
      <c r="BN1529" s="2"/>
    </row>
    <row r="1530" spans="11:66" x14ac:dyDescent="0.25">
      <c r="K1530" s="2"/>
      <c r="L1530" s="2"/>
      <c r="M1530" s="2"/>
      <c r="N1530" s="2"/>
      <c r="O1530" s="2"/>
      <c r="P1530" s="2"/>
      <c r="Q1530" s="2"/>
      <c r="R1530" s="2"/>
      <c r="S1530" s="2"/>
      <c r="T1530" s="2"/>
      <c r="U1530" s="2"/>
      <c r="V1530" s="2"/>
      <c r="W1530" s="2"/>
      <c r="X1530" s="2"/>
      <c r="Y1530" s="2"/>
      <c r="Z1530" s="2"/>
      <c r="AA1530" s="2"/>
      <c r="AB1530" s="2"/>
      <c r="AC1530" s="2"/>
      <c r="AD1530" s="2"/>
      <c r="AE1530" s="2"/>
      <c r="AF1530" s="2"/>
      <c r="AG1530" s="2"/>
      <c r="AH1530" s="2"/>
      <c r="AI1530" s="2"/>
      <c r="AJ1530" s="2"/>
      <c r="AK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c r="BG1530" s="2"/>
      <c r="BH1530" s="2"/>
      <c r="BI1530" s="2"/>
      <c r="BJ1530" s="2"/>
      <c r="BK1530" s="2"/>
      <c r="BL1530" s="2"/>
      <c r="BM1530" s="2"/>
      <c r="BN1530" s="2"/>
    </row>
    <row r="1531" spans="11:66" x14ac:dyDescent="0.25">
      <c r="K1531" s="2"/>
      <c r="L1531" s="2"/>
      <c r="M1531" s="2"/>
      <c r="N1531" s="2"/>
      <c r="O1531" s="2"/>
      <c r="P1531" s="2"/>
      <c r="Q1531" s="2"/>
      <c r="R1531" s="2"/>
      <c r="S1531" s="2"/>
      <c r="T1531" s="2"/>
      <c r="U1531" s="2"/>
      <c r="V1531" s="2"/>
      <c r="W1531" s="2"/>
      <c r="X1531" s="2"/>
      <c r="Y1531" s="2"/>
      <c r="Z1531" s="2"/>
      <c r="AA1531" s="2"/>
      <c r="AB1531" s="2"/>
      <c r="AC1531" s="2"/>
      <c r="AD1531" s="2"/>
      <c r="AE1531" s="2"/>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c r="BH1531" s="2"/>
      <c r="BI1531" s="2"/>
      <c r="BJ1531" s="2"/>
      <c r="BK1531" s="2"/>
      <c r="BL1531" s="2"/>
      <c r="BM1531" s="2"/>
      <c r="BN1531" s="2"/>
    </row>
    <row r="1532" spans="11:66" x14ac:dyDescent="0.25">
      <c r="K1532" s="2"/>
      <c r="L1532" s="2"/>
      <c r="M1532" s="2"/>
      <c r="N1532" s="2"/>
      <c r="O1532" s="2"/>
      <c r="P1532" s="2"/>
      <c r="Q1532" s="2"/>
      <c r="R1532" s="2"/>
      <c r="S1532" s="2"/>
      <c r="T1532" s="2"/>
      <c r="U1532" s="2"/>
      <c r="V1532" s="2"/>
      <c r="W1532" s="2"/>
      <c r="X1532" s="2"/>
      <c r="Y1532" s="2"/>
      <c r="Z1532" s="2"/>
      <c r="AA1532" s="2"/>
      <c r="AB1532" s="2"/>
      <c r="AC1532" s="2"/>
      <c r="AD1532" s="2"/>
      <c r="AE1532" s="2"/>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c r="BH1532" s="2"/>
      <c r="BI1532" s="2"/>
      <c r="BJ1532" s="2"/>
      <c r="BK1532" s="2"/>
      <c r="BL1532" s="2"/>
      <c r="BM1532" s="2"/>
      <c r="BN1532" s="2"/>
    </row>
    <row r="1533" spans="11:66" x14ac:dyDescent="0.25">
      <c r="K1533" s="2"/>
      <c r="L1533" s="2"/>
      <c r="M1533" s="2"/>
      <c r="N1533" s="2"/>
      <c r="O1533" s="2"/>
      <c r="P1533" s="2"/>
      <c r="Q1533" s="2"/>
      <c r="R1533" s="2"/>
      <c r="S1533" s="2"/>
      <c r="T1533" s="2"/>
      <c r="U1533" s="2"/>
      <c r="V1533" s="2"/>
      <c r="W1533" s="2"/>
      <c r="X1533" s="2"/>
      <c r="Y1533" s="2"/>
      <c r="Z1533" s="2"/>
      <c r="AA1533" s="2"/>
      <c r="AB1533" s="2"/>
      <c r="AC1533" s="2"/>
      <c r="AD1533" s="2"/>
      <c r="AE1533" s="2"/>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c r="BH1533" s="2"/>
      <c r="BI1533" s="2"/>
      <c r="BJ1533" s="2"/>
      <c r="BK1533" s="2"/>
      <c r="BL1533" s="2"/>
      <c r="BM1533" s="2"/>
      <c r="BN1533" s="2"/>
    </row>
    <row r="1534" spans="11:66" x14ac:dyDescent="0.25">
      <c r="K1534" s="2"/>
      <c r="L1534" s="2"/>
      <c r="M1534" s="2"/>
      <c r="N1534" s="2"/>
      <c r="O1534" s="2"/>
      <c r="P1534" s="2"/>
      <c r="Q1534" s="2"/>
      <c r="R1534" s="2"/>
      <c r="S1534" s="2"/>
      <c r="T1534" s="2"/>
      <c r="U1534" s="2"/>
      <c r="V1534" s="2"/>
      <c r="W1534" s="2"/>
      <c r="X1534" s="2"/>
      <c r="Y1534" s="2"/>
      <c r="Z1534" s="2"/>
      <c r="AA1534" s="2"/>
      <c r="AB1534" s="2"/>
      <c r="AC1534" s="2"/>
      <c r="AD1534" s="2"/>
      <c r="AE1534" s="2"/>
      <c r="AF1534" s="2"/>
      <c r="AG1534" s="2"/>
      <c r="AH1534" s="2"/>
      <c r="AI1534" s="2"/>
      <c r="AJ1534" s="2"/>
      <c r="AK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c r="BG1534" s="2"/>
      <c r="BH1534" s="2"/>
      <c r="BI1534" s="2"/>
      <c r="BJ1534" s="2"/>
      <c r="BK1534" s="2"/>
      <c r="BL1534" s="2"/>
      <c r="BM1534" s="2"/>
      <c r="BN1534" s="2"/>
    </row>
    <row r="1535" spans="11:66" x14ac:dyDescent="0.25">
      <c r="K1535" s="2"/>
      <c r="L1535" s="2"/>
      <c r="M1535" s="2"/>
      <c r="N1535" s="2"/>
      <c r="O1535" s="2"/>
      <c r="P1535" s="2"/>
      <c r="Q1535" s="2"/>
      <c r="R1535" s="2"/>
      <c r="S1535" s="2"/>
      <c r="T1535" s="2"/>
      <c r="U1535" s="2"/>
      <c r="V1535" s="2"/>
      <c r="W1535" s="2"/>
      <c r="X1535" s="2"/>
      <c r="Y1535" s="2"/>
      <c r="Z1535" s="2"/>
      <c r="AA1535" s="2"/>
      <c r="AB1535" s="2"/>
      <c r="AC1535" s="2"/>
      <c r="AD1535" s="2"/>
      <c r="AE1535" s="2"/>
      <c r="AF1535" s="2"/>
      <c r="AG1535" s="2"/>
      <c r="AH1535" s="2"/>
      <c r="AI1535" s="2"/>
      <c r="AJ1535" s="2"/>
      <c r="AK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c r="BG1535" s="2"/>
      <c r="BH1535" s="2"/>
      <c r="BI1535" s="2"/>
      <c r="BJ1535" s="2"/>
      <c r="BK1535" s="2"/>
      <c r="BL1535" s="2"/>
      <c r="BM1535" s="2"/>
      <c r="BN1535" s="2"/>
    </row>
    <row r="1536" spans="11:66" x14ac:dyDescent="0.25">
      <c r="K1536" s="2"/>
      <c r="L1536" s="2"/>
      <c r="M1536" s="2"/>
      <c r="N1536" s="2"/>
      <c r="O1536" s="2"/>
      <c r="P1536" s="2"/>
      <c r="Q1536" s="2"/>
      <c r="R1536" s="2"/>
      <c r="S1536" s="2"/>
      <c r="T1536" s="2"/>
      <c r="U1536" s="2"/>
      <c r="V1536" s="2"/>
      <c r="W1536" s="2"/>
      <c r="X1536" s="2"/>
      <c r="Y1536" s="2"/>
      <c r="Z1536" s="2"/>
      <c r="AA1536" s="2"/>
      <c r="AB1536" s="2"/>
      <c r="AC1536" s="2"/>
      <c r="AD1536" s="2"/>
      <c r="AE1536" s="2"/>
      <c r="AF1536" s="2"/>
      <c r="AG1536" s="2"/>
      <c r="AH1536" s="2"/>
      <c r="AI1536" s="2"/>
      <c r="AJ1536" s="2"/>
      <c r="AK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c r="BG1536" s="2"/>
      <c r="BH1536" s="2"/>
      <c r="BI1536" s="2"/>
      <c r="BJ1536" s="2"/>
      <c r="BK1536" s="2"/>
      <c r="BL1536" s="2"/>
      <c r="BM1536" s="2"/>
      <c r="BN1536" s="2"/>
    </row>
    <row r="1537" spans="11:66" x14ac:dyDescent="0.25">
      <c r="K1537" s="2"/>
      <c r="L1537" s="2"/>
      <c r="M1537" s="2"/>
      <c r="N1537" s="2"/>
      <c r="O1537" s="2"/>
      <c r="P1537" s="2"/>
      <c r="Q1537" s="2"/>
      <c r="R1537" s="2"/>
      <c r="S1537" s="2"/>
      <c r="T1537" s="2"/>
      <c r="U1537" s="2"/>
      <c r="V1537" s="2"/>
      <c r="W1537" s="2"/>
      <c r="X1537" s="2"/>
      <c r="Y1537" s="2"/>
      <c r="Z1537" s="2"/>
      <c r="AA1537" s="2"/>
      <c r="AB1537" s="2"/>
      <c r="AC1537" s="2"/>
      <c r="AD1537" s="2"/>
      <c r="AE1537" s="2"/>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c r="BH1537" s="2"/>
      <c r="BI1537" s="2"/>
      <c r="BJ1537" s="2"/>
      <c r="BK1537" s="2"/>
      <c r="BL1537" s="2"/>
      <c r="BM1537" s="2"/>
      <c r="BN1537" s="2"/>
    </row>
    <row r="1538" spans="11:66" x14ac:dyDescent="0.25">
      <c r="K1538" s="2"/>
      <c r="L1538" s="2"/>
      <c r="M1538" s="2"/>
      <c r="N1538" s="2"/>
      <c r="O1538" s="2"/>
      <c r="P1538" s="2"/>
      <c r="Q1538" s="2"/>
      <c r="R1538" s="2"/>
      <c r="S1538" s="2"/>
      <c r="T1538" s="2"/>
      <c r="U1538" s="2"/>
      <c r="V1538" s="2"/>
      <c r="W1538" s="2"/>
      <c r="X1538" s="2"/>
      <c r="Y1538" s="2"/>
      <c r="Z1538" s="2"/>
      <c r="AA1538" s="2"/>
      <c r="AB1538" s="2"/>
      <c r="AC1538" s="2"/>
      <c r="AD1538" s="2"/>
      <c r="AE1538" s="2"/>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c r="BH1538" s="2"/>
      <c r="BI1538" s="2"/>
      <c r="BJ1538" s="2"/>
      <c r="BK1538" s="2"/>
      <c r="BL1538" s="2"/>
      <c r="BM1538" s="2"/>
      <c r="BN1538" s="2"/>
    </row>
    <row r="1539" spans="11:66" x14ac:dyDescent="0.25">
      <c r="K1539" s="2"/>
      <c r="L1539" s="2"/>
      <c r="M1539" s="2"/>
      <c r="N1539" s="2"/>
      <c r="O1539" s="2"/>
      <c r="P1539" s="2"/>
      <c r="Q1539" s="2"/>
      <c r="R1539" s="2"/>
      <c r="S1539" s="2"/>
      <c r="T1539" s="2"/>
      <c r="U1539" s="2"/>
      <c r="V1539" s="2"/>
      <c r="W1539" s="2"/>
      <c r="X1539" s="2"/>
      <c r="Y1539" s="2"/>
      <c r="Z1539" s="2"/>
      <c r="AA1539" s="2"/>
      <c r="AB1539" s="2"/>
      <c r="AC1539" s="2"/>
      <c r="AD1539" s="2"/>
      <c r="AE1539" s="2"/>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c r="BH1539" s="2"/>
      <c r="BI1539" s="2"/>
      <c r="BJ1539" s="2"/>
      <c r="BK1539" s="2"/>
      <c r="BL1539" s="2"/>
      <c r="BM1539" s="2"/>
      <c r="BN1539" s="2"/>
    </row>
    <row r="1540" spans="11:66" x14ac:dyDescent="0.25">
      <c r="K1540" s="2"/>
      <c r="L1540" s="2"/>
      <c r="M1540" s="2"/>
      <c r="N1540" s="2"/>
      <c r="O1540" s="2"/>
      <c r="P1540" s="2"/>
      <c r="Q1540" s="2"/>
      <c r="R1540" s="2"/>
      <c r="S1540" s="2"/>
      <c r="T1540" s="2"/>
      <c r="U1540" s="2"/>
      <c r="V1540" s="2"/>
      <c r="W1540" s="2"/>
      <c r="X1540" s="2"/>
      <c r="Y1540" s="2"/>
      <c r="Z1540" s="2"/>
      <c r="AA1540" s="2"/>
      <c r="AB1540" s="2"/>
      <c r="AC1540" s="2"/>
      <c r="AD1540" s="2"/>
      <c r="AE1540" s="2"/>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c r="BH1540" s="2"/>
      <c r="BI1540" s="2"/>
      <c r="BJ1540" s="2"/>
      <c r="BK1540" s="2"/>
      <c r="BL1540" s="2"/>
      <c r="BM1540" s="2"/>
      <c r="BN1540" s="2"/>
    </row>
    <row r="1541" spans="11:66" x14ac:dyDescent="0.25">
      <c r="K1541" s="2"/>
      <c r="L1541" s="2"/>
      <c r="M1541" s="2"/>
      <c r="N1541" s="2"/>
      <c r="O1541" s="2"/>
      <c r="P1541" s="2"/>
      <c r="Q1541" s="2"/>
      <c r="R1541" s="2"/>
      <c r="S1541" s="2"/>
      <c r="T1541" s="2"/>
      <c r="U1541" s="2"/>
      <c r="V1541" s="2"/>
      <c r="W1541" s="2"/>
      <c r="X1541" s="2"/>
      <c r="Y1541" s="2"/>
      <c r="Z1541" s="2"/>
      <c r="AA1541" s="2"/>
      <c r="AB1541" s="2"/>
      <c r="AC1541" s="2"/>
      <c r="AD1541" s="2"/>
      <c r="AE1541" s="2"/>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c r="BH1541" s="2"/>
      <c r="BI1541" s="2"/>
      <c r="BJ1541" s="2"/>
      <c r="BK1541" s="2"/>
      <c r="BL1541" s="2"/>
      <c r="BM1541" s="2"/>
      <c r="BN1541" s="2"/>
    </row>
    <row r="1542" spans="11:66" x14ac:dyDescent="0.25">
      <c r="K1542" s="2"/>
      <c r="L1542" s="2"/>
      <c r="M1542" s="2"/>
      <c r="N1542" s="2"/>
      <c r="O1542" s="2"/>
      <c r="P1542" s="2"/>
      <c r="Q1542" s="2"/>
      <c r="R1542" s="2"/>
      <c r="S1542" s="2"/>
      <c r="T1542" s="2"/>
      <c r="U1542" s="2"/>
      <c r="V1542" s="2"/>
      <c r="W1542" s="2"/>
      <c r="X1542" s="2"/>
      <c r="Y1542" s="2"/>
      <c r="Z1542" s="2"/>
      <c r="AA1542" s="2"/>
      <c r="AB1542" s="2"/>
      <c r="AC1542" s="2"/>
      <c r="AD1542" s="2"/>
      <c r="AE1542" s="2"/>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c r="BH1542" s="2"/>
      <c r="BI1542" s="2"/>
      <c r="BJ1542" s="2"/>
      <c r="BK1542" s="2"/>
      <c r="BL1542" s="2"/>
      <c r="BM1542" s="2"/>
      <c r="BN1542" s="2"/>
    </row>
    <row r="1543" spans="11:66" x14ac:dyDescent="0.25">
      <c r="K1543" s="2"/>
      <c r="L1543" s="2"/>
      <c r="M1543" s="2"/>
      <c r="N1543" s="2"/>
      <c r="O1543" s="2"/>
      <c r="P1543" s="2"/>
      <c r="Q1543" s="2"/>
      <c r="R1543" s="2"/>
      <c r="S1543" s="2"/>
      <c r="T1543" s="2"/>
      <c r="U1543" s="2"/>
      <c r="V1543" s="2"/>
      <c r="W1543" s="2"/>
      <c r="X1543" s="2"/>
      <c r="Y1543" s="2"/>
      <c r="Z1543" s="2"/>
      <c r="AA1543" s="2"/>
      <c r="AB1543" s="2"/>
      <c r="AC1543" s="2"/>
      <c r="AD1543" s="2"/>
      <c r="AE1543" s="2"/>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c r="BH1543" s="2"/>
      <c r="BI1543" s="2"/>
      <c r="BJ1543" s="2"/>
      <c r="BK1543" s="2"/>
      <c r="BL1543" s="2"/>
      <c r="BM1543" s="2"/>
      <c r="BN1543" s="2"/>
    </row>
    <row r="1544" spans="11:66" x14ac:dyDescent="0.25">
      <c r="K1544" s="2"/>
      <c r="L1544" s="2"/>
      <c r="M1544" s="2"/>
      <c r="N1544" s="2"/>
      <c r="O1544" s="2"/>
      <c r="P1544" s="2"/>
      <c r="Q1544" s="2"/>
      <c r="R1544" s="2"/>
      <c r="S1544" s="2"/>
      <c r="T1544" s="2"/>
      <c r="U1544" s="2"/>
      <c r="V1544" s="2"/>
      <c r="W1544" s="2"/>
      <c r="X1544" s="2"/>
      <c r="Y1544" s="2"/>
      <c r="Z1544" s="2"/>
      <c r="AA1544" s="2"/>
      <c r="AB1544" s="2"/>
      <c r="AC1544" s="2"/>
      <c r="AD1544" s="2"/>
      <c r="AE1544" s="2"/>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c r="BH1544" s="2"/>
      <c r="BI1544" s="2"/>
      <c r="BJ1544" s="2"/>
      <c r="BK1544" s="2"/>
      <c r="BL1544" s="2"/>
      <c r="BM1544" s="2"/>
      <c r="BN1544" s="2"/>
    </row>
    <row r="1545" spans="11:66" x14ac:dyDescent="0.25">
      <c r="K1545" s="2"/>
      <c r="L1545" s="2"/>
      <c r="M1545" s="2"/>
      <c r="N1545" s="2"/>
      <c r="O1545" s="2"/>
      <c r="P1545" s="2"/>
      <c r="Q1545" s="2"/>
      <c r="R1545" s="2"/>
      <c r="S1545" s="2"/>
      <c r="T1545" s="2"/>
      <c r="U1545" s="2"/>
      <c r="V1545" s="2"/>
      <c r="W1545" s="2"/>
      <c r="X1545" s="2"/>
      <c r="Y1545" s="2"/>
      <c r="Z1545" s="2"/>
      <c r="AA1545" s="2"/>
      <c r="AB1545" s="2"/>
      <c r="AC1545" s="2"/>
      <c r="AD1545" s="2"/>
      <c r="AE1545" s="2"/>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c r="BH1545" s="2"/>
      <c r="BI1545" s="2"/>
      <c r="BJ1545" s="2"/>
      <c r="BK1545" s="2"/>
      <c r="BL1545" s="2"/>
      <c r="BM1545" s="2"/>
      <c r="BN1545" s="2"/>
    </row>
    <row r="1546" spans="11:66" x14ac:dyDescent="0.25">
      <c r="K1546" s="2"/>
      <c r="L1546" s="2"/>
      <c r="M1546" s="2"/>
      <c r="N1546" s="2"/>
      <c r="O1546" s="2"/>
      <c r="P1546" s="2"/>
      <c r="Q1546" s="2"/>
      <c r="R1546" s="2"/>
      <c r="S1546" s="2"/>
      <c r="T1546" s="2"/>
      <c r="U1546" s="2"/>
      <c r="V1546" s="2"/>
      <c r="W1546" s="2"/>
      <c r="X1546" s="2"/>
      <c r="Y1546" s="2"/>
      <c r="Z1546" s="2"/>
      <c r="AA1546" s="2"/>
      <c r="AB1546" s="2"/>
      <c r="AC1546" s="2"/>
      <c r="AD1546" s="2"/>
      <c r="AE1546" s="2"/>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c r="BH1546" s="2"/>
      <c r="BI1546" s="2"/>
      <c r="BJ1546" s="2"/>
      <c r="BK1546" s="2"/>
      <c r="BL1546" s="2"/>
      <c r="BM1546" s="2"/>
      <c r="BN1546" s="2"/>
    </row>
    <row r="1547" spans="11:66" x14ac:dyDescent="0.25">
      <c r="K1547" s="2"/>
      <c r="L1547" s="2"/>
      <c r="M1547" s="2"/>
      <c r="N1547" s="2"/>
      <c r="O1547" s="2"/>
      <c r="P1547" s="2"/>
      <c r="Q1547" s="2"/>
      <c r="R1547" s="2"/>
      <c r="S1547" s="2"/>
      <c r="T1547" s="2"/>
      <c r="U1547" s="2"/>
      <c r="V1547" s="2"/>
      <c r="W1547" s="2"/>
      <c r="X1547" s="2"/>
      <c r="Y1547" s="2"/>
      <c r="Z1547" s="2"/>
      <c r="AA1547" s="2"/>
      <c r="AB1547" s="2"/>
      <c r="AC1547" s="2"/>
      <c r="AD1547" s="2"/>
      <c r="AE1547" s="2"/>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c r="BH1547" s="2"/>
      <c r="BI1547" s="2"/>
      <c r="BJ1547" s="2"/>
      <c r="BK1547" s="2"/>
      <c r="BL1547" s="2"/>
      <c r="BM1547" s="2"/>
      <c r="BN1547" s="2"/>
    </row>
    <row r="1548" spans="11:66" x14ac:dyDescent="0.25">
      <c r="K1548" s="2"/>
      <c r="L1548" s="2"/>
      <c r="M1548" s="2"/>
      <c r="N1548" s="2"/>
      <c r="O1548" s="2"/>
      <c r="P1548" s="2"/>
      <c r="Q1548" s="2"/>
      <c r="R1548" s="2"/>
      <c r="S1548" s="2"/>
      <c r="T1548" s="2"/>
      <c r="U1548" s="2"/>
      <c r="V1548" s="2"/>
      <c r="W1548" s="2"/>
      <c r="X1548" s="2"/>
      <c r="Y1548" s="2"/>
      <c r="Z1548" s="2"/>
      <c r="AA1548" s="2"/>
      <c r="AB1548" s="2"/>
      <c r="AC1548" s="2"/>
      <c r="AD1548" s="2"/>
      <c r="AE1548" s="2"/>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c r="BH1548" s="2"/>
      <c r="BI1548" s="2"/>
      <c r="BJ1548" s="2"/>
      <c r="BK1548" s="2"/>
      <c r="BL1548" s="2"/>
      <c r="BM1548" s="2"/>
      <c r="BN1548" s="2"/>
    </row>
    <row r="1549" spans="11:66" x14ac:dyDescent="0.25">
      <c r="K1549" s="2"/>
      <c r="L1549" s="2"/>
      <c r="M1549" s="2"/>
      <c r="N1549" s="2"/>
      <c r="O1549" s="2"/>
      <c r="P1549" s="2"/>
      <c r="Q1549" s="2"/>
      <c r="R1549" s="2"/>
      <c r="S1549" s="2"/>
      <c r="T1549" s="2"/>
      <c r="U1549" s="2"/>
      <c r="V1549" s="2"/>
      <c r="W1549" s="2"/>
      <c r="X1549" s="2"/>
      <c r="Y1549" s="2"/>
      <c r="Z1549" s="2"/>
      <c r="AA1549" s="2"/>
      <c r="AB1549" s="2"/>
      <c r="AC1549" s="2"/>
      <c r="AD1549" s="2"/>
      <c r="AE1549" s="2"/>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c r="BH1549" s="2"/>
      <c r="BI1549" s="2"/>
      <c r="BJ1549" s="2"/>
      <c r="BK1549" s="2"/>
      <c r="BL1549" s="2"/>
      <c r="BM1549" s="2"/>
      <c r="BN1549" s="2"/>
    </row>
    <row r="1550" spans="11:66" x14ac:dyDescent="0.25">
      <c r="K1550" s="2"/>
      <c r="L1550" s="2"/>
      <c r="M1550" s="2"/>
      <c r="N1550" s="2"/>
      <c r="O1550" s="2"/>
      <c r="P1550" s="2"/>
      <c r="Q1550" s="2"/>
      <c r="R1550" s="2"/>
      <c r="S1550" s="2"/>
      <c r="T1550" s="2"/>
      <c r="U1550" s="2"/>
      <c r="V1550" s="2"/>
      <c r="W1550" s="2"/>
      <c r="X1550" s="2"/>
      <c r="Y1550" s="2"/>
      <c r="Z1550" s="2"/>
      <c r="AA1550" s="2"/>
      <c r="AB1550" s="2"/>
      <c r="AC1550" s="2"/>
      <c r="AD1550" s="2"/>
      <c r="AE1550" s="2"/>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c r="BH1550" s="2"/>
      <c r="BI1550" s="2"/>
      <c r="BJ1550" s="2"/>
      <c r="BK1550" s="2"/>
      <c r="BL1550" s="2"/>
      <c r="BM1550" s="2"/>
      <c r="BN1550" s="2"/>
    </row>
    <row r="1551" spans="11:66" x14ac:dyDescent="0.25">
      <c r="K1551" s="2"/>
      <c r="L1551" s="2"/>
      <c r="M1551" s="2"/>
      <c r="N1551" s="2"/>
      <c r="O1551" s="2"/>
      <c r="P1551" s="2"/>
      <c r="Q1551" s="2"/>
      <c r="R1551" s="2"/>
      <c r="S1551" s="2"/>
      <c r="T1551" s="2"/>
      <c r="U1551" s="2"/>
      <c r="V1551" s="2"/>
      <c r="W1551" s="2"/>
      <c r="X1551" s="2"/>
      <c r="Y1551" s="2"/>
      <c r="Z1551" s="2"/>
      <c r="AA1551" s="2"/>
      <c r="AB1551" s="2"/>
      <c r="AC1551" s="2"/>
      <c r="AD1551" s="2"/>
      <c r="AE1551" s="2"/>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c r="BH1551" s="2"/>
      <c r="BI1551" s="2"/>
      <c r="BJ1551" s="2"/>
      <c r="BK1551" s="2"/>
      <c r="BL1551" s="2"/>
      <c r="BM1551" s="2"/>
      <c r="BN1551" s="2"/>
    </row>
    <row r="1552" spans="11:66" x14ac:dyDescent="0.25">
      <c r="K1552" s="2"/>
      <c r="L1552" s="2"/>
      <c r="M1552" s="2"/>
      <c r="N1552" s="2"/>
      <c r="O1552" s="2"/>
      <c r="P1552" s="2"/>
      <c r="Q1552" s="2"/>
      <c r="R1552" s="2"/>
      <c r="S1552" s="2"/>
      <c r="T1552" s="2"/>
      <c r="U1552" s="2"/>
      <c r="V1552" s="2"/>
      <c r="W1552" s="2"/>
      <c r="X1552" s="2"/>
      <c r="Y1552" s="2"/>
      <c r="Z1552" s="2"/>
      <c r="AA1552" s="2"/>
      <c r="AB1552" s="2"/>
      <c r="AC1552" s="2"/>
      <c r="AD1552" s="2"/>
      <c r="AE1552" s="2"/>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c r="BH1552" s="2"/>
      <c r="BI1552" s="2"/>
      <c r="BJ1552" s="2"/>
      <c r="BK1552" s="2"/>
      <c r="BL1552" s="2"/>
      <c r="BM1552" s="2"/>
      <c r="BN1552" s="2"/>
    </row>
    <row r="1553" spans="11:66" x14ac:dyDescent="0.25">
      <c r="K1553" s="2"/>
      <c r="L1553" s="2"/>
      <c r="M1553" s="2"/>
      <c r="N1553" s="2"/>
      <c r="O1553" s="2"/>
      <c r="P1553" s="2"/>
      <c r="Q1553" s="2"/>
      <c r="R1553" s="2"/>
      <c r="S1553" s="2"/>
      <c r="T1553" s="2"/>
      <c r="U1553" s="2"/>
      <c r="V1553" s="2"/>
      <c r="W1553" s="2"/>
      <c r="X1553" s="2"/>
      <c r="Y1553" s="2"/>
      <c r="Z1553" s="2"/>
      <c r="AA1553" s="2"/>
      <c r="AB1553" s="2"/>
      <c r="AC1553" s="2"/>
      <c r="AD1553" s="2"/>
      <c r="AE1553" s="2"/>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c r="BH1553" s="2"/>
      <c r="BI1553" s="2"/>
      <c r="BJ1553" s="2"/>
      <c r="BK1553" s="2"/>
      <c r="BL1553" s="2"/>
      <c r="BM1553" s="2"/>
      <c r="BN1553" s="2"/>
    </row>
    <row r="1554" spans="11:66" x14ac:dyDescent="0.25">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row>
    <row r="1555" spans="11:66" x14ac:dyDescent="0.25">
      <c r="K1555" s="2"/>
      <c r="L1555" s="2"/>
      <c r="M1555" s="2"/>
      <c r="N1555" s="2"/>
      <c r="O1555" s="2"/>
      <c r="P1555" s="2"/>
      <c r="Q1555" s="2"/>
      <c r="R1555" s="2"/>
      <c r="S1555" s="2"/>
      <c r="T1555" s="2"/>
      <c r="U1555" s="2"/>
      <c r="V1555" s="2"/>
      <c r="W1555" s="2"/>
      <c r="X1555" s="2"/>
      <c r="Y1555" s="2"/>
      <c r="Z1555" s="2"/>
      <c r="AA1555" s="2"/>
      <c r="AB1555" s="2"/>
      <c r="AC1555" s="2"/>
      <c r="AD1555" s="2"/>
      <c r="AE1555" s="2"/>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c r="BH1555" s="2"/>
      <c r="BI1555" s="2"/>
      <c r="BJ1555" s="2"/>
      <c r="BK1555" s="2"/>
      <c r="BL1555" s="2"/>
      <c r="BM1555" s="2"/>
      <c r="BN1555" s="2"/>
    </row>
    <row r="1556" spans="11:66" x14ac:dyDescent="0.25">
      <c r="K1556" s="2"/>
      <c r="L1556" s="2"/>
      <c r="M1556" s="2"/>
      <c r="N1556" s="2"/>
      <c r="O1556" s="2"/>
      <c r="P1556" s="2"/>
      <c r="Q1556" s="2"/>
      <c r="R1556" s="2"/>
      <c r="S1556" s="2"/>
      <c r="T1556" s="2"/>
      <c r="U1556" s="2"/>
      <c r="V1556" s="2"/>
      <c r="W1556" s="2"/>
      <c r="X1556" s="2"/>
      <c r="Y1556" s="2"/>
      <c r="Z1556" s="2"/>
      <c r="AA1556" s="2"/>
      <c r="AB1556" s="2"/>
      <c r="AC1556" s="2"/>
      <c r="AD1556" s="2"/>
      <c r="AE1556" s="2"/>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c r="BH1556" s="2"/>
      <c r="BI1556" s="2"/>
      <c r="BJ1556" s="2"/>
      <c r="BK1556" s="2"/>
      <c r="BL1556" s="2"/>
      <c r="BM1556" s="2"/>
      <c r="BN1556" s="2"/>
    </row>
    <row r="1557" spans="11:66" x14ac:dyDescent="0.25">
      <c r="K1557" s="2"/>
      <c r="L1557" s="2"/>
      <c r="M1557" s="2"/>
      <c r="N1557" s="2"/>
      <c r="O1557" s="2"/>
      <c r="P1557" s="2"/>
      <c r="Q1557" s="2"/>
      <c r="R1557" s="2"/>
      <c r="S1557" s="2"/>
      <c r="T1557" s="2"/>
      <c r="U1557" s="2"/>
      <c r="V1557" s="2"/>
      <c r="W1557" s="2"/>
      <c r="X1557" s="2"/>
      <c r="Y1557" s="2"/>
      <c r="Z1557" s="2"/>
      <c r="AA1557" s="2"/>
      <c r="AB1557" s="2"/>
      <c r="AC1557" s="2"/>
      <c r="AD1557" s="2"/>
      <c r="AE1557" s="2"/>
      <c r="AF1557" s="2"/>
      <c r="AG1557" s="2"/>
      <c r="AH1557" s="2"/>
      <c r="AI1557" s="2"/>
      <c r="AJ1557" s="2"/>
      <c r="AK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c r="BG1557" s="2"/>
      <c r="BH1557" s="2"/>
      <c r="BI1557" s="2"/>
      <c r="BJ1557" s="2"/>
      <c r="BK1557" s="2"/>
      <c r="BL1557" s="2"/>
      <c r="BM1557" s="2"/>
      <c r="BN1557" s="2"/>
    </row>
    <row r="1558" spans="11:66" x14ac:dyDescent="0.25">
      <c r="K1558" s="2"/>
      <c r="L1558" s="2"/>
      <c r="M1558" s="2"/>
      <c r="N1558" s="2"/>
      <c r="O1558" s="2"/>
      <c r="P1558" s="2"/>
      <c r="Q1558" s="2"/>
      <c r="R1558" s="2"/>
      <c r="S1558" s="2"/>
      <c r="T1558" s="2"/>
      <c r="U1558" s="2"/>
      <c r="V1558" s="2"/>
      <c r="W1558" s="2"/>
      <c r="X1558" s="2"/>
      <c r="Y1558" s="2"/>
      <c r="Z1558" s="2"/>
      <c r="AA1558" s="2"/>
      <c r="AB1558" s="2"/>
      <c r="AC1558" s="2"/>
      <c r="AD1558" s="2"/>
      <c r="AE1558" s="2"/>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c r="BH1558" s="2"/>
      <c r="BI1558" s="2"/>
      <c r="BJ1558" s="2"/>
      <c r="BK1558" s="2"/>
      <c r="BL1558" s="2"/>
      <c r="BM1558" s="2"/>
      <c r="BN1558" s="2"/>
    </row>
    <row r="1559" spans="11:66" x14ac:dyDescent="0.25">
      <c r="K1559" s="2"/>
      <c r="L1559" s="2"/>
      <c r="M1559" s="2"/>
      <c r="N1559" s="2"/>
      <c r="O1559" s="2"/>
      <c r="P1559" s="2"/>
      <c r="Q1559" s="2"/>
      <c r="R1559" s="2"/>
      <c r="S1559" s="2"/>
      <c r="T1559" s="2"/>
      <c r="U1559" s="2"/>
      <c r="V1559" s="2"/>
      <c r="W1559" s="2"/>
      <c r="X1559" s="2"/>
      <c r="Y1559" s="2"/>
      <c r="Z1559" s="2"/>
      <c r="AA1559" s="2"/>
      <c r="AB1559" s="2"/>
      <c r="AC1559" s="2"/>
      <c r="AD1559" s="2"/>
      <c r="AE1559" s="2"/>
      <c r="AF1559" s="2"/>
      <c r="AG1559" s="2"/>
      <c r="AH1559" s="2"/>
      <c r="AI1559" s="2"/>
      <c r="AJ1559" s="2"/>
      <c r="AK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c r="BG1559" s="2"/>
      <c r="BH1559" s="2"/>
      <c r="BI1559" s="2"/>
      <c r="BJ1559" s="2"/>
      <c r="BK1559" s="2"/>
      <c r="BL1559" s="2"/>
      <c r="BM1559" s="2"/>
      <c r="BN1559" s="2"/>
    </row>
    <row r="1560" spans="11:66" x14ac:dyDescent="0.25">
      <c r="K1560" s="2"/>
      <c r="L1560" s="2"/>
      <c r="M1560" s="2"/>
      <c r="N1560" s="2"/>
      <c r="O1560" s="2"/>
      <c r="P1560" s="2"/>
      <c r="Q1560" s="2"/>
      <c r="R1560" s="2"/>
      <c r="S1560" s="2"/>
      <c r="T1560" s="2"/>
      <c r="U1560" s="2"/>
      <c r="V1560" s="2"/>
      <c r="W1560" s="2"/>
      <c r="X1560" s="2"/>
      <c r="Y1560" s="2"/>
      <c r="Z1560" s="2"/>
      <c r="AA1560" s="2"/>
      <c r="AB1560" s="2"/>
      <c r="AC1560" s="2"/>
      <c r="AD1560" s="2"/>
      <c r="AE1560" s="2"/>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c r="BH1560" s="2"/>
      <c r="BI1560" s="2"/>
      <c r="BJ1560" s="2"/>
      <c r="BK1560" s="2"/>
      <c r="BL1560" s="2"/>
      <c r="BM1560" s="2"/>
      <c r="BN1560" s="2"/>
    </row>
    <row r="1561" spans="11:66" x14ac:dyDescent="0.25">
      <c r="K1561" s="2"/>
      <c r="L1561" s="2"/>
      <c r="M1561" s="2"/>
      <c r="N1561" s="2"/>
      <c r="O1561" s="2"/>
      <c r="P1561" s="2"/>
      <c r="Q1561" s="2"/>
      <c r="R1561" s="2"/>
      <c r="S1561" s="2"/>
      <c r="T1561" s="2"/>
      <c r="U1561" s="2"/>
      <c r="V1561" s="2"/>
      <c r="W1561" s="2"/>
      <c r="X1561" s="2"/>
      <c r="Y1561" s="2"/>
      <c r="Z1561" s="2"/>
      <c r="AA1561" s="2"/>
      <c r="AB1561" s="2"/>
      <c r="AC1561" s="2"/>
      <c r="AD1561" s="2"/>
      <c r="AE1561" s="2"/>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c r="BI1561" s="2"/>
      <c r="BJ1561" s="2"/>
      <c r="BK1561" s="2"/>
      <c r="BL1561" s="2"/>
      <c r="BM1561" s="2"/>
      <c r="BN1561" s="2"/>
    </row>
    <row r="1562" spans="11:66" x14ac:dyDescent="0.25">
      <c r="K1562" s="2"/>
      <c r="L1562" s="2"/>
      <c r="M1562" s="2"/>
      <c r="N1562" s="2"/>
      <c r="O1562" s="2"/>
      <c r="P1562" s="2"/>
      <c r="Q1562" s="2"/>
      <c r="R1562" s="2"/>
      <c r="S1562" s="2"/>
      <c r="T1562" s="2"/>
      <c r="U1562" s="2"/>
      <c r="V1562" s="2"/>
      <c r="W1562" s="2"/>
      <c r="X1562" s="2"/>
      <c r="Y1562" s="2"/>
      <c r="Z1562" s="2"/>
      <c r="AA1562" s="2"/>
      <c r="AB1562" s="2"/>
      <c r="AC1562" s="2"/>
      <c r="AD1562" s="2"/>
      <c r="AE1562" s="2"/>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c r="BI1562" s="2"/>
      <c r="BJ1562" s="2"/>
      <c r="BK1562" s="2"/>
      <c r="BL1562" s="2"/>
      <c r="BM1562" s="2"/>
      <c r="BN1562" s="2"/>
    </row>
    <row r="1563" spans="11:66" x14ac:dyDescent="0.25">
      <c r="K1563" s="2"/>
      <c r="L1563" s="2"/>
      <c r="M1563" s="2"/>
      <c r="N1563" s="2"/>
      <c r="O1563" s="2"/>
      <c r="P1563" s="2"/>
      <c r="Q1563" s="2"/>
      <c r="R1563" s="2"/>
      <c r="S1563" s="2"/>
      <c r="T1563" s="2"/>
      <c r="U1563" s="2"/>
      <c r="V1563" s="2"/>
      <c r="W1563" s="2"/>
      <c r="X1563" s="2"/>
      <c r="Y1563" s="2"/>
      <c r="Z1563" s="2"/>
      <c r="AA1563" s="2"/>
      <c r="AB1563" s="2"/>
      <c r="AC1563" s="2"/>
      <c r="AD1563" s="2"/>
      <c r="AE1563" s="2"/>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c r="BI1563" s="2"/>
      <c r="BJ1563" s="2"/>
      <c r="BK1563" s="2"/>
      <c r="BL1563" s="2"/>
      <c r="BM1563" s="2"/>
      <c r="BN1563" s="2"/>
    </row>
    <row r="1564" spans="11:66" x14ac:dyDescent="0.25">
      <c r="K1564" s="2"/>
      <c r="L1564" s="2"/>
      <c r="M1564" s="2"/>
      <c r="N1564" s="2"/>
      <c r="O1564" s="2"/>
      <c r="P1564" s="2"/>
      <c r="Q1564" s="2"/>
      <c r="R1564" s="2"/>
      <c r="S1564" s="2"/>
      <c r="T1564" s="2"/>
      <c r="U1564" s="2"/>
      <c r="V1564" s="2"/>
      <c r="W1564" s="2"/>
      <c r="X1564" s="2"/>
      <c r="Y1564" s="2"/>
      <c r="Z1564" s="2"/>
      <c r="AA1564" s="2"/>
      <c r="AB1564" s="2"/>
      <c r="AC1564" s="2"/>
      <c r="AD1564" s="2"/>
      <c r="AE1564" s="2"/>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c r="BH1564" s="2"/>
      <c r="BI1564" s="2"/>
      <c r="BJ1564" s="2"/>
      <c r="BK1564" s="2"/>
      <c r="BL1564" s="2"/>
      <c r="BM1564" s="2"/>
      <c r="BN1564" s="2"/>
    </row>
    <row r="1565" spans="11:66" x14ac:dyDescent="0.25">
      <c r="K1565" s="2"/>
      <c r="L1565" s="2"/>
      <c r="M1565" s="2"/>
      <c r="N1565" s="2"/>
      <c r="O1565" s="2"/>
      <c r="P1565" s="2"/>
      <c r="Q1565" s="2"/>
      <c r="R1565" s="2"/>
      <c r="S1565" s="2"/>
      <c r="T1565" s="2"/>
      <c r="U1565" s="2"/>
      <c r="V1565" s="2"/>
      <c r="W1565" s="2"/>
      <c r="X1565" s="2"/>
      <c r="Y1565" s="2"/>
      <c r="Z1565" s="2"/>
      <c r="AA1565" s="2"/>
      <c r="AB1565" s="2"/>
      <c r="AC1565" s="2"/>
      <c r="AD1565" s="2"/>
      <c r="AE1565" s="2"/>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c r="BH1565" s="2"/>
      <c r="BI1565" s="2"/>
      <c r="BJ1565" s="2"/>
      <c r="BK1565" s="2"/>
      <c r="BL1565" s="2"/>
      <c r="BM1565" s="2"/>
      <c r="BN1565" s="2"/>
    </row>
    <row r="1566" spans="11:66" x14ac:dyDescent="0.25">
      <c r="K1566" s="2"/>
      <c r="L1566" s="2"/>
      <c r="M1566" s="2"/>
      <c r="N1566" s="2"/>
      <c r="O1566" s="2"/>
      <c r="P1566" s="2"/>
      <c r="Q1566" s="2"/>
      <c r="R1566" s="2"/>
      <c r="S1566" s="2"/>
      <c r="T1566" s="2"/>
      <c r="U1566" s="2"/>
      <c r="V1566" s="2"/>
      <c r="W1566" s="2"/>
      <c r="X1566" s="2"/>
      <c r="Y1566" s="2"/>
      <c r="Z1566" s="2"/>
      <c r="AA1566" s="2"/>
      <c r="AB1566" s="2"/>
      <c r="AC1566" s="2"/>
      <c r="AD1566" s="2"/>
      <c r="AE1566" s="2"/>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c r="BH1566" s="2"/>
      <c r="BI1566" s="2"/>
      <c r="BJ1566" s="2"/>
      <c r="BK1566" s="2"/>
      <c r="BL1566" s="2"/>
      <c r="BM1566" s="2"/>
      <c r="BN1566" s="2"/>
    </row>
    <row r="1567" spans="11:66" x14ac:dyDescent="0.25">
      <c r="K1567" s="2"/>
      <c r="L1567" s="2"/>
      <c r="M1567" s="2"/>
      <c r="N1567" s="2"/>
      <c r="O1567" s="2"/>
      <c r="P1567" s="2"/>
      <c r="Q1567" s="2"/>
      <c r="R1567" s="2"/>
      <c r="S1567" s="2"/>
      <c r="T1567" s="2"/>
      <c r="U1567" s="2"/>
      <c r="V1567" s="2"/>
      <c r="W1567" s="2"/>
      <c r="X1567" s="2"/>
      <c r="Y1567" s="2"/>
      <c r="Z1567" s="2"/>
      <c r="AA1567" s="2"/>
      <c r="AB1567" s="2"/>
      <c r="AC1567" s="2"/>
      <c r="AD1567" s="2"/>
      <c r="AE1567" s="2"/>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c r="BH1567" s="2"/>
      <c r="BI1567" s="2"/>
      <c r="BJ1567" s="2"/>
      <c r="BK1567" s="2"/>
      <c r="BL1567" s="2"/>
      <c r="BM1567" s="2"/>
      <c r="BN1567" s="2"/>
    </row>
    <row r="1568" spans="11:66" x14ac:dyDescent="0.25">
      <c r="K1568" s="2"/>
      <c r="L1568" s="2"/>
      <c r="M1568" s="2"/>
      <c r="N1568" s="2"/>
      <c r="O1568" s="2"/>
      <c r="P1568" s="2"/>
      <c r="Q1568" s="2"/>
      <c r="R1568" s="2"/>
      <c r="S1568" s="2"/>
      <c r="T1568" s="2"/>
      <c r="U1568" s="2"/>
      <c r="V1568" s="2"/>
      <c r="W1568" s="2"/>
      <c r="X1568" s="2"/>
      <c r="Y1568" s="2"/>
      <c r="Z1568" s="2"/>
      <c r="AA1568" s="2"/>
      <c r="AB1568" s="2"/>
      <c r="AC1568" s="2"/>
      <c r="AD1568" s="2"/>
      <c r="AE1568" s="2"/>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c r="BH1568" s="2"/>
      <c r="BI1568" s="2"/>
      <c r="BJ1568" s="2"/>
      <c r="BK1568" s="2"/>
      <c r="BL1568" s="2"/>
      <c r="BM1568" s="2"/>
      <c r="BN1568" s="2"/>
    </row>
    <row r="1569" spans="11:66" x14ac:dyDescent="0.25">
      <c r="K1569" s="2"/>
      <c r="L1569" s="2"/>
      <c r="M1569" s="2"/>
      <c r="N1569" s="2"/>
      <c r="O1569" s="2"/>
      <c r="P1569" s="2"/>
      <c r="Q1569" s="2"/>
      <c r="R1569" s="2"/>
      <c r="S1569" s="2"/>
      <c r="T1569" s="2"/>
      <c r="U1569" s="2"/>
      <c r="V1569" s="2"/>
      <c r="W1569" s="2"/>
      <c r="X1569" s="2"/>
      <c r="Y1569" s="2"/>
      <c r="Z1569" s="2"/>
      <c r="AA1569" s="2"/>
      <c r="AB1569" s="2"/>
      <c r="AC1569" s="2"/>
      <c r="AD1569" s="2"/>
      <c r="AE1569" s="2"/>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c r="BH1569" s="2"/>
      <c r="BI1569" s="2"/>
      <c r="BJ1569" s="2"/>
      <c r="BK1569" s="2"/>
      <c r="BL1569" s="2"/>
      <c r="BM1569" s="2"/>
      <c r="BN1569" s="2"/>
    </row>
    <row r="1570" spans="11:66" x14ac:dyDescent="0.25">
      <c r="K1570" s="2"/>
      <c r="L1570" s="2"/>
      <c r="M1570" s="2"/>
      <c r="N1570" s="2"/>
      <c r="O1570" s="2"/>
      <c r="P1570" s="2"/>
      <c r="Q1570" s="2"/>
      <c r="R1570" s="2"/>
      <c r="S1570" s="2"/>
      <c r="T1570" s="2"/>
      <c r="U1570" s="2"/>
      <c r="V1570" s="2"/>
      <c r="W1570" s="2"/>
      <c r="X1570" s="2"/>
      <c r="Y1570" s="2"/>
      <c r="Z1570" s="2"/>
      <c r="AA1570" s="2"/>
      <c r="AB1570" s="2"/>
      <c r="AC1570" s="2"/>
      <c r="AD1570" s="2"/>
      <c r="AE1570" s="2"/>
      <c r="AF1570" s="2"/>
      <c r="AG1570" s="2"/>
      <c r="AH1570" s="2"/>
      <c r="AI1570" s="2"/>
      <c r="AJ1570" s="2"/>
      <c r="AK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c r="BG1570" s="2"/>
      <c r="BH1570" s="2"/>
      <c r="BI1570" s="2"/>
      <c r="BJ1570" s="2"/>
      <c r="BK1570" s="2"/>
      <c r="BL1570" s="2"/>
      <c r="BM1570" s="2"/>
      <c r="BN1570" s="2"/>
    </row>
    <row r="1571" spans="11:66" x14ac:dyDescent="0.25">
      <c r="K1571" s="2"/>
      <c r="L1571" s="2"/>
      <c r="M1571" s="2"/>
      <c r="N1571" s="2"/>
      <c r="O1571" s="2"/>
      <c r="P1571" s="2"/>
      <c r="Q1571" s="2"/>
      <c r="R1571" s="2"/>
      <c r="S1571" s="2"/>
      <c r="T1571" s="2"/>
      <c r="U1571" s="2"/>
      <c r="V1571" s="2"/>
      <c r="W1571" s="2"/>
      <c r="X1571" s="2"/>
      <c r="Y1571" s="2"/>
      <c r="Z1571" s="2"/>
      <c r="AA1571" s="2"/>
      <c r="AB1571" s="2"/>
      <c r="AC1571" s="2"/>
      <c r="AD1571" s="2"/>
      <c r="AE1571" s="2"/>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c r="BH1571" s="2"/>
      <c r="BI1571" s="2"/>
      <c r="BJ1571" s="2"/>
      <c r="BK1571" s="2"/>
      <c r="BL1571" s="2"/>
      <c r="BM1571" s="2"/>
      <c r="BN1571" s="2"/>
    </row>
    <row r="1572" spans="11:66" x14ac:dyDescent="0.25">
      <c r="K1572" s="2"/>
      <c r="L1572" s="2"/>
      <c r="M1572" s="2"/>
      <c r="N1572" s="2"/>
      <c r="O1572" s="2"/>
      <c r="P1572" s="2"/>
      <c r="Q1572" s="2"/>
      <c r="R1572" s="2"/>
      <c r="S1572" s="2"/>
      <c r="T1572" s="2"/>
      <c r="U1572" s="2"/>
      <c r="V1572" s="2"/>
      <c r="W1572" s="2"/>
      <c r="X1572" s="2"/>
      <c r="Y1572" s="2"/>
      <c r="Z1572" s="2"/>
      <c r="AA1572" s="2"/>
      <c r="AB1572" s="2"/>
      <c r="AC1572" s="2"/>
      <c r="AD1572" s="2"/>
      <c r="AE1572" s="2"/>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c r="BG1572" s="2"/>
      <c r="BH1572" s="2"/>
      <c r="BI1572" s="2"/>
      <c r="BJ1572" s="2"/>
      <c r="BK1572" s="2"/>
      <c r="BL1572" s="2"/>
      <c r="BM1572" s="2"/>
      <c r="BN1572" s="2"/>
    </row>
    <row r="1573" spans="11:66" x14ac:dyDescent="0.25">
      <c r="K1573" s="2"/>
      <c r="L1573" s="2"/>
      <c r="M1573" s="2"/>
      <c r="N1573" s="2"/>
      <c r="O1573" s="2"/>
      <c r="P1573" s="2"/>
      <c r="Q1573" s="2"/>
      <c r="R1573" s="2"/>
      <c r="S1573" s="2"/>
      <c r="T1573" s="2"/>
      <c r="U1573" s="2"/>
      <c r="V1573" s="2"/>
      <c r="W1573" s="2"/>
      <c r="X1573" s="2"/>
      <c r="Y1573" s="2"/>
      <c r="Z1573" s="2"/>
      <c r="AA1573" s="2"/>
      <c r="AB1573" s="2"/>
      <c r="AC1573" s="2"/>
      <c r="AD1573" s="2"/>
      <c r="AE1573" s="2"/>
      <c r="AF1573" s="2"/>
      <c r="AG1573" s="2"/>
      <c r="AH1573" s="2"/>
      <c r="AI1573" s="2"/>
      <c r="AJ1573" s="2"/>
      <c r="AK1573" s="2"/>
      <c r="AL1573" s="2"/>
      <c r="AM1573" s="2"/>
      <c r="AN1573" s="2"/>
      <c r="AO1573" s="2"/>
      <c r="AP1573" s="2"/>
      <c r="AQ1573" s="2"/>
      <c r="AR1573" s="2"/>
      <c r="AS1573" s="2"/>
      <c r="AT1573" s="2"/>
      <c r="AU1573" s="2"/>
      <c r="AV1573" s="2"/>
      <c r="AW1573" s="2"/>
      <c r="AX1573" s="2"/>
      <c r="AY1573" s="2"/>
      <c r="AZ1573" s="2"/>
      <c r="BA1573" s="2"/>
      <c r="BB1573" s="2"/>
      <c r="BC1573" s="2"/>
      <c r="BD1573" s="2"/>
      <c r="BE1573" s="2"/>
      <c r="BF1573" s="2"/>
      <c r="BG1573" s="2"/>
      <c r="BH1573" s="2"/>
      <c r="BI1573" s="2"/>
      <c r="BJ1573" s="2"/>
      <c r="BK1573" s="2"/>
      <c r="BL1573" s="2"/>
      <c r="BM1573" s="2"/>
      <c r="BN1573" s="2"/>
    </row>
    <row r="1574" spans="11:66" x14ac:dyDescent="0.25">
      <c r="K1574" s="2"/>
      <c r="L1574" s="2"/>
      <c r="M1574" s="2"/>
      <c r="N1574" s="2"/>
      <c r="O1574" s="2"/>
      <c r="P1574" s="2"/>
      <c r="Q1574" s="2"/>
      <c r="R1574" s="2"/>
      <c r="S1574" s="2"/>
      <c r="T1574" s="2"/>
      <c r="U1574" s="2"/>
      <c r="V1574" s="2"/>
      <c r="W1574" s="2"/>
      <c r="X1574" s="2"/>
      <c r="Y1574" s="2"/>
      <c r="Z1574" s="2"/>
      <c r="AA1574" s="2"/>
      <c r="AB1574" s="2"/>
      <c r="AC1574" s="2"/>
      <c r="AD1574" s="2"/>
      <c r="AE1574" s="2"/>
      <c r="AF1574" s="2"/>
      <c r="AG1574" s="2"/>
      <c r="AH1574" s="2"/>
      <c r="AI1574" s="2"/>
      <c r="AJ1574" s="2"/>
      <c r="AK1574" s="2"/>
      <c r="AL1574" s="2"/>
      <c r="AM1574" s="2"/>
      <c r="AN1574" s="2"/>
      <c r="AO1574" s="2"/>
      <c r="AP1574" s="2"/>
      <c r="AQ1574" s="2"/>
      <c r="AR1574" s="2"/>
      <c r="AS1574" s="2"/>
      <c r="AT1574" s="2"/>
      <c r="AU1574" s="2"/>
      <c r="AV1574" s="2"/>
      <c r="AW1574" s="2"/>
      <c r="AX1574" s="2"/>
      <c r="AY1574" s="2"/>
      <c r="AZ1574" s="2"/>
      <c r="BA1574" s="2"/>
      <c r="BB1574" s="2"/>
      <c r="BC1574" s="2"/>
      <c r="BD1574" s="2"/>
      <c r="BE1574" s="2"/>
      <c r="BF1574" s="2"/>
      <c r="BG1574" s="2"/>
      <c r="BH1574" s="2"/>
      <c r="BI1574" s="2"/>
      <c r="BJ1574" s="2"/>
      <c r="BK1574" s="2"/>
      <c r="BL1574" s="2"/>
      <c r="BM1574" s="2"/>
      <c r="BN1574" s="2"/>
    </row>
    <row r="1575" spans="11:66" x14ac:dyDescent="0.25">
      <c r="K1575" s="2"/>
      <c r="L1575" s="2"/>
      <c r="M1575" s="2"/>
      <c r="N1575" s="2"/>
      <c r="O1575" s="2"/>
      <c r="P1575" s="2"/>
      <c r="Q1575" s="2"/>
      <c r="R1575" s="2"/>
      <c r="S1575" s="2"/>
      <c r="T1575" s="2"/>
      <c r="U1575" s="2"/>
      <c r="V1575" s="2"/>
      <c r="W1575" s="2"/>
      <c r="X1575" s="2"/>
      <c r="Y1575" s="2"/>
      <c r="Z1575" s="2"/>
      <c r="AA1575" s="2"/>
      <c r="AB1575" s="2"/>
      <c r="AC1575" s="2"/>
      <c r="AD1575" s="2"/>
      <c r="AE1575" s="2"/>
      <c r="AF1575" s="2"/>
      <c r="AG1575" s="2"/>
      <c r="AH1575" s="2"/>
      <c r="AI1575" s="2"/>
      <c r="AJ1575" s="2"/>
      <c r="AK1575" s="2"/>
      <c r="AL1575" s="2"/>
      <c r="AM1575" s="2"/>
      <c r="AN1575" s="2"/>
      <c r="AO1575" s="2"/>
      <c r="AP1575" s="2"/>
      <c r="AQ1575" s="2"/>
      <c r="AR1575" s="2"/>
      <c r="AS1575" s="2"/>
      <c r="AT1575" s="2"/>
      <c r="AU1575" s="2"/>
      <c r="AV1575" s="2"/>
      <c r="AW1575" s="2"/>
      <c r="AX1575" s="2"/>
      <c r="AY1575" s="2"/>
      <c r="AZ1575" s="2"/>
      <c r="BA1575" s="2"/>
      <c r="BB1575" s="2"/>
      <c r="BC1575" s="2"/>
      <c r="BD1575" s="2"/>
      <c r="BE1575" s="2"/>
      <c r="BF1575" s="2"/>
      <c r="BG1575" s="2"/>
      <c r="BH1575" s="2"/>
      <c r="BI1575" s="2"/>
      <c r="BJ1575" s="2"/>
      <c r="BK1575" s="2"/>
      <c r="BL1575" s="2"/>
      <c r="BM1575" s="2"/>
      <c r="BN1575" s="2"/>
    </row>
    <row r="1576" spans="11:66" x14ac:dyDescent="0.25">
      <c r="K1576" s="2"/>
      <c r="L1576" s="2"/>
      <c r="M1576" s="2"/>
      <c r="N1576" s="2"/>
      <c r="O1576" s="2"/>
      <c r="P1576" s="2"/>
      <c r="Q1576" s="2"/>
      <c r="R1576" s="2"/>
      <c r="S1576" s="2"/>
      <c r="T1576" s="2"/>
      <c r="U1576" s="2"/>
      <c r="V1576" s="2"/>
      <c r="W1576" s="2"/>
      <c r="X1576" s="2"/>
      <c r="Y1576" s="2"/>
      <c r="Z1576" s="2"/>
      <c r="AA1576" s="2"/>
      <c r="AB1576" s="2"/>
      <c r="AC1576" s="2"/>
      <c r="AD1576" s="2"/>
      <c r="AE1576" s="2"/>
      <c r="AF1576" s="2"/>
      <c r="AG1576" s="2"/>
      <c r="AH1576" s="2"/>
      <c r="AI1576" s="2"/>
      <c r="AJ1576" s="2"/>
      <c r="AK1576" s="2"/>
      <c r="AL1576" s="2"/>
      <c r="AM1576" s="2"/>
      <c r="AN1576" s="2"/>
      <c r="AO1576" s="2"/>
      <c r="AP1576" s="2"/>
      <c r="AQ1576" s="2"/>
      <c r="AR1576" s="2"/>
      <c r="AS1576" s="2"/>
      <c r="AT1576" s="2"/>
      <c r="AU1576" s="2"/>
      <c r="AV1576" s="2"/>
      <c r="AW1576" s="2"/>
      <c r="AX1576" s="2"/>
      <c r="AY1576" s="2"/>
      <c r="AZ1576" s="2"/>
      <c r="BA1576" s="2"/>
      <c r="BB1576" s="2"/>
      <c r="BC1576" s="2"/>
      <c r="BD1576" s="2"/>
      <c r="BE1576" s="2"/>
      <c r="BF1576" s="2"/>
      <c r="BG1576" s="2"/>
      <c r="BH1576" s="2"/>
      <c r="BI1576" s="2"/>
      <c r="BJ1576" s="2"/>
      <c r="BK1576" s="2"/>
      <c r="BL1576" s="2"/>
      <c r="BM1576" s="2"/>
      <c r="BN1576" s="2"/>
    </row>
    <row r="1577" spans="11:66" x14ac:dyDescent="0.25">
      <c r="K1577" s="2"/>
      <c r="L1577" s="2"/>
      <c r="M1577" s="2"/>
      <c r="N1577" s="2"/>
      <c r="O1577" s="2"/>
      <c r="P1577" s="2"/>
      <c r="Q1577" s="2"/>
      <c r="R1577" s="2"/>
      <c r="S1577" s="2"/>
      <c r="T1577" s="2"/>
      <c r="U1577" s="2"/>
      <c r="V1577" s="2"/>
      <c r="W1577" s="2"/>
      <c r="X1577" s="2"/>
      <c r="Y1577" s="2"/>
      <c r="Z1577" s="2"/>
      <c r="AA1577" s="2"/>
      <c r="AB1577" s="2"/>
      <c r="AC1577" s="2"/>
      <c r="AD1577" s="2"/>
      <c r="AE1577" s="2"/>
      <c r="AF1577" s="2"/>
      <c r="AG1577" s="2"/>
      <c r="AH1577" s="2"/>
      <c r="AI1577" s="2"/>
      <c r="AJ1577" s="2"/>
      <c r="AK1577" s="2"/>
      <c r="AL1577" s="2"/>
      <c r="AM1577" s="2"/>
      <c r="AN1577" s="2"/>
      <c r="AO1577" s="2"/>
      <c r="AP1577" s="2"/>
      <c r="AQ1577" s="2"/>
      <c r="AR1577" s="2"/>
      <c r="AS1577" s="2"/>
      <c r="AT1577" s="2"/>
      <c r="AU1577" s="2"/>
      <c r="AV1577" s="2"/>
      <c r="AW1577" s="2"/>
      <c r="AX1577" s="2"/>
      <c r="AY1577" s="2"/>
      <c r="AZ1577" s="2"/>
      <c r="BA1577" s="2"/>
      <c r="BB1577" s="2"/>
      <c r="BC1577" s="2"/>
      <c r="BD1577" s="2"/>
      <c r="BE1577" s="2"/>
      <c r="BF1577" s="2"/>
      <c r="BG1577" s="2"/>
      <c r="BH1577" s="2"/>
      <c r="BI1577" s="2"/>
      <c r="BJ1577" s="2"/>
      <c r="BK1577" s="2"/>
      <c r="BL1577" s="2"/>
      <c r="BM1577" s="2"/>
      <c r="BN1577" s="2"/>
    </row>
    <row r="1578" spans="11:66" x14ac:dyDescent="0.25">
      <c r="K1578" s="2"/>
      <c r="L1578" s="2"/>
      <c r="M1578" s="2"/>
      <c r="N1578" s="2"/>
      <c r="O1578" s="2"/>
      <c r="P1578" s="2"/>
      <c r="Q1578" s="2"/>
      <c r="R1578" s="2"/>
      <c r="S1578" s="2"/>
      <c r="T1578" s="2"/>
      <c r="U1578" s="2"/>
      <c r="V1578" s="2"/>
      <c r="W1578" s="2"/>
      <c r="X1578" s="2"/>
      <c r="Y1578" s="2"/>
      <c r="Z1578" s="2"/>
      <c r="AA1578" s="2"/>
      <c r="AB1578" s="2"/>
      <c r="AC1578" s="2"/>
      <c r="AD1578" s="2"/>
      <c r="AE1578" s="2"/>
      <c r="AF1578" s="2"/>
      <c r="AG1578" s="2"/>
      <c r="AH1578" s="2"/>
      <c r="AI1578" s="2"/>
      <c r="AJ1578" s="2"/>
      <c r="AK1578" s="2"/>
      <c r="AL1578" s="2"/>
      <c r="AM1578" s="2"/>
      <c r="AN1578" s="2"/>
      <c r="AO1578" s="2"/>
      <c r="AP1578" s="2"/>
      <c r="AQ1578" s="2"/>
      <c r="AR1578" s="2"/>
      <c r="AS1578" s="2"/>
      <c r="AT1578" s="2"/>
      <c r="AU1578" s="2"/>
      <c r="AV1578" s="2"/>
      <c r="AW1578" s="2"/>
      <c r="AX1578" s="2"/>
      <c r="AY1578" s="2"/>
      <c r="AZ1578" s="2"/>
      <c r="BA1578" s="2"/>
      <c r="BB1578" s="2"/>
      <c r="BC1578" s="2"/>
      <c r="BD1578" s="2"/>
      <c r="BE1578" s="2"/>
      <c r="BF1578" s="2"/>
      <c r="BG1578" s="2"/>
      <c r="BH1578" s="2"/>
      <c r="BI1578" s="2"/>
      <c r="BJ1578" s="2"/>
      <c r="BK1578" s="2"/>
      <c r="BL1578" s="2"/>
      <c r="BM1578" s="2"/>
      <c r="BN1578" s="2"/>
    </row>
    <row r="1579" spans="11:66" x14ac:dyDescent="0.25">
      <c r="K1579" s="2"/>
      <c r="L1579" s="2"/>
      <c r="M1579" s="2"/>
      <c r="N1579" s="2"/>
      <c r="O1579" s="2"/>
      <c r="P1579" s="2"/>
      <c r="Q1579" s="2"/>
      <c r="R1579" s="2"/>
      <c r="S1579" s="2"/>
      <c r="T1579" s="2"/>
      <c r="U1579" s="2"/>
      <c r="V1579" s="2"/>
      <c r="W1579" s="2"/>
      <c r="X1579" s="2"/>
      <c r="Y1579" s="2"/>
      <c r="Z1579" s="2"/>
      <c r="AA1579" s="2"/>
      <c r="AB1579" s="2"/>
      <c r="AC1579" s="2"/>
      <c r="AD1579" s="2"/>
      <c r="AE1579" s="2"/>
      <c r="AF1579" s="2"/>
      <c r="AG1579" s="2"/>
      <c r="AH1579" s="2"/>
      <c r="AI1579" s="2"/>
      <c r="AJ1579" s="2"/>
      <c r="AK1579" s="2"/>
      <c r="AL1579" s="2"/>
      <c r="AM1579" s="2"/>
      <c r="AN1579" s="2"/>
      <c r="AO1579" s="2"/>
      <c r="AP1579" s="2"/>
      <c r="AQ1579" s="2"/>
      <c r="AR1579" s="2"/>
      <c r="AS1579" s="2"/>
      <c r="AT1579" s="2"/>
      <c r="AU1579" s="2"/>
      <c r="AV1579" s="2"/>
      <c r="AW1579" s="2"/>
      <c r="AX1579" s="2"/>
      <c r="AY1579" s="2"/>
      <c r="AZ1579" s="2"/>
      <c r="BA1579" s="2"/>
      <c r="BB1579" s="2"/>
      <c r="BC1579" s="2"/>
      <c r="BD1579" s="2"/>
      <c r="BE1579" s="2"/>
      <c r="BF1579" s="2"/>
      <c r="BG1579" s="2"/>
      <c r="BH1579" s="2"/>
      <c r="BI1579" s="2"/>
      <c r="BJ1579" s="2"/>
      <c r="BK1579" s="2"/>
      <c r="BL1579" s="2"/>
      <c r="BM1579" s="2"/>
      <c r="BN1579" s="2"/>
    </row>
    <row r="1580" spans="11:66" x14ac:dyDescent="0.25">
      <c r="K1580" s="2"/>
      <c r="L1580" s="2"/>
      <c r="M1580" s="2"/>
      <c r="N1580" s="2"/>
      <c r="O1580" s="2"/>
      <c r="P1580" s="2"/>
      <c r="Q1580" s="2"/>
      <c r="R1580" s="2"/>
      <c r="S1580" s="2"/>
      <c r="T1580" s="2"/>
      <c r="U1580" s="2"/>
      <c r="V1580" s="2"/>
      <c r="W1580" s="2"/>
      <c r="X1580" s="2"/>
      <c r="Y1580" s="2"/>
      <c r="Z1580" s="2"/>
      <c r="AA1580" s="2"/>
      <c r="AB1580" s="2"/>
      <c r="AC1580" s="2"/>
      <c r="AD1580" s="2"/>
      <c r="AE1580" s="2"/>
      <c r="AF1580" s="2"/>
      <c r="AG1580" s="2"/>
      <c r="AH1580" s="2"/>
      <c r="AI1580" s="2"/>
      <c r="AJ1580" s="2"/>
      <c r="AK1580" s="2"/>
      <c r="AL1580" s="2"/>
      <c r="AM1580" s="2"/>
      <c r="AN1580" s="2"/>
      <c r="AO1580" s="2"/>
      <c r="AP1580" s="2"/>
      <c r="AQ1580" s="2"/>
      <c r="AR1580" s="2"/>
      <c r="AS1580" s="2"/>
      <c r="AT1580" s="2"/>
      <c r="AU1580" s="2"/>
      <c r="AV1580" s="2"/>
      <c r="AW1580" s="2"/>
      <c r="AX1580" s="2"/>
      <c r="AY1580" s="2"/>
      <c r="AZ1580" s="2"/>
      <c r="BA1580" s="2"/>
      <c r="BB1580" s="2"/>
      <c r="BC1580" s="2"/>
      <c r="BD1580" s="2"/>
      <c r="BE1580" s="2"/>
      <c r="BF1580" s="2"/>
      <c r="BG1580" s="2"/>
      <c r="BH1580" s="2"/>
      <c r="BI1580" s="2"/>
      <c r="BJ1580" s="2"/>
      <c r="BK1580" s="2"/>
      <c r="BL1580" s="2"/>
      <c r="BM1580" s="2"/>
      <c r="BN1580" s="2"/>
    </row>
    <row r="1581" spans="11:66" x14ac:dyDescent="0.25">
      <c r="K1581" s="2"/>
      <c r="L1581" s="2"/>
      <c r="M1581" s="2"/>
      <c r="N1581" s="2"/>
      <c r="O1581" s="2"/>
      <c r="P1581" s="2"/>
      <c r="Q1581" s="2"/>
      <c r="R1581" s="2"/>
      <c r="S1581" s="2"/>
      <c r="T1581" s="2"/>
      <c r="U1581" s="2"/>
      <c r="V1581" s="2"/>
      <c r="W1581" s="2"/>
      <c r="X1581" s="2"/>
      <c r="Y1581" s="2"/>
      <c r="Z1581" s="2"/>
      <c r="AA1581" s="2"/>
      <c r="AB1581" s="2"/>
      <c r="AC1581" s="2"/>
      <c r="AD1581" s="2"/>
      <c r="AE1581" s="2"/>
      <c r="AF1581" s="2"/>
      <c r="AG1581" s="2"/>
      <c r="AH1581" s="2"/>
      <c r="AI1581" s="2"/>
      <c r="AJ1581" s="2"/>
      <c r="AK1581" s="2"/>
      <c r="AL1581" s="2"/>
      <c r="AM1581" s="2"/>
      <c r="AN1581" s="2"/>
      <c r="AO1581" s="2"/>
      <c r="AP1581" s="2"/>
      <c r="AQ1581" s="2"/>
      <c r="AR1581" s="2"/>
      <c r="AS1581" s="2"/>
      <c r="AT1581" s="2"/>
      <c r="AU1581" s="2"/>
      <c r="AV1581" s="2"/>
      <c r="AW1581" s="2"/>
      <c r="AX1581" s="2"/>
      <c r="AY1581" s="2"/>
      <c r="AZ1581" s="2"/>
      <c r="BA1581" s="2"/>
      <c r="BB1581" s="2"/>
      <c r="BC1581" s="2"/>
      <c r="BD1581" s="2"/>
      <c r="BE1581" s="2"/>
      <c r="BF1581" s="2"/>
      <c r="BG1581" s="2"/>
      <c r="BH1581" s="2"/>
      <c r="BI1581" s="2"/>
      <c r="BJ1581" s="2"/>
      <c r="BK1581" s="2"/>
      <c r="BL1581" s="2"/>
      <c r="BM1581" s="2"/>
      <c r="BN1581" s="2"/>
    </row>
    <row r="1582" spans="11:66" x14ac:dyDescent="0.25">
      <c r="K1582" s="2"/>
      <c r="L1582" s="2"/>
      <c r="M1582" s="2"/>
      <c r="N1582" s="2"/>
      <c r="O1582" s="2"/>
      <c r="P1582" s="2"/>
      <c r="Q1582" s="2"/>
      <c r="R1582" s="2"/>
      <c r="S1582" s="2"/>
      <c r="T1582" s="2"/>
      <c r="U1582" s="2"/>
      <c r="V1582" s="2"/>
      <c r="W1582" s="2"/>
      <c r="X1582" s="2"/>
      <c r="Y1582" s="2"/>
      <c r="Z1582" s="2"/>
      <c r="AA1582" s="2"/>
      <c r="AB1582" s="2"/>
      <c r="AC1582" s="2"/>
      <c r="AD1582" s="2"/>
      <c r="AE1582" s="2"/>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c r="BG1582" s="2"/>
      <c r="BH1582" s="2"/>
      <c r="BI1582" s="2"/>
      <c r="BJ1582" s="2"/>
      <c r="BK1582" s="2"/>
      <c r="BL1582" s="2"/>
      <c r="BM1582" s="2"/>
      <c r="BN1582" s="2"/>
    </row>
    <row r="1583" spans="11:66" x14ac:dyDescent="0.25">
      <c r="K1583" s="2"/>
      <c r="L1583" s="2"/>
      <c r="M1583" s="2"/>
      <c r="N1583" s="2"/>
      <c r="O1583" s="2"/>
      <c r="P1583" s="2"/>
      <c r="Q1583" s="2"/>
      <c r="R1583" s="2"/>
      <c r="S1583" s="2"/>
      <c r="T1583" s="2"/>
      <c r="U1583" s="2"/>
      <c r="V1583" s="2"/>
      <c r="W1583" s="2"/>
      <c r="X1583" s="2"/>
      <c r="Y1583" s="2"/>
      <c r="Z1583" s="2"/>
      <c r="AA1583" s="2"/>
      <c r="AB1583" s="2"/>
      <c r="AC1583" s="2"/>
      <c r="AD1583" s="2"/>
      <c r="AE1583" s="2"/>
      <c r="AF1583" s="2"/>
      <c r="AG1583" s="2"/>
      <c r="AH1583" s="2"/>
      <c r="AI1583" s="2"/>
      <c r="AJ1583" s="2"/>
      <c r="AK1583" s="2"/>
      <c r="AL1583" s="2"/>
      <c r="AM1583" s="2"/>
      <c r="AN1583" s="2"/>
      <c r="AO1583" s="2"/>
      <c r="AP1583" s="2"/>
      <c r="AQ1583" s="2"/>
      <c r="AR1583" s="2"/>
      <c r="AS1583" s="2"/>
      <c r="AT1583" s="2"/>
      <c r="AU1583" s="2"/>
      <c r="AV1583" s="2"/>
      <c r="AW1583" s="2"/>
      <c r="AX1583" s="2"/>
      <c r="AY1583" s="2"/>
      <c r="AZ1583" s="2"/>
      <c r="BA1583" s="2"/>
      <c r="BB1583" s="2"/>
      <c r="BC1583" s="2"/>
      <c r="BD1583" s="2"/>
      <c r="BE1583" s="2"/>
      <c r="BF1583" s="2"/>
      <c r="BG1583" s="2"/>
      <c r="BH1583" s="2"/>
      <c r="BI1583" s="2"/>
      <c r="BJ1583" s="2"/>
      <c r="BK1583" s="2"/>
      <c r="BL1583" s="2"/>
      <c r="BM1583" s="2"/>
      <c r="BN1583" s="2"/>
    </row>
    <row r="1584" spans="11:66" x14ac:dyDescent="0.25">
      <c r="K1584" s="2"/>
      <c r="L1584" s="2"/>
      <c r="M1584" s="2"/>
      <c r="N1584" s="2"/>
      <c r="O1584" s="2"/>
      <c r="P1584" s="2"/>
      <c r="Q1584" s="2"/>
      <c r="R1584" s="2"/>
      <c r="S1584" s="2"/>
      <c r="T1584" s="2"/>
      <c r="U1584" s="2"/>
      <c r="V1584" s="2"/>
      <c r="W1584" s="2"/>
      <c r="X1584" s="2"/>
      <c r="Y1584" s="2"/>
      <c r="Z1584" s="2"/>
      <c r="AA1584" s="2"/>
      <c r="AB1584" s="2"/>
      <c r="AC1584" s="2"/>
      <c r="AD1584" s="2"/>
      <c r="AE1584" s="2"/>
      <c r="AF1584" s="2"/>
      <c r="AG1584" s="2"/>
      <c r="AH1584" s="2"/>
      <c r="AI1584" s="2"/>
      <c r="AJ1584" s="2"/>
      <c r="AK1584" s="2"/>
      <c r="AL1584" s="2"/>
      <c r="AM1584" s="2"/>
      <c r="AN1584" s="2"/>
      <c r="AO1584" s="2"/>
      <c r="AP1584" s="2"/>
      <c r="AQ1584" s="2"/>
      <c r="AR1584" s="2"/>
      <c r="AS1584" s="2"/>
      <c r="AT1584" s="2"/>
      <c r="AU1584" s="2"/>
      <c r="AV1584" s="2"/>
      <c r="AW1584" s="2"/>
      <c r="AX1584" s="2"/>
      <c r="AY1584" s="2"/>
      <c r="AZ1584" s="2"/>
      <c r="BA1584" s="2"/>
      <c r="BB1584" s="2"/>
      <c r="BC1584" s="2"/>
      <c r="BD1584" s="2"/>
      <c r="BE1584" s="2"/>
      <c r="BF1584" s="2"/>
      <c r="BG1584" s="2"/>
      <c r="BH1584" s="2"/>
      <c r="BI1584" s="2"/>
      <c r="BJ1584" s="2"/>
      <c r="BK1584" s="2"/>
      <c r="BL1584" s="2"/>
      <c r="BM1584" s="2"/>
      <c r="BN1584" s="2"/>
    </row>
    <row r="1585" spans="11:66" x14ac:dyDescent="0.25">
      <c r="K1585" s="2"/>
      <c r="L1585" s="2"/>
      <c r="M1585" s="2"/>
      <c r="N1585" s="2"/>
      <c r="O1585" s="2"/>
      <c r="P1585" s="2"/>
      <c r="Q1585" s="2"/>
      <c r="R1585" s="2"/>
      <c r="S1585" s="2"/>
      <c r="T1585" s="2"/>
      <c r="U1585" s="2"/>
      <c r="V1585" s="2"/>
      <c r="W1585" s="2"/>
      <c r="X1585" s="2"/>
      <c r="Y1585" s="2"/>
      <c r="Z1585" s="2"/>
      <c r="AA1585" s="2"/>
      <c r="AB1585" s="2"/>
      <c r="AC1585" s="2"/>
      <c r="AD1585" s="2"/>
      <c r="AE1585" s="2"/>
      <c r="AF1585" s="2"/>
      <c r="AG1585" s="2"/>
      <c r="AH1585" s="2"/>
      <c r="AI1585" s="2"/>
      <c r="AJ1585" s="2"/>
      <c r="AK1585" s="2"/>
      <c r="AL1585" s="2"/>
      <c r="AM1585" s="2"/>
      <c r="AN1585" s="2"/>
      <c r="AO1585" s="2"/>
      <c r="AP1585" s="2"/>
      <c r="AQ1585" s="2"/>
      <c r="AR1585" s="2"/>
      <c r="AS1585" s="2"/>
      <c r="AT1585" s="2"/>
      <c r="AU1585" s="2"/>
      <c r="AV1585" s="2"/>
      <c r="AW1585" s="2"/>
      <c r="AX1585" s="2"/>
      <c r="AY1585" s="2"/>
      <c r="AZ1585" s="2"/>
      <c r="BA1585" s="2"/>
      <c r="BB1585" s="2"/>
      <c r="BC1585" s="2"/>
      <c r="BD1585" s="2"/>
      <c r="BE1585" s="2"/>
      <c r="BF1585" s="2"/>
      <c r="BG1585" s="2"/>
      <c r="BH1585" s="2"/>
      <c r="BI1585" s="2"/>
      <c r="BJ1585" s="2"/>
      <c r="BK1585" s="2"/>
      <c r="BL1585" s="2"/>
      <c r="BM1585" s="2"/>
      <c r="BN1585" s="2"/>
    </row>
    <row r="1586" spans="11:66" x14ac:dyDescent="0.25">
      <c r="K1586" s="2"/>
      <c r="L1586" s="2"/>
      <c r="M1586" s="2"/>
      <c r="N1586" s="2"/>
      <c r="O1586" s="2"/>
      <c r="P1586" s="2"/>
      <c r="Q1586" s="2"/>
      <c r="R1586" s="2"/>
      <c r="S1586" s="2"/>
      <c r="T1586" s="2"/>
      <c r="U1586" s="2"/>
      <c r="V1586" s="2"/>
      <c r="W1586" s="2"/>
      <c r="X1586" s="2"/>
      <c r="Y1586" s="2"/>
      <c r="Z1586" s="2"/>
      <c r="AA1586" s="2"/>
      <c r="AB1586" s="2"/>
      <c r="AC1586" s="2"/>
      <c r="AD1586" s="2"/>
      <c r="AE1586" s="2"/>
      <c r="AF1586" s="2"/>
      <c r="AG1586" s="2"/>
      <c r="AH1586" s="2"/>
      <c r="AI1586" s="2"/>
      <c r="AJ1586" s="2"/>
      <c r="AK1586" s="2"/>
      <c r="AL1586" s="2"/>
      <c r="AM1586" s="2"/>
      <c r="AN1586" s="2"/>
      <c r="AO1586" s="2"/>
      <c r="AP1586" s="2"/>
      <c r="AQ1586" s="2"/>
      <c r="AR1586" s="2"/>
      <c r="AS1586" s="2"/>
      <c r="AT1586" s="2"/>
      <c r="AU1586" s="2"/>
      <c r="AV1586" s="2"/>
      <c r="AW1586" s="2"/>
      <c r="AX1586" s="2"/>
      <c r="AY1586" s="2"/>
      <c r="AZ1586" s="2"/>
      <c r="BA1586" s="2"/>
      <c r="BB1586" s="2"/>
      <c r="BC1586" s="2"/>
      <c r="BD1586" s="2"/>
      <c r="BE1586" s="2"/>
      <c r="BF1586" s="2"/>
      <c r="BG1586" s="2"/>
      <c r="BH1586" s="2"/>
      <c r="BI1586" s="2"/>
      <c r="BJ1586" s="2"/>
      <c r="BK1586" s="2"/>
      <c r="BL1586" s="2"/>
      <c r="BM1586" s="2"/>
      <c r="BN1586" s="2"/>
    </row>
    <row r="1587" spans="11:66" x14ac:dyDescent="0.25">
      <c r="K1587" s="2"/>
      <c r="L1587" s="2"/>
      <c r="M1587" s="2"/>
      <c r="N1587" s="2"/>
      <c r="O1587" s="2"/>
      <c r="P1587" s="2"/>
      <c r="Q1587" s="2"/>
      <c r="R1587" s="2"/>
      <c r="S1587" s="2"/>
      <c r="T1587" s="2"/>
      <c r="U1587" s="2"/>
      <c r="V1587" s="2"/>
      <c r="W1587" s="2"/>
      <c r="X1587" s="2"/>
      <c r="Y1587" s="2"/>
      <c r="Z1587" s="2"/>
      <c r="AA1587" s="2"/>
      <c r="AB1587" s="2"/>
      <c r="AC1587" s="2"/>
      <c r="AD1587" s="2"/>
      <c r="AE1587" s="2"/>
      <c r="AF1587" s="2"/>
      <c r="AG1587" s="2"/>
      <c r="AH1587" s="2"/>
      <c r="AI1587" s="2"/>
      <c r="AJ1587" s="2"/>
      <c r="AK1587" s="2"/>
      <c r="AL1587" s="2"/>
      <c r="AM1587" s="2"/>
      <c r="AN1587" s="2"/>
      <c r="AO1587" s="2"/>
      <c r="AP1587" s="2"/>
      <c r="AQ1587" s="2"/>
      <c r="AR1587" s="2"/>
      <c r="AS1587" s="2"/>
      <c r="AT1587" s="2"/>
      <c r="AU1587" s="2"/>
      <c r="AV1587" s="2"/>
      <c r="AW1587" s="2"/>
      <c r="AX1587" s="2"/>
      <c r="AY1587" s="2"/>
      <c r="AZ1587" s="2"/>
      <c r="BA1587" s="2"/>
      <c r="BB1587" s="2"/>
      <c r="BC1587" s="2"/>
      <c r="BD1587" s="2"/>
      <c r="BE1587" s="2"/>
      <c r="BF1587" s="2"/>
      <c r="BG1587" s="2"/>
      <c r="BH1587" s="2"/>
      <c r="BI1587" s="2"/>
      <c r="BJ1587" s="2"/>
      <c r="BK1587" s="2"/>
      <c r="BL1587" s="2"/>
      <c r="BM1587" s="2"/>
      <c r="BN1587" s="2"/>
    </row>
    <row r="1588" spans="11:66" x14ac:dyDescent="0.25">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row>
    <row r="1589" spans="11:66" x14ac:dyDescent="0.25">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row>
    <row r="1590" spans="11:66" x14ac:dyDescent="0.25">
      <c r="K1590" s="2"/>
      <c r="L1590" s="2"/>
      <c r="M1590" s="2"/>
      <c r="N1590" s="2"/>
      <c r="O1590" s="2"/>
      <c r="P1590" s="2"/>
      <c r="Q1590" s="2"/>
      <c r="R1590" s="2"/>
      <c r="S1590" s="2"/>
      <c r="T1590" s="2"/>
      <c r="U1590" s="2"/>
      <c r="V1590" s="2"/>
      <c r="W1590" s="2"/>
      <c r="X1590" s="2"/>
      <c r="Y1590" s="2"/>
      <c r="Z1590" s="2"/>
      <c r="AA1590" s="2"/>
      <c r="AB1590" s="2"/>
      <c r="AC1590" s="2"/>
      <c r="AD1590" s="2"/>
      <c r="AE1590" s="2"/>
      <c r="AF1590" s="2"/>
      <c r="AG1590" s="2"/>
      <c r="AH1590" s="2"/>
      <c r="AI1590" s="2"/>
      <c r="AJ1590" s="2"/>
      <c r="AK1590" s="2"/>
      <c r="AL1590" s="2"/>
      <c r="AM1590" s="2"/>
      <c r="AN1590" s="2"/>
      <c r="AO1590" s="2"/>
      <c r="AP1590" s="2"/>
      <c r="AQ1590" s="2"/>
      <c r="AR1590" s="2"/>
      <c r="AS1590" s="2"/>
      <c r="AT1590" s="2"/>
      <c r="AU1590" s="2"/>
      <c r="AV1590" s="2"/>
      <c r="AW1590" s="2"/>
      <c r="AX1590" s="2"/>
      <c r="AY1590" s="2"/>
      <c r="AZ1590" s="2"/>
      <c r="BA1590" s="2"/>
      <c r="BB1590" s="2"/>
      <c r="BC1590" s="2"/>
      <c r="BD1590" s="2"/>
      <c r="BE1590" s="2"/>
      <c r="BF1590" s="2"/>
      <c r="BG1590" s="2"/>
      <c r="BH1590" s="2"/>
      <c r="BI1590" s="2"/>
      <c r="BJ1590" s="2"/>
      <c r="BK1590" s="2"/>
      <c r="BL1590" s="2"/>
      <c r="BM1590" s="2"/>
      <c r="BN1590" s="2"/>
    </row>
    <row r="1591" spans="11:66" x14ac:dyDescent="0.25">
      <c r="K1591" s="2"/>
      <c r="L1591" s="2"/>
      <c r="M1591" s="2"/>
      <c r="N1591" s="2"/>
      <c r="O1591" s="2"/>
      <c r="P1591" s="2"/>
      <c r="Q1591" s="2"/>
      <c r="R1591" s="2"/>
      <c r="S1591" s="2"/>
      <c r="T1591" s="2"/>
      <c r="U1591" s="2"/>
      <c r="V1591" s="2"/>
      <c r="W1591" s="2"/>
      <c r="X1591" s="2"/>
      <c r="Y1591" s="2"/>
      <c r="Z1591" s="2"/>
      <c r="AA1591" s="2"/>
      <c r="AB1591" s="2"/>
      <c r="AC1591" s="2"/>
      <c r="AD1591" s="2"/>
      <c r="AE1591" s="2"/>
      <c r="AF1591" s="2"/>
      <c r="AG1591" s="2"/>
      <c r="AH1591" s="2"/>
      <c r="AI1591" s="2"/>
      <c r="AJ1591" s="2"/>
      <c r="AK1591" s="2"/>
      <c r="AL1591" s="2"/>
      <c r="AM1591" s="2"/>
      <c r="AN1591" s="2"/>
      <c r="AO1591" s="2"/>
      <c r="AP1591" s="2"/>
      <c r="AQ1591" s="2"/>
      <c r="AR1591" s="2"/>
      <c r="AS1591" s="2"/>
      <c r="AT1591" s="2"/>
      <c r="AU1591" s="2"/>
      <c r="AV1591" s="2"/>
      <c r="AW1591" s="2"/>
      <c r="AX1591" s="2"/>
      <c r="AY1591" s="2"/>
      <c r="AZ1591" s="2"/>
      <c r="BA1591" s="2"/>
      <c r="BB1591" s="2"/>
      <c r="BC1591" s="2"/>
      <c r="BD1591" s="2"/>
      <c r="BE1591" s="2"/>
      <c r="BF1591" s="2"/>
      <c r="BG1591" s="2"/>
      <c r="BH1591" s="2"/>
      <c r="BI1591" s="2"/>
      <c r="BJ1591" s="2"/>
      <c r="BK1591" s="2"/>
      <c r="BL1591" s="2"/>
      <c r="BM1591" s="2"/>
      <c r="BN1591" s="2"/>
    </row>
    <row r="1592" spans="11:66" x14ac:dyDescent="0.25">
      <c r="K1592" s="2"/>
      <c r="L1592" s="2"/>
      <c r="M1592" s="2"/>
      <c r="N1592" s="2"/>
      <c r="O1592" s="2"/>
      <c r="P1592" s="2"/>
      <c r="Q1592" s="2"/>
      <c r="R1592" s="2"/>
      <c r="S1592" s="2"/>
      <c r="T1592" s="2"/>
      <c r="U1592" s="2"/>
      <c r="V1592" s="2"/>
      <c r="W1592" s="2"/>
      <c r="X1592" s="2"/>
      <c r="Y1592" s="2"/>
      <c r="Z1592" s="2"/>
      <c r="AA1592" s="2"/>
      <c r="AB1592" s="2"/>
      <c r="AC1592" s="2"/>
      <c r="AD1592" s="2"/>
      <c r="AE1592" s="2"/>
      <c r="AF1592" s="2"/>
      <c r="AG1592" s="2"/>
      <c r="AH1592" s="2"/>
      <c r="AI1592" s="2"/>
      <c r="AJ1592" s="2"/>
      <c r="AK1592" s="2"/>
      <c r="AL1592" s="2"/>
      <c r="AM1592" s="2"/>
      <c r="AN1592" s="2"/>
      <c r="AO1592" s="2"/>
      <c r="AP1592" s="2"/>
      <c r="AQ1592" s="2"/>
      <c r="AR1592" s="2"/>
      <c r="AS1592" s="2"/>
      <c r="AT1592" s="2"/>
      <c r="AU1592" s="2"/>
      <c r="AV1592" s="2"/>
      <c r="AW1592" s="2"/>
      <c r="AX1592" s="2"/>
      <c r="AY1592" s="2"/>
      <c r="AZ1592" s="2"/>
      <c r="BA1592" s="2"/>
      <c r="BB1592" s="2"/>
      <c r="BC1592" s="2"/>
      <c r="BD1592" s="2"/>
      <c r="BE1592" s="2"/>
      <c r="BF1592" s="2"/>
      <c r="BG1592" s="2"/>
      <c r="BH1592" s="2"/>
      <c r="BI1592" s="2"/>
      <c r="BJ1592" s="2"/>
      <c r="BK1592" s="2"/>
      <c r="BL1592" s="2"/>
      <c r="BM1592" s="2"/>
      <c r="BN1592" s="2"/>
    </row>
    <row r="1593" spans="11:66" x14ac:dyDescent="0.25">
      <c r="K1593" s="2"/>
      <c r="L1593" s="2"/>
      <c r="M1593" s="2"/>
      <c r="N1593" s="2"/>
      <c r="O1593" s="2"/>
      <c r="P1593" s="2"/>
      <c r="Q1593" s="2"/>
      <c r="R1593" s="2"/>
      <c r="S1593" s="2"/>
      <c r="T1593" s="2"/>
      <c r="U1593" s="2"/>
      <c r="V1593" s="2"/>
      <c r="W1593" s="2"/>
      <c r="X1593" s="2"/>
      <c r="Y1593" s="2"/>
      <c r="Z1593" s="2"/>
      <c r="AA1593" s="2"/>
      <c r="AB1593" s="2"/>
      <c r="AC1593" s="2"/>
      <c r="AD1593" s="2"/>
      <c r="AE1593" s="2"/>
      <c r="AF1593" s="2"/>
      <c r="AG1593" s="2"/>
      <c r="AH1593" s="2"/>
      <c r="AI1593" s="2"/>
      <c r="AJ1593" s="2"/>
      <c r="AK1593" s="2"/>
      <c r="AL1593" s="2"/>
      <c r="AM1593" s="2"/>
      <c r="AN1593" s="2"/>
      <c r="AO1593" s="2"/>
      <c r="AP1593" s="2"/>
      <c r="AQ1593" s="2"/>
      <c r="AR1593" s="2"/>
      <c r="AS1593" s="2"/>
      <c r="AT1593" s="2"/>
      <c r="AU1593" s="2"/>
      <c r="AV1593" s="2"/>
      <c r="AW1593" s="2"/>
      <c r="AX1593" s="2"/>
      <c r="AY1593" s="2"/>
      <c r="AZ1593" s="2"/>
      <c r="BA1593" s="2"/>
      <c r="BB1593" s="2"/>
      <c r="BC1593" s="2"/>
      <c r="BD1593" s="2"/>
      <c r="BE1593" s="2"/>
      <c r="BF1593" s="2"/>
      <c r="BG1593" s="2"/>
      <c r="BH1593" s="2"/>
      <c r="BI1593" s="2"/>
      <c r="BJ1593" s="2"/>
      <c r="BK1593" s="2"/>
      <c r="BL1593" s="2"/>
      <c r="BM1593" s="2"/>
      <c r="BN1593" s="2"/>
    </row>
    <row r="1594" spans="11:66" x14ac:dyDescent="0.25">
      <c r="K1594" s="2"/>
      <c r="L1594" s="2"/>
      <c r="M1594" s="2"/>
      <c r="N1594" s="2"/>
      <c r="O1594" s="2"/>
      <c r="P1594" s="2"/>
      <c r="Q1594" s="2"/>
      <c r="R1594" s="2"/>
      <c r="S1594" s="2"/>
      <c r="T1594" s="2"/>
      <c r="U1594" s="2"/>
      <c r="V1594" s="2"/>
      <c r="W1594" s="2"/>
      <c r="X1594" s="2"/>
      <c r="Y1594" s="2"/>
      <c r="Z1594" s="2"/>
      <c r="AA1594" s="2"/>
      <c r="AB1594" s="2"/>
      <c r="AC1594" s="2"/>
      <c r="AD1594" s="2"/>
      <c r="AE1594" s="2"/>
      <c r="AF1594" s="2"/>
      <c r="AG1594" s="2"/>
      <c r="AH1594" s="2"/>
      <c r="AI1594" s="2"/>
      <c r="AJ1594" s="2"/>
      <c r="AK1594" s="2"/>
      <c r="AL1594" s="2"/>
      <c r="AM1594" s="2"/>
      <c r="AN1594" s="2"/>
      <c r="AO1594" s="2"/>
      <c r="AP1594" s="2"/>
      <c r="AQ1594" s="2"/>
      <c r="AR1594" s="2"/>
      <c r="AS1594" s="2"/>
      <c r="AT1594" s="2"/>
      <c r="AU1594" s="2"/>
      <c r="AV1594" s="2"/>
      <c r="AW1594" s="2"/>
      <c r="AX1594" s="2"/>
      <c r="AY1594" s="2"/>
      <c r="AZ1594" s="2"/>
      <c r="BA1594" s="2"/>
      <c r="BB1594" s="2"/>
      <c r="BC1594" s="2"/>
      <c r="BD1594" s="2"/>
      <c r="BE1594" s="2"/>
      <c r="BF1594" s="2"/>
      <c r="BG1594" s="2"/>
      <c r="BH1594" s="2"/>
      <c r="BI1594" s="2"/>
      <c r="BJ1594" s="2"/>
      <c r="BK1594" s="2"/>
      <c r="BL1594" s="2"/>
      <c r="BM1594" s="2"/>
      <c r="BN1594" s="2"/>
    </row>
    <row r="1595" spans="11:66" x14ac:dyDescent="0.25">
      <c r="K1595" s="2"/>
      <c r="L1595" s="2"/>
      <c r="M1595" s="2"/>
      <c r="N1595" s="2"/>
      <c r="O1595" s="2"/>
      <c r="P1595" s="2"/>
      <c r="Q1595" s="2"/>
      <c r="R1595" s="2"/>
      <c r="S1595" s="2"/>
      <c r="T1595" s="2"/>
      <c r="U1595" s="2"/>
      <c r="V1595" s="2"/>
      <c r="W1595" s="2"/>
      <c r="X1595" s="2"/>
      <c r="Y1595" s="2"/>
      <c r="Z1595" s="2"/>
      <c r="AA1595" s="2"/>
      <c r="AB1595" s="2"/>
      <c r="AC1595" s="2"/>
      <c r="AD1595" s="2"/>
      <c r="AE1595" s="2"/>
      <c r="AF1595" s="2"/>
      <c r="AG1595" s="2"/>
      <c r="AH1595" s="2"/>
      <c r="AI1595" s="2"/>
      <c r="AJ1595" s="2"/>
      <c r="AK1595" s="2"/>
      <c r="AL1595" s="2"/>
      <c r="AM1595" s="2"/>
      <c r="AN1595" s="2"/>
      <c r="AO1595" s="2"/>
      <c r="AP1595" s="2"/>
      <c r="AQ1595" s="2"/>
      <c r="AR1595" s="2"/>
      <c r="AS1595" s="2"/>
      <c r="AT1595" s="2"/>
      <c r="AU1595" s="2"/>
      <c r="AV1595" s="2"/>
      <c r="AW1595" s="2"/>
      <c r="AX1595" s="2"/>
      <c r="AY1595" s="2"/>
      <c r="AZ1595" s="2"/>
      <c r="BA1595" s="2"/>
      <c r="BB1595" s="2"/>
      <c r="BC1595" s="2"/>
      <c r="BD1595" s="2"/>
      <c r="BE1595" s="2"/>
      <c r="BF1595" s="2"/>
      <c r="BG1595" s="2"/>
      <c r="BH1595" s="2"/>
      <c r="BI1595" s="2"/>
      <c r="BJ1595" s="2"/>
      <c r="BK1595" s="2"/>
      <c r="BL1595" s="2"/>
      <c r="BM1595" s="2"/>
      <c r="BN1595" s="2"/>
    </row>
    <row r="1596" spans="11:66" x14ac:dyDescent="0.25">
      <c r="K1596" s="2"/>
      <c r="L1596" s="2"/>
      <c r="M1596" s="2"/>
      <c r="N1596" s="2"/>
      <c r="O1596" s="2"/>
      <c r="P1596" s="2"/>
      <c r="Q1596" s="2"/>
      <c r="R1596" s="2"/>
      <c r="S1596" s="2"/>
      <c r="T1596" s="2"/>
      <c r="U1596" s="2"/>
      <c r="V1596" s="2"/>
      <c r="W1596" s="2"/>
      <c r="X1596" s="2"/>
      <c r="Y1596" s="2"/>
      <c r="Z1596" s="2"/>
      <c r="AA1596" s="2"/>
      <c r="AB1596" s="2"/>
      <c r="AC1596" s="2"/>
      <c r="AD1596" s="2"/>
      <c r="AE1596" s="2"/>
      <c r="AF1596" s="2"/>
      <c r="AG1596" s="2"/>
      <c r="AH1596" s="2"/>
      <c r="AI1596" s="2"/>
      <c r="AJ1596" s="2"/>
      <c r="AK1596" s="2"/>
      <c r="AL1596" s="2"/>
      <c r="AM1596" s="2"/>
      <c r="AN1596" s="2"/>
      <c r="AO1596" s="2"/>
      <c r="AP1596" s="2"/>
      <c r="AQ1596" s="2"/>
      <c r="AR1596" s="2"/>
      <c r="AS1596" s="2"/>
      <c r="AT1596" s="2"/>
      <c r="AU1596" s="2"/>
      <c r="AV1596" s="2"/>
      <c r="AW1596" s="2"/>
      <c r="AX1596" s="2"/>
      <c r="AY1596" s="2"/>
      <c r="AZ1596" s="2"/>
      <c r="BA1596" s="2"/>
      <c r="BB1596" s="2"/>
      <c r="BC1596" s="2"/>
      <c r="BD1596" s="2"/>
      <c r="BE1596" s="2"/>
      <c r="BF1596" s="2"/>
      <c r="BG1596" s="2"/>
      <c r="BH1596" s="2"/>
      <c r="BI1596" s="2"/>
      <c r="BJ1596" s="2"/>
      <c r="BK1596" s="2"/>
      <c r="BL1596" s="2"/>
      <c r="BM1596" s="2"/>
      <c r="BN1596" s="2"/>
    </row>
    <row r="1597" spans="11:66" x14ac:dyDescent="0.25">
      <c r="K1597" s="2"/>
      <c r="L1597" s="2"/>
      <c r="M1597" s="2"/>
      <c r="N1597" s="2"/>
      <c r="O1597" s="2"/>
      <c r="P1597" s="2"/>
      <c r="Q1597" s="2"/>
      <c r="R1597" s="2"/>
      <c r="S1597" s="2"/>
      <c r="T1597" s="2"/>
      <c r="U1597" s="2"/>
      <c r="V1597" s="2"/>
      <c r="W1597" s="2"/>
      <c r="X1597" s="2"/>
      <c r="Y1597" s="2"/>
      <c r="Z1597" s="2"/>
      <c r="AA1597" s="2"/>
      <c r="AB1597" s="2"/>
      <c r="AC1597" s="2"/>
      <c r="AD1597" s="2"/>
      <c r="AE1597" s="2"/>
      <c r="AF1597" s="2"/>
      <c r="AG1597" s="2"/>
      <c r="AH1597" s="2"/>
      <c r="AI1597" s="2"/>
      <c r="AJ1597" s="2"/>
      <c r="AK1597" s="2"/>
      <c r="AL1597" s="2"/>
      <c r="AM1597" s="2"/>
      <c r="AN1597" s="2"/>
      <c r="AO1597" s="2"/>
      <c r="AP1597" s="2"/>
      <c r="AQ1597" s="2"/>
      <c r="AR1597" s="2"/>
      <c r="AS1597" s="2"/>
      <c r="AT1597" s="2"/>
      <c r="AU1597" s="2"/>
      <c r="AV1597" s="2"/>
      <c r="AW1597" s="2"/>
      <c r="AX1597" s="2"/>
      <c r="AY1597" s="2"/>
      <c r="AZ1597" s="2"/>
      <c r="BA1597" s="2"/>
      <c r="BB1597" s="2"/>
      <c r="BC1597" s="2"/>
      <c r="BD1597" s="2"/>
      <c r="BE1597" s="2"/>
      <c r="BF1597" s="2"/>
      <c r="BG1597" s="2"/>
      <c r="BH1597" s="2"/>
      <c r="BI1597" s="2"/>
      <c r="BJ1597" s="2"/>
      <c r="BK1597" s="2"/>
      <c r="BL1597" s="2"/>
      <c r="BM1597" s="2"/>
      <c r="BN1597" s="2"/>
    </row>
    <row r="1598" spans="11:66" x14ac:dyDescent="0.25">
      <c r="K1598" s="2"/>
      <c r="L1598" s="2"/>
      <c r="M1598" s="2"/>
      <c r="N1598" s="2"/>
      <c r="O1598" s="2"/>
      <c r="P1598" s="2"/>
      <c r="Q1598" s="2"/>
      <c r="R1598" s="2"/>
      <c r="S1598" s="2"/>
      <c r="T1598" s="2"/>
      <c r="U1598" s="2"/>
      <c r="V1598" s="2"/>
      <c r="W1598" s="2"/>
      <c r="X1598" s="2"/>
      <c r="Y1598" s="2"/>
      <c r="Z1598" s="2"/>
      <c r="AA1598" s="2"/>
      <c r="AB1598" s="2"/>
      <c r="AC1598" s="2"/>
      <c r="AD1598" s="2"/>
      <c r="AE1598" s="2"/>
      <c r="AF1598" s="2"/>
      <c r="AG1598" s="2"/>
      <c r="AH1598" s="2"/>
      <c r="AI1598" s="2"/>
      <c r="AJ1598" s="2"/>
      <c r="AK1598" s="2"/>
      <c r="AL1598" s="2"/>
      <c r="AM1598" s="2"/>
      <c r="AN1598" s="2"/>
      <c r="AO1598" s="2"/>
      <c r="AP1598" s="2"/>
      <c r="AQ1598" s="2"/>
      <c r="AR1598" s="2"/>
      <c r="AS1598" s="2"/>
      <c r="AT1598" s="2"/>
      <c r="AU1598" s="2"/>
      <c r="AV1598" s="2"/>
      <c r="AW1598" s="2"/>
      <c r="AX1598" s="2"/>
      <c r="AY1598" s="2"/>
      <c r="AZ1598" s="2"/>
      <c r="BA1598" s="2"/>
      <c r="BB1598" s="2"/>
      <c r="BC1598" s="2"/>
      <c r="BD1598" s="2"/>
      <c r="BE1598" s="2"/>
      <c r="BF1598" s="2"/>
      <c r="BG1598" s="2"/>
      <c r="BH1598" s="2"/>
      <c r="BI1598" s="2"/>
      <c r="BJ1598" s="2"/>
      <c r="BK1598" s="2"/>
      <c r="BL1598" s="2"/>
      <c r="BM1598" s="2"/>
      <c r="BN1598" s="2"/>
    </row>
  </sheetData>
  <sheetProtection algorithmName="SHA-512" hashValue="rYeoRmhh0AQ11VMEhEoICpw2HcSgorvsiG+RHTFTvDWXLMSpY0cGf+dPEHExUPUcml8cfYE4epzvtjK/Mr+vYg==" saltValue="K1bJdM1QE16ROsatslvw3Q==" spinCount="100000" sheet="1" insertHyperlinks="0"/>
  <mergeCells count="30">
    <mergeCell ref="B46:H46"/>
    <mergeCell ref="E36:H36"/>
    <mergeCell ref="E37:H37"/>
    <mergeCell ref="D39:H39"/>
    <mergeCell ref="D40:H40"/>
    <mergeCell ref="D42:H42"/>
    <mergeCell ref="D43:H43"/>
    <mergeCell ref="D44:H44"/>
    <mergeCell ref="J9:J10"/>
    <mergeCell ref="D20:D21"/>
    <mergeCell ref="H20:H21"/>
    <mergeCell ref="E20:G20"/>
    <mergeCell ref="E9:I9"/>
    <mergeCell ref="D9:D10"/>
    <mergeCell ref="D19:H19"/>
    <mergeCell ref="E17:J17"/>
    <mergeCell ref="D2:D3"/>
    <mergeCell ref="E2:H2"/>
    <mergeCell ref="E3:H3"/>
    <mergeCell ref="D5:F5"/>
    <mergeCell ref="D8:J8"/>
    <mergeCell ref="D7:J7"/>
    <mergeCell ref="B20:B21"/>
    <mergeCell ref="C20:C21"/>
    <mergeCell ref="D41:H41"/>
    <mergeCell ref="E31:H31"/>
    <mergeCell ref="E32:H32"/>
    <mergeCell ref="E33:H33"/>
    <mergeCell ref="E34:H34"/>
    <mergeCell ref="E35:H35"/>
  </mergeCells>
  <dataValidations count="2">
    <dataValidation type="textLength" errorStyle="warning" operator="lessThanOrEqual" allowBlank="1" showInputMessage="1" showErrorMessage="1" error="Please reduce text lenght" prompt="Maximum 300 characters (with spaces)" sqref="J11:J15 H22:H29" xr:uid="{9D14D677-598F-4CF9-9D81-565B0DB17F82}">
      <formula1>300</formula1>
    </dataValidation>
    <dataValidation type="textLength" errorStyle="warning" operator="lessThanOrEqual" allowBlank="1" showInputMessage="1" showErrorMessage="1" error="Please reduce the text lenght" prompt="Maximum 500 characters (with spaces)" sqref="D40:H44" xr:uid="{5655E4B6-C114-4961-BCFA-866C210C57E5}">
      <formula1>500</formula1>
    </dataValidation>
  </dataValidations>
  <pageMargins left="0.7" right="0.7" top="0.75" bottom="0.75" header="0.3" footer="0.3"/>
  <pageSetup orientation="portrait" horizontalDpi="1200" verticalDpi="1200" r:id="rId1"/>
  <ignoredErrors>
    <ignoredError sqref="D31:D37 D17" numberStoredAsText="1"/>
  </ignoredErrors>
  <extLst>
    <ext xmlns:x14="http://schemas.microsoft.com/office/spreadsheetml/2009/9/main" uri="{CCE6A557-97BC-4b89-ADB6-D9C93CAAB3DF}">
      <x14:dataValidations xmlns:xm="http://schemas.microsoft.com/office/excel/2006/main" count="1">
        <x14:dataValidation type="list" errorStyle="warning" allowBlank="1" showInputMessage="1" prompt="Please select yes/no" xr:uid="{AF33AC37-4A5E-489E-985C-1B3D309FBD4E}">
          <x14:formula1>
            <xm:f>Lists!$C$2:$C$4</xm:f>
          </x14:formula1>
          <xm:sqref>E11:I15 E22:G29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5F97B-F794-4269-89AF-E4567997F3FD}">
  <sheetPr>
    <tabColor rgb="FFDAEFC3"/>
  </sheetPr>
  <dimension ref="A1:BN1572"/>
  <sheetViews>
    <sheetView zoomScale="85" zoomScaleNormal="85" workbookViewId="0">
      <selection activeCell="D19" sqref="D19:H19"/>
    </sheetView>
  </sheetViews>
  <sheetFormatPr defaultRowHeight="15" x14ac:dyDescent="0.25"/>
  <cols>
    <col min="1" max="1" width="3.85546875" style="2" customWidth="1"/>
    <col min="2" max="2" width="17.140625" style="2" customWidth="1"/>
    <col min="3" max="3" width="10.85546875" style="1" customWidth="1"/>
    <col min="4" max="4" width="25.5703125" style="1" customWidth="1"/>
    <col min="5" max="5" width="19.28515625" style="1" customWidth="1"/>
    <col min="6" max="7" width="21.5703125" style="1" customWidth="1"/>
    <col min="8" max="8" width="24.42578125" style="1" customWidth="1"/>
    <col min="9" max="9" width="21.42578125" style="1" customWidth="1"/>
    <col min="10" max="10" width="36.5703125" style="1" customWidth="1"/>
  </cols>
  <sheetData>
    <row r="1" spans="2:66" ht="15.75" thickBot="1" x14ac:dyDescent="0.3">
      <c r="C1" s="2"/>
      <c r="D1" s="6"/>
      <c r="E1" s="6"/>
      <c r="F1" s="6"/>
      <c r="G1" s="6"/>
      <c r="H1" s="6"/>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row>
    <row r="2" spans="2:66" ht="43.15" customHeight="1" thickBot="1" x14ac:dyDescent="0.3">
      <c r="C2" s="5"/>
      <c r="D2" s="141" t="s">
        <v>64</v>
      </c>
      <c r="E2" s="117" t="s">
        <v>198</v>
      </c>
      <c r="F2" s="118"/>
      <c r="G2" s="8"/>
      <c r="H2" s="8"/>
      <c r="I2" s="8"/>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row>
    <row r="3" spans="2:66" ht="21.6" customHeight="1" thickBot="1" x14ac:dyDescent="0.3">
      <c r="C3" s="5"/>
      <c r="D3" s="142"/>
      <c r="E3" s="119" t="s">
        <v>84</v>
      </c>
      <c r="F3" s="120"/>
      <c r="G3" s="8"/>
      <c r="H3" s="8"/>
      <c r="I3" s="8"/>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row>
    <row r="4" spans="2:66" ht="15.75" thickBot="1" x14ac:dyDescent="0.3">
      <c r="C4" s="2"/>
      <c r="D4" s="11"/>
      <c r="E4" s="11"/>
      <c r="F4" s="11"/>
      <c r="G4" s="11"/>
      <c r="H4" s="11"/>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row>
    <row r="5" spans="2:66" ht="40.15" customHeight="1" thickBot="1" x14ac:dyDescent="0.3">
      <c r="C5" s="2"/>
      <c r="D5" s="93" t="s">
        <v>107</v>
      </c>
      <c r="E5" s="116"/>
      <c r="F5" s="94"/>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row>
    <row r="6" spans="2:66" x14ac:dyDescent="0.25">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row>
    <row r="7" spans="2:66" x14ac:dyDescent="0.25">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row>
    <row r="8" spans="2:66" ht="31.9" customHeight="1" thickBot="1" x14ac:dyDescent="0.3">
      <c r="C8" s="2"/>
      <c r="D8" s="2"/>
      <c r="E8" s="2"/>
      <c r="F8" s="68" t="s">
        <v>109</v>
      </c>
      <c r="G8" s="69"/>
      <c r="H8" s="70"/>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row>
    <row r="9" spans="2:66" ht="42" customHeight="1" thickBot="1" x14ac:dyDescent="0.3">
      <c r="B9" s="28" t="s">
        <v>111</v>
      </c>
      <c r="C9" s="28" t="s">
        <v>112</v>
      </c>
      <c r="D9" s="71" t="s">
        <v>207</v>
      </c>
      <c r="E9" s="71" t="s">
        <v>209</v>
      </c>
      <c r="F9" s="161" t="s">
        <v>219</v>
      </c>
      <c r="G9" s="162"/>
      <c r="H9" s="163"/>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row>
    <row r="10" spans="2:66" ht="30.75" thickBot="1" x14ac:dyDescent="0.3">
      <c r="B10" s="27" t="str">
        <f>'SUP bottles-PoM'!$E$7</f>
        <v>Luxembourg</v>
      </c>
      <c r="C10" s="27" t="str">
        <f>'SUP bottles-PoM'!$E$8</f>
        <v>2022</v>
      </c>
      <c r="D10" s="58" t="s">
        <v>115</v>
      </c>
      <c r="E10" s="58" t="s">
        <v>243</v>
      </c>
      <c r="F10" s="172" t="s">
        <v>244</v>
      </c>
      <c r="G10" s="173"/>
      <c r="H10" s="174"/>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row>
    <row r="11" spans="2:66" ht="15.75" thickBot="1" x14ac:dyDescent="0.3">
      <c r="B11" s="27" t="str">
        <f>'SUP bottles-PoM'!$E$7</f>
        <v>Luxembourg</v>
      </c>
      <c r="C11" s="27" t="str">
        <f>'SUP bottles-PoM'!$E$8</f>
        <v>2022</v>
      </c>
      <c r="D11" s="58" t="s">
        <v>115</v>
      </c>
      <c r="E11" s="58"/>
      <c r="F11" s="172"/>
      <c r="G11" s="173"/>
      <c r="H11" s="174"/>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row>
    <row r="12" spans="2:66" ht="15.75" thickBot="1" x14ac:dyDescent="0.3">
      <c r="B12" s="27" t="str">
        <f>'SUP bottles-PoM'!$E$7</f>
        <v>Luxembourg</v>
      </c>
      <c r="C12" s="27" t="str">
        <f>'SUP bottles-PoM'!$E$8</f>
        <v>2022</v>
      </c>
      <c r="D12" s="58" t="s">
        <v>115</v>
      </c>
      <c r="E12" s="58"/>
      <c r="F12" s="172"/>
      <c r="G12" s="173"/>
      <c r="H12" s="174"/>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row>
    <row r="13" spans="2:66" ht="15.75" thickBot="1" x14ac:dyDescent="0.3">
      <c r="B13" s="27" t="str">
        <f>'SUP bottles-PoM'!$E$7</f>
        <v>Luxembourg</v>
      </c>
      <c r="C13" s="27" t="str">
        <f>'SUP bottles-PoM'!$E$8</f>
        <v>2022</v>
      </c>
      <c r="D13" s="58" t="s">
        <v>115</v>
      </c>
      <c r="E13" s="58"/>
      <c r="F13" s="172"/>
      <c r="G13" s="173"/>
      <c r="H13" s="174"/>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row>
    <row r="14" spans="2:66" ht="15.75" thickBot="1" x14ac:dyDescent="0.3">
      <c r="B14" s="27" t="str">
        <f>'SUP bottles-PoM'!$E$7</f>
        <v>Luxembourg</v>
      </c>
      <c r="C14" s="27" t="str">
        <f>'SUP bottles-PoM'!$E$8</f>
        <v>2022</v>
      </c>
      <c r="D14" s="58" t="s">
        <v>115</v>
      </c>
      <c r="E14" s="58"/>
      <c r="F14" s="172"/>
      <c r="G14" s="173"/>
      <c r="H14" s="174"/>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row>
    <row r="15" spans="2:66" ht="24.6" customHeight="1" x14ac:dyDescent="0.25">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row>
    <row r="16" spans="2:66" x14ac:dyDescent="0.25">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row>
    <row r="17" spans="2:66" ht="31.9" customHeight="1" thickBot="1" x14ac:dyDescent="0.3">
      <c r="C17" s="2"/>
      <c r="D17" s="165" t="s">
        <v>110</v>
      </c>
      <c r="E17" s="166"/>
      <c r="F17" s="166"/>
      <c r="G17" s="166"/>
      <c r="H17" s="167"/>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row>
    <row r="18" spans="2:66" ht="29.25" customHeight="1" x14ac:dyDescent="0.25">
      <c r="B18" s="28" t="s">
        <v>111</v>
      </c>
      <c r="C18" s="28" t="s">
        <v>112</v>
      </c>
      <c r="D18" s="168" t="s">
        <v>206</v>
      </c>
      <c r="E18" s="169"/>
      <c r="F18" s="169"/>
      <c r="G18" s="169"/>
      <c r="H18" s="170"/>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row>
    <row r="19" spans="2:66" ht="15.75" thickBot="1" x14ac:dyDescent="0.3">
      <c r="B19" s="27" t="str">
        <f>'SUP bottles-PoM'!$E$7</f>
        <v>Luxembourg</v>
      </c>
      <c r="C19" s="27" t="str">
        <f>'SUP bottles-PoM'!$E$8</f>
        <v>2022</v>
      </c>
      <c r="D19" s="171" t="s">
        <v>248</v>
      </c>
      <c r="E19" s="171"/>
      <c r="F19" s="171"/>
      <c r="G19" s="171"/>
      <c r="H19" s="171"/>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row>
    <row r="20" spans="2:66" ht="15.75" thickBot="1" x14ac:dyDescent="0.3">
      <c r="B20" s="27" t="str">
        <f>'SUP bottles-PoM'!$E$7</f>
        <v>Luxembourg</v>
      </c>
      <c r="C20" s="27" t="str">
        <f>'SUP bottles-PoM'!$E$8</f>
        <v>2022</v>
      </c>
      <c r="D20" s="124"/>
      <c r="E20" s="125"/>
      <c r="F20" s="125"/>
      <c r="G20" s="125"/>
      <c r="H20" s="164"/>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row>
    <row r="21" spans="2:66" ht="15.75" thickBot="1" x14ac:dyDescent="0.3">
      <c r="B21" s="27" t="str">
        <f>'SUP bottles-PoM'!$E$7</f>
        <v>Luxembourg</v>
      </c>
      <c r="C21" s="27" t="str">
        <f>'SUP bottles-PoM'!$E$8</f>
        <v>2022</v>
      </c>
      <c r="D21" s="124"/>
      <c r="E21" s="125"/>
      <c r="F21" s="125"/>
      <c r="G21" s="125"/>
      <c r="H21" s="164"/>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row>
    <row r="22" spans="2:66" ht="15.75" thickBot="1" x14ac:dyDescent="0.3">
      <c r="B22" s="27" t="str">
        <f>'SUP bottles-PoM'!$E$7</f>
        <v>Luxembourg</v>
      </c>
      <c r="C22" s="27" t="str">
        <f>'SUP bottles-PoM'!$E$8</f>
        <v>2022</v>
      </c>
      <c r="D22" s="124"/>
      <c r="E22" s="125"/>
      <c r="F22" s="125"/>
      <c r="G22" s="125"/>
      <c r="H22" s="164"/>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row>
    <row r="23" spans="2:66" ht="15.75" thickBot="1" x14ac:dyDescent="0.3">
      <c r="B23" s="27" t="str">
        <f>'SUP bottles-PoM'!$E$7</f>
        <v>Luxembourg</v>
      </c>
      <c r="C23" s="27" t="str">
        <f>'SUP bottles-PoM'!$E$8</f>
        <v>2022</v>
      </c>
      <c r="D23" s="124"/>
      <c r="E23" s="125"/>
      <c r="F23" s="125"/>
      <c r="G23" s="125"/>
      <c r="H23" s="164"/>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row>
    <row r="24" spans="2:66" x14ac:dyDescent="0.25">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row>
    <row r="25" spans="2:66" x14ac:dyDescent="0.25">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row>
    <row r="26" spans="2:66" x14ac:dyDescent="0.25">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row>
    <row r="27" spans="2:66" x14ac:dyDescent="0.25">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row>
    <row r="28" spans="2:66" x14ac:dyDescent="0.25">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row>
    <row r="29" spans="2:66" x14ac:dyDescent="0.25">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row>
    <row r="30" spans="2:66" x14ac:dyDescent="0.25">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row>
    <row r="31" spans="2:66" x14ac:dyDescent="0.25">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row>
    <row r="32" spans="2:66" x14ac:dyDescent="0.25">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row>
    <row r="33" spans="3:66" x14ac:dyDescent="0.25">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row>
    <row r="34" spans="3:66" x14ac:dyDescent="0.25">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row>
    <row r="35" spans="3:66" x14ac:dyDescent="0.25">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row>
    <row r="36" spans="3:66" x14ac:dyDescent="0.25">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row>
    <row r="37" spans="3:66" x14ac:dyDescent="0.25">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row>
    <row r="38" spans="3:66" x14ac:dyDescent="0.25">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row>
    <row r="39" spans="3:66" x14ac:dyDescent="0.25">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row>
    <row r="40" spans="3:66" x14ac:dyDescent="0.25">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row>
    <row r="41" spans="3:66" x14ac:dyDescent="0.25">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row>
    <row r="42" spans="3:66" x14ac:dyDescent="0.25">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row>
    <row r="43" spans="3:66" x14ac:dyDescent="0.25">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row>
    <row r="44" spans="3:66" x14ac:dyDescent="0.25">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row>
    <row r="45" spans="3:66" x14ac:dyDescent="0.25">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row>
    <row r="46" spans="3:66" x14ac:dyDescent="0.25">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row>
    <row r="47" spans="3:66" x14ac:dyDescent="0.25">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row>
    <row r="48" spans="3:66" x14ac:dyDescent="0.25">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row>
    <row r="49" spans="3:66" x14ac:dyDescent="0.25">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row>
    <row r="50" spans="3:66" x14ac:dyDescent="0.25">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row>
    <row r="51" spans="3:66" x14ac:dyDescent="0.25">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row>
    <row r="52" spans="3:66" x14ac:dyDescent="0.25">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row>
    <row r="53" spans="3:66" x14ac:dyDescent="0.25">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row>
    <row r="54" spans="3:66" x14ac:dyDescent="0.25">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row>
    <row r="55" spans="3:66" x14ac:dyDescent="0.25">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row>
    <row r="56" spans="3:66" x14ac:dyDescent="0.25">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row>
    <row r="57" spans="3:66" x14ac:dyDescent="0.25">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row>
    <row r="58" spans="3:66" x14ac:dyDescent="0.25">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row>
    <row r="59" spans="3:66" x14ac:dyDescent="0.25">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row>
    <row r="60" spans="3:66" x14ac:dyDescent="0.25">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row>
    <row r="61" spans="3:66" x14ac:dyDescent="0.25">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row>
    <row r="62" spans="3:66" x14ac:dyDescent="0.25">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row>
    <row r="63" spans="3:66" x14ac:dyDescent="0.25">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row>
    <row r="64" spans="3:66" x14ac:dyDescent="0.25">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row>
    <row r="65" spans="3:66" x14ac:dyDescent="0.25">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row>
    <row r="66" spans="3:66" x14ac:dyDescent="0.25">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row>
    <row r="67" spans="3:66" x14ac:dyDescent="0.25">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row>
    <row r="68" spans="3:66" x14ac:dyDescent="0.25">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row>
    <row r="69" spans="3:66" x14ac:dyDescent="0.25">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row>
    <row r="70" spans="3:66" x14ac:dyDescent="0.25">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row>
    <row r="71" spans="3:66" x14ac:dyDescent="0.25">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row>
    <row r="72" spans="3:66" x14ac:dyDescent="0.25">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row>
    <row r="73" spans="3:66" x14ac:dyDescent="0.25">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row>
    <row r="74" spans="3:66" x14ac:dyDescent="0.25">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row>
    <row r="75" spans="3:66" x14ac:dyDescent="0.25">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row>
    <row r="76" spans="3:66" x14ac:dyDescent="0.25">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row>
    <row r="77" spans="3:66" x14ac:dyDescent="0.25">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row>
    <row r="78" spans="3:66" x14ac:dyDescent="0.25">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row>
    <row r="79" spans="3:66" x14ac:dyDescent="0.25">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row>
    <row r="80" spans="3:66" x14ac:dyDescent="0.25">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row>
    <row r="81" spans="3:66" x14ac:dyDescent="0.25">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row>
    <row r="82" spans="3:66" x14ac:dyDescent="0.25">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row>
    <row r="83" spans="3:66" x14ac:dyDescent="0.25">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row>
    <row r="84" spans="3:66" x14ac:dyDescent="0.25">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row>
    <row r="85" spans="3:66" x14ac:dyDescent="0.25">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row>
    <row r="86" spans="3:66" x14ac:dyDescent="0.25">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row>
    <row r="87" spans="3:66" x14ac:dyDescent="0.25">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row>
    <row r="88" spans="3:66" x14ac:dyDescent="0.25">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row>
    <row r="89" spans="3:66" x14ac:dyDescent="0.25">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row>
    <row r="90" spans="3:66" x14ac:dyDescent="0.25">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row>
    <row r="91" spans="3:66" x14ac:dyDescent="0.25">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row>
    <row r="92" spans="3:66" x14ac:dyDescent="0.25">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row>
    <row r="93" spans="3:66" x14ac:dyDescent="0.25">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row>
    <row r="94" spans="3:66" x14ac:dyDescent="0.25">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row>
    <row r="95" spans="3:66" x14ac:dyDescent="0.25">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row>
    <row r="96" spans="3:66" x14ac:dyDescent="0.25">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row>
    <row r="97" spans="3:66" x14ac:dyDescent="0.25">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row>
    <row r="98" spans="3:66" x14ac:dyDescent="0.25">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row>
    <row r="99" spans="3:66" x14ac:dyDescent="0.25">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row>
    <row r="100" spans="3:66" x14ac:dyDescent="0.25">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row>
    <row r="101" spans="3:66" x14ac:dyDescent="0.25">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row>
    <row r="102" spans="3:66" x14ac:dyDescent="0.25">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row>
    <row r="103" spans="3:66" x14ac:dyDescent="0.25">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row>
    <row r="104" spans="3:66" x14ac:dyDescent="0.25">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row>
    <row r="105" spans="3:66" x14ac:dyDescent="0.25">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row>
    <row r="106" spans="3:66" x14ac:dyDescent="0.25">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row>
    <row r="107" spans="3:66" x14ac:dyDescent="0.25">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row>
    <row r="108" spans="3:66" x14ac:dyDescent="0.25">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row>
    <row r="109" spans="3:66" x14ac:dyDescent="0.25">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row>
    <row r="110" spans="3:66" x14ac:dyDescent="0.25">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row>
    <row r="111" spans="3:66" x14ac:dyDescent="0.25">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row>
    <row r="112" spans="3:66" x14ac:dyDescent="0.25">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row>
    <row r="113" spans="3:66" x14ac:dyDescent="0.25">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row>
    <row r="114" spans="3:66" x14ac:dyDescent="0.25">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row>
    <row r="115" spans="3:66" x14ac:dyDescent="0.25">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row>
    <row r="116" spans="3:66" x14ac:dyDescent="0.25">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row>
    <row r="117" spans="3:66" x14ac:dyDescent="0.25">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row>
    <row r="118" spans="3:66" x14ac:dyDescent="0.25">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row>
    <row r="119" spans="3:66" x14ac:dyDescent="0.25">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row>
    <row r="120" spans="3:66" x14ac:dyDescent="0.25">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row>
    <row r="121" spans="3:66" x14ac:dyDescent="0.25">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row>
    <row r="122" spans="3:66" x14ac:dyDescent="0.25">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row>
    <row r="123" spans="3:66" x14ac:dyDescent="0.25">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row>
    <row r="124" spans="3:66" x14ac:dyDescent="0.25">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row>
    <row r="125" spans="3:66" x14ac:dyDescent="0.25">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row>
    <row r="126" spans="3:66" x14ac:dyDescent="0.25">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row>
    <row r="127" spans="3:66" x14ac:dyDescent="0.25">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row>
    <row r="128" spans="3:66" x14ac:dyDescent="0.25">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row>
    <row r="129" spans="3:66" x14ac:dyDescent="0.25">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row>
    <row r="130" spans="3:66" x14ac:dyDescent="0.25">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row>
    <row r="131" spans="3:66" x14ac:dyDescent="0.25">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row>
    <row r="132" spans="3:66" x14ac:dyDescent="0.25">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row>
    <row r="133" spans="3:66" x14ac:dyDescent="0.25">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row>
    <row r="134" spans="3:66" x14ac:dyDescent="0.25">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row>
    <row r="135" spans="3:66" x14ac:dyDescent="0.25">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row>
    <row r="136" spans="3:66" x14ac:dyDescent="0.25">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row>
    <row r="137" spans="3:66" x14ac:dyDescent="0.25">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row>
    <row r="138" spans="3:66" x14ac:dyDescent="0.25">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row>
    <row r="139" spans="3:66" x14ac:dyDescent="0.25">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row>
    <row r="140" spans="3:66" x14ac:dyDescent="0.25">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row>
    <row r="141" spans="3:66" x14ac:dyDescent="0.25">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row>
    <row r="142" spans="3:66" x14ac:dyDescent="0.25">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row>
    <row r="143" spans="3:66" x14ac:dyDescent="0.25">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row>
    <row r="144" spans="3:66" x14ac:dyDescent="0.25">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row>
    <row r="145" spans="3:66" x14ac:dyDescent="0.25">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row>
    <row r="146" spans="3:66" x14ac:dyDescent="0.25">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row>
    <row r="147" spans="3:66" x14ac:dyDescent="0.25">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row>
    <row r="148" spans="3:66" x14ac:dyDescent="0.25">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row>
    <row r="149" spans="3:66" x14ac:dyDescent="0.25">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row>
    <row r="150" spans="3:66" x14ac:dyDescent="0.25">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row>
    <row r="151" spans="3:66" x14ac:dyDescent="0.25">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row>
    <row r="152" spans="3:66" x14ac:dyDescent="0.25">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row>
    <row r="153" spans="3:66" x14ac:dyDescent="0.25">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row>
    <row r="154" spans="3:66" x14ac:dyDescent="0.25">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row>
    <row r="155" spans="3:66" x14ac:dyDescent="0.25">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row>
    <row r="156" spans="3:66" x14ac:dyDescent="0.25">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row>
    <row r="157" spans="3:66" x14ac:dyDescent="0.25">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row>
    <row r="158" spans="3:66" x14ac:dyDescent="0.25">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row>
    <row r="159" spans="3:66" x14ac:dyDescent="0.25">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row>
    <row r="160" spans="3:66" x14ac:dyDescent="0.25">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row>
    <row r="161" spans="3:66" x14ac:dyDescent="0.25">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row>
    <row r="162" spans="3:66" x14ac:dyDescent="0.25">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row>
    <row r="163" spans="3:66" x14ac:dyDescent="0.25">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row>
    <row r="164" spans="3:66" x14ac:dyDescent="0.25">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row>
    <row r="165" spans="3:66" x14ac:dyDescent="0.25">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row>
    <row r="166" spans="3:66" x14ac:dyDescent="0.25">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row>
    <row r="167" spans="3:66" x14ac:dyDescent="0.25">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row>
    <row r="168" spans="3:66" x14ac:dyDescent="0.25">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row>
    <row r="169" spans="3:66" x14ac:dyDescent="0.25">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row>
    <row r="170" spans="3:66" x14ac:dyDescent="0.25">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row>
    <row r="171" spans="3:66" x14ac:dyDescent="0.25">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row>
    <row r="172" spans="3:66" x14ac:dyDescent="0.25">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row>
    <row r="173" spans="3:66" x14ac:dyDescent="0.25">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row>
    <row r="174" spans="3:66" x14ac:dyDescent="0.25">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row>
    <row r="175" spans="3:66" x14ac:dyDescent="0.25">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row>
    <row r="176" spans="3:66" x14ac:dyDescent="0.25">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row>
    <row r="177" spans="6:66" x14ac:dyDescent="0.25">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row>
    <row r="178" spans="6:66" x14ac:dyDescent="0.25">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row>
    <row r="179" spans="6:66" x14ac:dyDescent="0.25">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row>
    <row r="180" spans="6:66" x14ac:dyDescent="0.25">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row>
    <row r="181" spans="6:66" x14ac:dyDescent="0.25">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row>
    <row r="182" spans="6:66" x14ac:dyDescent="0.25">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row>
    <row r="183" spans="6:66" x14ac:dyDescent="0.25">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row>
    <row r="184" spans="6:66" x14ac:dyDescent="0.25">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row>
    <row r="185" spans="6:66" x14ac:dyDescent="0.25">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row>
    <row r="186" spans="6:66" x14ac:dyDescent="0.25">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row>
    <row r="187" spans="6:66" x14ac:dyDescent="0.25">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row>
    <row r="188" spans="6:66" x14ac:dyDescent="0.25">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row>
    <row r="189" spans="6:66" x14ac:dyDescent="0.25">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row>
    <row r="190" spans="6:66" x14ac:dyDescent="0.25">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row>
    <row r="191" spans="6:66" x14ac:dyDescent="0.25">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row>
    <row r="192" spans="6:66" x14ac:dyDescent="0.25">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row>
    <row r="193" spans="6:66" x14ac:dyDescent="0.25">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row>
    <row r="194" spans="6:66" x14ac:dyDescent="0.25">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row>
    <row r="195" spans="6:66" x14ac:dyDescent="0.25">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row>
    <row r="196" spans="6:66" x14ac:dyDescent="0.25">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row>
    <row r="197" spans="6:66" x14ac:dyDescent="0.25">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row>
    <row r="198" spans="6:66" x14ac:dyDescent="0.25">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row>
    <row r="199" spans="6:66" x14ac:dyDescent="0.25">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row>
    <row r="200" spans="6:66" x14ac:dyDescent="0.25">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row>
    <row r="201" spans="6:66" x14ac:dyDescent="0.25">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row>
    <row r="202" spans="6:66" x14ac:dyDescent="0.25">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row>
    <row r="203" spans="6:66" x14ac:dyDescent="0.25">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row>
    <row r="204" spans="6:66" x14ac:dyDescent="0.25">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row>
    <row r="205" spans="6:66" x14ac:dyDescent="0.25">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row>
    <row r="206" spans="6:66" x14ac:dyDescent="0.25">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row>
    <row r="207" spans="6:66" x14ac:dyDescent="0.25">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row>
    <row r="208" spans="6:66" x14ac:dyDescent="0.25">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row>
    <row r="209" spans="6:66" x14ac:dyDescent="0.25">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row>
    <row r="210" spans="6:66" x14ac:dyDescent="0.25">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row>
    <row r="211" spans="6:66" x14ac:dyDescent="0.25">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row>
    <row r="212" spans="6:66" x14ac:dyDescent="0.25">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row>
    <row r="213" spans="6:66" x14ac:dyDescent="0.25">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row>
    <row r="214" spans="6:66" x14ac:dyDescent="0.25">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row>
    <row r="215" spans="6:66" x14ac:dyDescent="0.25">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row>
    <row r="216" spans="6:66" x14ac:dyDescent="0.25">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row>
    <row r="217" spans="6:66" x14ac:dyDescent="0.25">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row>
    <row r="218" spans="6:66" x14ac:dyDescent="0.25">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row>
    <row r="219" spans="6:66" x14ac:dyDescent="0.25">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row>
    <row r="220" spans="6:66" x14ac:dyDescent="0.25">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row>
    <row r="221" spans="6:66" x14ac:dyDescent="0.25">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row>
    <row r="222" spans="6:66" x14ac:dyDescent="0.25">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row>
    <row r="223" spans="6:66" x14ac:dyDescent="0.25">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row>
    <row r="224" spans="6:66" x14ac:dyDescent="0.25">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row>
    <row r="225" spans="6:66" x14ac:dyDescent="0.25">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row>
    <row r="226" spans="6:66" x14ac:dyDescent="0.25">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row>
    <row r="227" spans="6:66" x14ac:dyDescent="0.25">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row>
    <row r="228" spans="6:66" x14ac:dyDescent="0.25">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row>
    <row r="229" spans="6:66" x14ac:dyDescent="0.25">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row>
    <row r="230" spans="6:66" x14ac:dyDescent="0.25">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row>
    <row r="231" spans="6:66" x14ac:dyDescent="0.25">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row>
    <row r="232" spans="6:66" x14ac:dyDescent="0.25">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row>
    <row r="233" spans="6:66" x14ac:dyDescent="0.25">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row>
    <row r="234" spans="6:66" x14ac:dyDescent="0.25">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row>
    <row r="235" spans="6:66" x14ac:dyDescent="0.25">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row>
    <row r="236" spans="6:66" x14ac:dyDescent="0.25">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row>
    <row r="237" spans="6:66" x14ac:dyDescent="0.25">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row>
    <row r="238" spans="6:66" x14ac:dyDescent="0.25">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row>
    <row r="239" spans="6:66" x14ac:dyDescent="0.25">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row>
    <row r="240" spans="6:66" x14ac:dyDescent="0.25">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row>
    <row r="241" spans="6:66" x14ac:dyDescent="0.25">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row>
    <row r="242" spans="6:66" x14ac:dyDescent="0.25">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row>
    <row r="243" spans="6:66" x14ac:dyDescent="0.25">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row>
    <row r="244" spans="6:66" x14ac:dyDescent="0.25">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row>
    <row r="245" spans="6:66" x14ac:dyDescent="0.25">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row>
    <row r="246" spans="6:66" x14ac:dyDescent="0.25">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row>
    <row r="247" spans="6:66" x14ac:dyDescent="0.25">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row>
    <row r="248" spans="6:66" x14ac:dyDescent="0.25">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row>
    <row r="249" spans="6:66" x14ac:dyDescent="0.25">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row>
    <row r="250" spans="6:66" x14ac:dyDescent="0.25">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row>
    <row r="251" spans="6:66" x14ac:dyDescent="0.25">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row>
    <row r="252" spans="6:66" x14ac:dyDescent="0.25">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row>
    <row r="253" spans="6:66" x14ac:dyDescent="0.25">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row>
    <row r="254" spans="6:66" x14ac:dyDescent="0.25">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row>
    <row r="255" spans="6:66" x14ac:dyDescent="0.25">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row>
    <row r="256" spans="6:66" x14ac:dyDescent="0.25">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row>
    <row r="257" spans="6:66" x14ac:dyDescent="0.25">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row>
    <row r="258" spans="6:66" x14ac:dyDescent="0.25">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row>
    <row r="259" spans="6:66" x14ac:dyDescent="0.25">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row>
    <row r="260" spans="6:66" x14ac:dyDescent="0.25">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row>
    <row r="261" spans="6:66" x14ac:dyDescent="0.25">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row>
    <row r="262" spans="6:66" x14ac:dyDescent="0.25">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row>
    <row r="263" spans="6:66" x14ac:dyDescent="0.25">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row>
    <row r="264" spans="6:66" x14ac:dyDescent="0.25">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row>
    <row r="265" spans="6:66" x14ac:dyDescent="0.25">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row>
    <row r="266" spans="6:66" x14ac:dyDescent="0.25">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row>
    <row r="267" spans="6:66" x14ac:dyDescent="0.25">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row>
    <row r="268" spans="6:66" x14ac:dyDescent="0.25">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row>
    <row r="269" spans="6:66" x14ac:dyDescent="0.25">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row>
    <row r="270" spans="6:66" x14ac:dyDescent="0.25">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row>
    <row r="271" spans="6:66" x14ac:dyDescent="0.25">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row>
    <row r="272" spans="6:66" x14ac:dyDescent="0.25">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row>
    <row r="273" spans="6:66" x14ac:dyDescent="0.25">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row>
    <row r="274" spans="6:66" x14ac:dyDescent="0.25">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row>
    <row r="275" spans="6:66" x14ac:dyDescent="0.25">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row>
    <row r="276" spans="6:66" x14ac:dyDescent="0.25">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row>
    <row r="277" spans="6:66" x14ac:dyDescent="0.25">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row>
    <row r="278" spans="6:66" x14ac:dyDescent="0.25">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row>
    <row r="279" spans="6:66" x14ac:dyDescent="0.25">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row>
    <row r="280" spans="6:66" x14ac:dyDescent="0.25">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row>
    <row r="281" spans="6:66" x14ac:dyDescent="0.25">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row>
    <row r="282" spans="6:66" x14ac:dyDescent="0.25">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row>
    <row r="283" spans="6:66" x14ac:dyDescent="0.25">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row>
    <row r="284" spans="6:66" x14ac:dyDescent="0.25">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row>
    <row r="285" spans="6:66" x14ac:dyDescent="0.25">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row>
    <row r="286" spans="6:66" x14ac:dyDescent="0.25">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row>
    <row r="287" spans="6:66" x14ac:dyDescent="0.25">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row>
    <row r="288" spans="6:66" x14ac:dyDescent="0.25">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row>
    <row r="289" spans="9:66" x14ac:dyDescent="0.25">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row>
    <row r="290" spans="9:66" x14ac:dyDescent="0.25">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row>
    <row r="291" spans="9:66" x14ac:dyDescent="0.25">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row>
    <row r="292" spans="9:66" x14ac:dyDescent="0.25">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row>
    <row r="293" spans="9:66" x14ac:dyDescent="0.25">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row>
    <row r="294" spans="9:66" x14ac:dyDescent="0.25">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row>
    <row r="295" spans="9:66" x14ac:dyDescent="0.25">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row>
    <row r="296" spans="9:66" x14ac:dyDescent="0.25">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row>
    <row r="297" spans="9:66" x14ac:dyDescent="0.25">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row>
    <row r="298" spans="9:66" x14ac:dyDescent="0.25">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row>
    <row r="299" spans="9:66" x14ac:dyDescent="0.25">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row>
    <row r="300" spans="9:66" x14ac:dyDescent="0.25">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row>
    <row r="301" spans="9:66" x14ac:dyDescent="0.25">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row>
    <row r="302" spans="9:66" x14ac:dyDescent="0.25">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row>
    <row r="303" spans="9:66" x14ac:dyDescent="0.25">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row>
    <row r="304" spans="9:66" x14ac:dyDescent="0.25">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row>
    <row r="305" spans="9:66" x14ac:dyDescent="0.25">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row>
    <row r="306" spans="9:66" x14ac:dyDescent="0.25">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row>
    <row r="307" spans="9:66" x14ac:dyDescent="0.25">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row>
    <row r="308" spans="9:66" x14ac:dyDescent="0.25">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row>
    <row r="309" spans="9:66" x14ac:dyDescent="0.25">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row>
    <row r="310" spans="9:66" x14ac:dyDescent="0.25">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row>
    <row r="311" spans="9:66" x14ac:dyDescent="0.25">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row>
    <row r="312" spans="9:66" x14ac:dyDescent="0.25">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row>
    <row r="313" spans="9:66" x14ac:dyDescent="0.25">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row>
    <row r="314" spans="9:66" x14ac:dyDescent="0.25">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row>
    <row r="315" spans="9:66" x14ac:dyDescent="0.25">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row>
    <row r="316" spans="9:66" x14ac:dyDescent="0.25">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row>
    <row r="317" spans="9:66" x14ac:dyDescent="0.25">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row>
    <row r="318" spans="9:66" x14ac:dyDescent="0.25">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row>
    <row r="319" spans="9:66" x14ac:dyDescent="0.25">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row>
    <row r="320" spans="9:66" x14ac:dyDescent="0.25">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row>
    <row r="321" spans="9:66" x14ac:dyDescent="0.25">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row>
    <row r="322" spans="9:66" x14ac:dyDescent="0.25">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row>
    <row r="323" spans="9:66" x14ac:dyDescent="0.25">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row>
    <row r="324" spans="9:66" x14ac:dyDescent="0.25">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row>
    <row r="325" spans="9:66" x14ac:dyDescent="0.25">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row>
    <row r="326" spans="9:66" x14ac:dyDescent="0.25">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row>
    <row r="327" spans="9:66" x14ac:dyDescent="0.25">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row>
    <row r="328" spans="9:66" x14ac:dyDescent="0.25">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row>
    <row r="329" spans="9:66" x14ac:dyDescent="0.25">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row>
    <row r="330" spans="9:66" x14ac:dyDescent="0.25">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row>
    <row r="331" spans="9:66" x14ac:dyDescent="0.25">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row>
    <row r="332" spans="9:66" x14ac:dyDescent="0.25">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row>
    <row r="333" spans="9:66" x14ac:dyDescent="0.25">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row>
    <row r="334" spans="9:66" x14ac:dyDescent="0.25">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row>
    <row r="335" spans="9:66" x14ac:dyDescent="0.25">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row>
    <row r="336" spans="9:66" x14ac:dyDescent="0.25">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row>
    <row r="337" spans="9:66" x14ac:dyDescent="0.25">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row>
    <row r="338" spans="9:66" x14ac:dyDescent="0.25">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row>
    <row r="339" spans="9:66" x14ac:dyDescent="0.25">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row>
    <row r="340" spans="9:66" x14ac:dyDescent="0.25">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row>
    <row r="341" spans="9:66" x14ac:dyDescent="0.25">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row>
    <row r="342" spans="9:66" x14ac:dyDescent="0.25">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row>
    <row r="343" spans="9:66" x14ac:dyDescent="0.25">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row>
    <row r="344" spans="9:66" x14ac:dyDescent="0.25">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row>
    <row r="345" spans="9:66" x14ac:dyDescent="0.25">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row>
    <row r="346" spans="9:66" x14ac:dyDescent="0.25">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row>
    <row r="347" spans="9:66" x14ac:dyDescent="0.25">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row>
    <row r="348" spans="9:66" x14ac:dyDescent="0.25">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row>
    <row r="349" spans="9:66" x14ac:dyDescent="0.25">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row>
    <row r="350" spans="9:66" x14ac:dyDescent="0.25">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row>
    <row r="351" spans="9:66" x14ac:dyDescent="0.25">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row>
    <row r="352" spans="9:66" x14ac:dyDescent="0.25">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row>
    <row r="353" spans="9:66" x14ac:dyDescent="0.25">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row>
    <row r="354" spans="9:66" x14ac:dyDescent="0.25">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row>
    <row r="355" spans="9:66" x14ac:dyDescent="0.25">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row>
    <row r="356" spans="9:66" x14ac:dyDescent="0.25">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row>
    <row r="357" spans="9:66" x14ac:dyDescent="0.25">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row>
    <row r="358" spans="9:66" x14ac:dyDescent="0.25">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row>
    <row r="359" spans="9:66" x14ac:dyDescent="0.25">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row>
    <row r="360" spans="9:66" x14ac:dyDescent="0.25">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row>
    <row r="361" spans="9:66" x14ac:dyDescent="0.25">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row>
    <row r="362" spans="9:66" x14ac:dyDescent="0.25">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row>
    <row r="363" spans="9:66" x14ac:dyDescent="0.25">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row>
    <row r="364" spans="9:66" x14ac:dyDescent="0.25">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row>
    <row r="365" spans="9:66" x14ac:dyDescent="0.25">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row>
    <row r="366" spans="9:66" x14ac:dyDescent="0.25">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row>
    <row r="367" spans="9:66" x14ac:dyDescent="0.25">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row>
    <row r="368" spans="9:66" x14ac:dyDescent="0.25">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row>
    <row r="369" spans="9:66" x14ac:dyDescent="0.25">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row>
    <row r="370" spans="9:66" x14ac:dyDescent="0.25">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row>
    <row r="371" spans="9:66" x14ac:dyDescent="0.25">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row>
    <row r="372" spans="9:66" x14ac:dyDescent="0.25">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row>
    <row r="373" spans="9:66" x14ac:dyDescent="0.25">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row>
    <row r="374" spans="9:66" x14ac:dyDescent="0.25">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row>
    <row r="375" spans="9:66" x14ac:dyDescent="0.25">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row>
    <row r="376" spans="9:66" x14ac:dyDescent="0.25">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row>
    <row r="377" spans="9:66" x14ac:dyDescent="0.25">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row>
    <row r="378" spans="9:66" x14ac:dyDescent="0.25">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row>
    <row r="379" spans="9:66" x14ac:dyDescent="0.25">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row>
    <row r="380" spans="9:66" x14ac:dyDescent="0.25">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row>
    <row r="381" spans="9:66" x14ac:dyDescent="0.25">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row>
    <row r="382" spans="9:66" x14ac:dyDescent="0.25">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row>
    <row r="383" spans="9:66" x14ac:dyDescent="0.25">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row>
    <row r="384" spans="9:66" x14ac:dyDescent="0.25">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row>
    <row r="385" spans="9:66" x14ac:dyDescent="0.25">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row>
    <row r="386" spans="9:66" x14ac:dyDescent="0.25">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row>
    <row r="387" spans="9:66" x14ac:dyDescent="0.25">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row>
    <row r="388" spans="9:66" x14ac:dyDescent="0.25">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row>
    <row r="389" spans="9:66" x14ac:dyDescent="0.25">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row>
    <row r="390" spans="9:66" x14ac:dyDescent="0.25">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row>
    <row r="391" spans="9:66" x14ac:dyDescent="0.25">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row>
    <row r="392" spans="9:66" x14ac:dyDescent="0.25">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row>
    <row r="393" spans="9:66" x14ac:dyDescent="0.25">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row>
    <row r="394" spans="9:66" x14ac:dyDescent="0.25">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row>
    <row r="395" spans="9:66" x14ac:dyDescent="0.25">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row>
    <row r="396" spans="9:66" x14ac:dyDescent="0.25">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row>
    <row r="397" spans="9:66" x14ac:dyDescent="0.25">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row>
    <row r="398" spans="9:66" x14ac:dyDescent="0.25">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row>
    <row r="399" spans="9:66" x14ac:dyDescent="0.25">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row>
    <row r="400" spans="9:66" x14ac:dyDescent="0.25">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row>
    <row r="401" spans="9:66" x14ac:dyDescent="0.25">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row>
    <row r="402" spans="9:66" x14ac:dyDescent="0.25">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row>
    <row r="403" spans="9:66" x14ac:dyDescent="0.25">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row>
    <row r="404" spans="9:66" x14ac:dyDescent="0.25">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row>
    <row r="405" spans="9:66" x14ac:dyDescent="0.25">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row>
    <row r="406" spans="9:66" x14ac:dyDescent="0.25">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row>
    <row r="407" spans="9:66" x14ac:dyDescent="0.25">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row>
    <row r="408" spans="9:66" x14ac:dyDescent="0.25">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row>
    <row r="409" spans="9:66" x14ac:dyDescent="0.25">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row>
    <row r="410" spans="9:66" x14ac:dyDescent="0.25">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row>
    <row r="411" spans="9:66" x14ac:dyDescent="0.25">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row>
    <row r="412" spans="9:66" x14ac:dyDescent="0.25">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row>
    <row r="413" spans="9:66" x14ac:dyDescent="0.25">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row>
    <row r="414" spans="9:66" x14ac:dyDescent="0.25">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row>
    <row r="415" spans="9:66" x14ac:dyDescent="0.25">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row>
    <row r="416" spans="9:66" x14ac:dyDescent="0.25">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row>
    <row r="417" spans="9:66" x14ac:dyDescent="0.25">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row>
    <row r="418" spans="9:66" x14ac:dyDescent="0.25">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row>
    <row r="419" spans="9:66" x14ac:dyDescent="0.25">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row>
    <row r="420" spans="9:66" x14ac:dyDescent="0.25">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row>
    <row r="421" spans="9:66" x14ac:dyDescent="0.25">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row>
    <row r="422" spans="9:66" x14ac:dyDescent="0.25">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row>
    <row r="423" spans="9:66" x14ac:dyDescent="0.25">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row>
    <row r="424" spans="9:66" x14ac:dyDescent="0.25">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row>
    <row r="425" spans="9:66" x14ac:dyDescent="0.25">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row>
    <row r="426" spans="9:66" x14ac:dyDescent="0.25">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row>
    <row r="427" spans="9:66" x14ac:dyDescent="0.25">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row>
    <row r="428" spans="9:66" x14ac:dyDescent="0.25">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row>
    <row r="429" spans="9:66" x14ac:dyDescent="0.25">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row>
    <row r="430" spans="9:66" x14ac:dyDescent="0.25">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row>
    <row r="431" spans="9:66" x14ac:dyDescent="0.25">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row>
    <row r="432" spans="9:66" x14ac:dyDescent="0.25">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row>
    <row r="433" spans="9:66" x14ac:dyDescent="0.25">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row>
    <row r="434" spans="9:66" x14ac:dyDescent="0.25">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row>
    <row r="435" spans="9:66" x14ac:dyDescent="0.25">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row>
    <row r="436" spans="9:66" x14ac:dyDescent="0.25">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row>
    <row r="437" spans="9:66" x14ac:dyDescent="0.25">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row>
    <row r="438" spans="9:66" x14ac:dyDescent="0.25">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row>
    <row r="439" spans="9:66" x14ac:dyDescent="0.25">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row>
    <row r="440" spans="9:66" x14ac:dyDescent="0.25">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row>
    <row r="441" spans="9:66" x14ac:dyDescent="0.25">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row>
    <row r="442" spans="9:66" x14ac:dyDescent="0.25">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row>
    <row r="443" spans="9:66" x14ac:dyDescent="0.25">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row>
    <row r="444" spans="9:66" x14ac:dyDescent="0.25">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row>
    <row r="445" spans="9:66" x14ac:dyDescent="0.25">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row>
    <row r="446" spans="9:66" x14ac:dyDescent="0.25">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row>
    <row r="447" spans="9:66" x14ac:dyDescent="0.25">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row>
    <row r="448" spans="9:66" x14ac:dyDescent="0.25">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row>
    <row r="449" spans="9:66" x14ac:dyDescent="0.25">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row>
    <row r="450" spans="9:66" x14ac:dyDescent="0.25">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row>
    <row r="451" spans="9:66" x14ac:dyDescent="0.25">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row>
    <row r="452" spans="9:66" x14ac:dyDescent="0.25">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row>
    <row r="453" spans="9:66" x14ac:dyDescent="0.25">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row>
    <row r="454" spans="9:66" x14ac:dyDescent="0.25">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row>
    <row r="455" spans="9:66" x14ac:dyDescent="0.25">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row>
    <row r="456" spans="9:66" x14ac:dyDescent="0.25">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row>
    <row r="457" spans="9:66" x14ac:dyDescent="0.25">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row>
    <row r="458" spans="9:66" x14ac:dyDescent="0.25">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row>
    <row r="459" spans="9:66" x14ac:dyDescent="0.25">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row>
    <row r="460" spans="9:66" x14ac:dyDescent="0.25">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row>
    <row r="461" spans="9:66" x14ac:dyDescent="0.25">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row>
    <row r="462" spans="9:66" x14ac:dyDescent="0.25">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row>
    <row r="463" spans="9:66" x14ac:dyDescent="0.25">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row>
    <row r="464" spans="9:66" x14ac:dyDescent="0.25">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row>
    <row r="465" spans="9:66" x14ac:dyDescent="0.25">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row>
    <row r="466" spans="9:66" x14ac:dyDescent="0.25">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row>
    <row r="467" spans="9:66" x14ac:dyDescent="0.25">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row>
    <row r="468" spans="9:66" x14ac:dyDescent="0.25">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row>
    <row r="469" spans="9:66" x14ac:dyDescent="0.25">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row>
    <row r="470" spans="9:66" x14ac:dyDescent="0.25">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row>
    <row r="471" spans="9:66" x14ac:dyDescent="0.25">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row>
    <row r="472" spans="9:66" x14ac:dyDescent="0.25">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row>
    <row r="473" spans="9:66" x14ac:dyDescent="0.25">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row>
    <row r="474" spans="9:66" x14ac:dyDescent="0.25">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row>
    <row r="475" spans="9:66" x14ac:dyDescent="0.25">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row>
    <row r="476" spans="9:66" x14ac:dyDescent="0.25">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row>
    <row r="477" spans="9:66" x14ac:dyDescent="0.25">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row>
    <row r="478" spans="9:66" x14ac:dyDescent="0.25">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row>
    <row r="479" spans="9:66" x14ac:dyDescent="0.25">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row>
    <row r="480" spans="9:66" x14ac:dyDescent="0.25">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row>
    <row r="481" spans="9:66" x14ac:dyDescent="0.25">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row>
    <row r="482" spans="9:66" x14ac:dyDescent="0.25">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row>
    <row r="483" spans="9:66" x14ac:dyDescent="0.25">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row>
    <row r="484" spans="9:66" x14ac:dyDescent="0.25">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row>
    <row r="485" spans="9:66" x14ac:dyDescent="0.25">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row>
    <row r="486" spans="9:66" x14ac:dyDescent="0.25">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row>
    <row r="487" spans="9:66" x14ac:dyDescent="0.25">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row>
    <row r="488" spans="9:66" x14ac:dyDescent="0.25">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row>
    <row r="489" spans="9:66" x14ac:dyDescent="0.25">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row>
    <row r="490" spans="9:66" x14ac:dyDescent="0.25">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row>
    <row r="491" spans="9:66" x14ac:dyDescent="0.25">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row>
    <row r="492" spans="9:66" x14ac:dyDescent="0.25">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row>
    <row r="493" spans="9:66" x14ac:dyDescent="0.25">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row>
    <row r="494" spans="9:66" x14ac:dyDescent="0.25">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row>
    <row r="495" spans="9:66" x14ac:dyDescent="0.25">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row>
    <row r="496" spans="9:66" x14ac:dyDescent="0.25">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row>
    <row r="497" spans="9:66" x14ac:dyDescent="0.25">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row>
    <row r="498" spans="9:66" x14ac:dyDescent="0.25">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row>
    <row r="499" spans="9:66" x14ac:dyDescent="0.25">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row>
    <row r="500" spans="9:66" x14ac:dyDescent="0.25">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row>
    <row r="501" spans="9:66" x14ac:dyDescent="0.25">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row>
    <row r="502" spans="9:66" x14ac:dyDescent="0.25">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row>
    <row r="503" spans="9:66" x14ac:dyDescent="0.25">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row>
    <row r="504" spans="9:66" x14ac:dyDescent="0.25">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row>
    <row r="505" spans="9:66" x14ac:dyDescent="0.25">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row>
    <row r="506" spans="9:66" x14ac:dyDescent="0.25">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row>
    <row r="507" spans="9:66" x14ac:dyDescent="0.25">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row>
    <row r="508" spans="9:66" x14ac:dyDescent="0.25">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row>
    <row r="509" spans="9:66" x14ac:dyDescent="0.25">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row>
    <row r="510" spans="9:66" x14ac:dyDescent="0.25">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row>
    <row r="511" spans="9:66" x14ac:dyDescent="0.25">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row>
    <row r="512" spans="9:66" x14ac:dyDescent="0.25">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row>
    <row r="513" spans="9:66" x14ac:dyDescent="0.25">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row>
    <row r="514" spans="9:66" x14ac:dyDescent="0.25">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row>
    <row r="515" spans="9:66" x14ac:dyDescent="0.25">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row>
    <row r="516" spans="9:66" x14ac:dyDescent="0.25">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row>
    <row r="517" spans="9:66" x14ac:dyDescent="0.25">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row>
    <row r="518" spans="9:66" x14ac:dyDescent="0.25">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row>
    <row r="519" spans="9:66" x14ac:dyDescent="0.25">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row>
    <row r="520" spans="9:66" x14ac:dyDescent="0.25">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row>
    <row r="521" spans="9:66" x14ac:dyDescent="0.25">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row>
    <row r="522" spans="9:66" x14ac:dyDescent="0.25">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row>
    <row r="523" spans="9:66" x14ac:dyDescent="0.25">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row>
    <row r="524" spans="9:66" x14ac:dyDescent="0.25">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row>
    <row r="525" spans="9:66" x14ac:dyDescent="0.25">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row>
    <row r="526" spans="9:66" x14ac:dyDescent="0.25">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row>
    <row r="527" spans="9:66" x14ac:dyDescent="0.25">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row>
    <row r="528" spans="9:66" x14ac:dyDescent="0.25">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row>
    <row r="529" spans="9:66" x14ac:dyDescent="0.25">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row>
    <row r="530" spans="9:66" x14ac:dyDescent="0.25">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row>
    <row r="531" spans="9:66" x14ac:dyDescent="0.25">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row>
    <row r="532" spans="9:66" x14ac:dyDescent="0.25">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row>
    <row r="533" spans="9:66" x14ac:dyDescent="0.25">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row>
    <row r="534" spans="9:66" x14ac:dyDescent="0.25">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row>
    <row r="535" spans="9:66" x14ac:dyDescent="0.25">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row>
    <row r="536" spans="9:66" x14ac:dyDescent="0.25">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row>
    <row r="537" spans="9:66" x14ac:dyDescent="0.25">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row>
    <row r="538" spans="9:66" x14ac:dyDescent="0.25">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row>
    <row r="539" spans="9:66" x14ac:dyDescent="0.25">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row>
    <row r="540" spans="9:66" x14ac:dyDescent="0.25">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row>
    <row r="541" spans="9:66" x14ac:dyDescent="0.25">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row>
    <row r="542" spans="9:66" x14ac:dyDescent="0.25">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row>
    <row r="543" spans="9:66" x14ac:dyDescent="0.25">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row>
    <row r="544" spans="9:66" x14ac:dyDescent="0.25">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row>
    <row r="545" spans="9:66" x14ac:dyDescent="0.25">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row>
    <row r="546" spans="9:66" x14ac:dyDescent="0.25">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row>
    <row r="547" spans="9:66" x14ac:dyDescent="0.25">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row>
    <row r="548" spans="9:66" x14ac:dyDescent="0.25">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row>
    <row r="549" spans="9:66" x14ac:dyDescent="0.25">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row>
    <row r="550" spans="9:66" x14ac:dyDescent="0.25">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row>
    <row r="551" spans="9:66" x14ac:dyDescent="0.25">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row>
    <row r="552" spans="9:66" x14ac:dyDescent="0.25">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row>
    <row r="553" spans="9:66" x14ac:dyDescent="0.25">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row>
    <row r="554" spans="9:66" x14ac:dyDescent="0.25">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row>
    <row r="555" spans="9:66" x14ac:dyDescent="0.25">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row>
    <row r="556" spans="9:66" x14ac:dyDescent="0.25">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row>
    <row r="557" spans="9:66" x14ac:dyDescent="0.25">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row>
    <row r="558" spans="9:66" x14ac:dyDescent="0.25">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row>
    <row r="559" spans="9:66" x14ac:dyDescent="0.25">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row>
    <row r="560" spans="9:66" x14ac:dyDescent="0.25">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row>
    <row r="561" spans="9:66" x14ac:dyDescent="0.25">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row>
    <row r="562" spans="9:66" x14ac:dyDescent="0.25">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row>
    <row r="563" spans="9:66" x14ac:dyDescent="0.25">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row>
    <row r="564" spans="9:66" x14ac:dyDescent="0.25">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row>
    <row r="565" spans="9:66" x14ac:dyDescent="0.25">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row>
    <row r="566" spans="9:66" x14ac:dyDescent="0.25">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row>
    <row r="567" spans="9:66" x14ac:dyDescent="0.25">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row>
    <row r="568" spans="9:66" x14ac:dyDescent="0.25">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row>
    <row r="569" spans="9:66" x14ac:dyDescent="0.25">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row>
    <row r="570" spans="9:66" x14ac:dyDescent="0.25">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row>
    <row r="571" spans="9:66" x14ac:dyDescent="0.25">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row>
    <row r="572" spans="9:66" x14ac:dyDescent="0.25">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row>
    <row r="573" spans="9:66" x14ac:dyDescent="0.25">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row>
    <row r="574" spans="9:66" x14ac:dyDescent="0.25">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row>
    <row r="575" spans="9:66" x14ac:dyDescent="0.25">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row>
    <row r="576" spans="9:66" x14ac:dyDescent="0.25">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row>
    <row r="577" spans="9:66" x14ac:dyDescent="0.25">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row>
    <row r="578" spans="9:66" x14ac:dyDescent="0.25">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row>
    <row r="579" spans="9:66" x14ac:dyDescent="0.25">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row>
    <row r="580" spans="9:66" x14ac:dyDescent="0.25">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row>
    <row r="581" spans="9:66" x14ac:dyDescent="0.25">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row>
    <row r="582" spans="9:66" x14ac:dyDescent="0.25">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row>
    <row r="583" spans="9:66" x14ac:dyDescent="0.25">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row>
    <row r="584" spans="9:66" x14ac:dyDescent="0.25">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row>
    <row r="585" spans="9:66" x14ac:dyDescent="0.25">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row>
    <row r="586" spans="9:66" x14ac:dyDescent="0.25">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row>
    <row r="587" spans="9:66" x14ac:dyDescent="0.25">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row>
    <row r="588" spans="9:66" x14ac:dyDescent="0.25">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row>
    <row r="589" spans="9:66" x14ac:dyDescent="0.25">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row>
    <row r="590" spans="9:66" x14ac:dyDescent="0.25">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row>
    <row r="591" spans="9:66" x14ac:dyDescent="0.25">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row>
    <row r="592" spans="9:66" x14ac:dyDescent="0.25">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row>
    <row r="593" spans="9:66" x14ac:dyDescent="0.25">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row>
    <row r="594" spans="9:66" x14ac:dyDescent="0.25">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row>
    <row r="595" spans="9:66" x14ac:dyDescent="0.25">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row>
    <row r="596" spans="9:66" x14ac:dyDescent="0.25">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row>
    <row r="597" spans="9:66" x14ac:dyDescent="0.25">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row>
    <row r="598" spans="9:66" x14ac:dyDescent="0.25">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row>
    <row r="599" spans="9:66" x14ac:dyDescent="0.25">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row>
    <row r="600" spans="9:66" x14ac:dyDescent="0.25">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row>
    <row r="601" spans="9:66" x14ac:dyDescent="0.25">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row>
    <row r="602" spans="9:66" x14ac:dyDescent="0.25">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row>
    <row r="603" spans="9:66" x14ac:dyDescent="0.25">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row>
    <row r="604" spans="9:66" x14ac:dyDescent="0.25">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row>
    <row r="605" spans="9:66" x14ac:dyDescent="0.25">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row>
    <row r="606" spans="9:66" x14ac:dyDescent="0.25">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row>
    <row r="607" spans="9:66" x14ac:dyDescent="0.25">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row>
    <row r="608" spans="9:66" x14ac:dyDescent="0.25">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row>
    <row r="609" spans="9:66" x14ac:dyDescent="0.25">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row>
    <row r="610" spans="9:66" x14ac:dyDescent="0.25">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row>
    <row r="611" spans="9:66" x14ac:dyDescent="0.25">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row>
    <row r="612" spans="9:66" x14ac:dyDescent="0.25">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row>
    <row r="613" spans="9:66" x14ac:dyDescent="0.25">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row>
    <row r="614" spans="9:66" x14ac:dyDescent="0.25">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row>
    <row r="615" spans="9:66" x14ac:dyDescent="0.25">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row>
    <row r="616" spans="9:66" x14ac:dyDescent="0.25">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row>
    <row r="617" spans="9:66" x14ac:dyDescent="0.25">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row>
    <row r="618" spans="9:66" x14ac:dyDescent="0.25">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row>
    <row r="619" spans="9:66" x14ac:dyDescent="0.25">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row>
    <row r="620" spans="9:66" x14ac:dyDescent="0.25">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row>
    <row r="621" spans="9:66" x14ac:dyDescent="0.25">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row>
    <row r="622" spans="9:66" x14ac:dyDescent="0.25">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row>
    <row r="623" spans="9:66" x14ac:dyDescent="0.25">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row>
    <row r="624" spans="9:66" x14ac:dyDescent="0.25">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row>
    <row r="625" spans="9:66" x14ac:dyDescent="0.25">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row>
    <row r="626" spans="9:66" x14ac:dyDescent="0.25">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row>
    <row r="627" spans="9:66" x14ac:dyDescent="0.25">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row>
    <row r="628" spans="9:66" x14ac:dyDescent="0.25">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row>
    <row r="629" spans="9:66" x14ac:dyDescent="0.25">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row>
    <row r="630" spans="9:66" x14ac:dyDescent="0.25">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row>
    <row r="631" spans="9:66" x14ac:dyDescent="0.25">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row>
    <row r="632" spans="9:66" x14ac:dyDescent="0.25">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row>
    <row r="633" spans="9:66" x14ac:dyDescent="0.25">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row>
    <row r="634" spans="9:66" x14ac:dyDescent="0.25">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row>
    <row r="635" spans="9:66" x14ac:dyDescent="0.25">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row>
    <row r="636" spans="9:66" x14ac:dyDescent="0.25">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row>
    <row r="637" spans="9:66" x14ac:dyDescent="0.25">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row>
    <row r="638" spans="9:66" x14ac:dyDescent="0.25">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row>
    <row r="639" spans="9:66" x14ac:dyDescent="0.25">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row>
    <row r="640" spans="9:66" x14ac:dyDescent="0.25">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row>
    <row r="641" spans="9:66" x14ac:dyDescent="0.25">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row>
    <row r="642" spans="9:66" x14ac:dyDescent="0.25">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row>
    <row r="643" spans="9:66" x14ac:dyDescent="0.25">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row>
    <row r="644" spans="9:66" x14ac:dyDescent="0.25">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row>
    <row r="645" spans="9:66" x14ac:dyDescent="0.25">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row>
    <row r="646" spans="9:66" x14ac:dyDescent="0.25">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row>
    <row r="647" spans="9:66" x14ac:dyDescent="0.25">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row>
    <row r="648" spans="9:66" x14ac:dyDescent="0.25">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row>
    <row r="649" spans="9:66" x14ac:dyDescent="0.25">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row>
    <row r="650" spans="9:66" x14ac:dyDescent="0.25">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row>
    <row r="651" spans="9:66" x14ac:dyDescent="0.25">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row>
    <row r="652" spans="9:66" x14ac:dyDescent="0.25">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row>
    <row r="653" spans="9:66" x14ac:dyDescent="0.25">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row>
    <row r="654" spans="9:66" x14ac:dyDescent="0.25">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row>
    <row r="655" spans="9:66" x14ac:dyDescent="0.25">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row>
    <row r="656" spans="9:66" x14ac:dyDescent="0.25">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row>
    <row r="657" spans="9:66" x14ac:dyDescent="0.25">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row>
    <row r="658" spans="9:66" x14ac:dyDescent="0.25">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row>
    <row r="659" spans="9:66" x14ac:dyDescent="0.25">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row>
    <row r="660" spans="9:66" x14ac:dyDescent="0.25">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row>
    <row r="661" spans="9:66" x14ac:dyDescent="0.25">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row>
    <row r="662" spans="9:66" x14ac:dyDescent="0.25">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row>
    <row r="663" spans="9:66" x14ac:dyDescent="0.25">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row>
    <row r="664" spans="9:66" x14ac:dyDescent="0.25">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row>
    <row r="665" spans="9:66" x14ac:dyDescent="0.25">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row>
    <row r="666" spans="9:66" x14ac:dyDescent="0.25">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row>
    <row r="667" spans="9:66" x14ac:dyDescent="0.25">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row>
    <row r="668" spans="9:66" x14ac:dyDescent="0.25">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row>
    <row r="669" spans="9:66" x14ac:dyDescent="0.25">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row>
    <row r="670" spans="9:66" x14ac:dyDescent="0.25">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row>
    <row r="671" spans="9:66" x14ac:dyDescent="0.25">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row>
    <row r="672" spans="9:66" x14ac:dyDescent="0.25">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row>
    <row r="673" spans="9:66" x14ac:dyDescent="0.25">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row>
    <row r="674" spans="9:66" x14ac:dyDescent="0.25">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row>
    <row r="675" spans="9:66" x14ac:dyDescent="0.25">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row>
    <row r="676" spans="9:66" x14ac:dyDescent="0.25">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row>
    <row r="677" spans="9:66" x14ac:dyDescent="0.25">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row>
    <row r="678" spans="9:66" x14ac:dyDescent="0.25">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row>
    <row r="679" spans="9:66" x14ac:dyDescent="0.25">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row>
    <row r="680" spans="9:66" x14ac:dyDescent="0.25">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row>
    <row r="681" spans="9:66" x14ac:dyDescent="0.25">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row>
    <row r="682" spans="9:66" x14ac:dyDescent="0.25">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row>
    <row r="683" spans="9:66" x14ac:dyDescent="0.25">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row>
    <row r="684" spans="9:66" x14ac:dyDescent="0.25">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row>
    <row r="685" spans="9:66" x14ac:dyDescent="0.25">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row>
    <row r="686" spans="9:66" x14ac:dyDescent="0.25">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row>
    <row r="687" spans="9:66" x14ac:dyDescent="0.25">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row>
    <row r="688" spans="9:66" x14ac:dyDescent="0.25">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row>
    <row r="689" spans="9:66" x14ac:dyDescent="0.25">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row>
    <row r="690" spans="9:66" x14ac:dyDescent="0.25">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row>
    <row r="691" spans="9:66" x14ac:dyDescent="0.25">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row>
    <row r="692" spans="9:66" x14ac:dyDescent="0.25">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row>
    <row r="693" spans="9:66" x14ac:dyDescent="0.25">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row>
    <row r="694" spans="9:66" x14ac:dyDescent="0.25">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row>
    <row r="695" spans="9:66" x14ac:dyDescent="0.25">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row>
    <row r="696" spans="9:66" x14ac:dyDescent="0.25">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row>
    <row r="697" spans="9:66" x14ac:dyDescent="0.25">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row>
    <row r="698" spans="9:66" x14ac:dyDescent="0.25">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row>
    <row r="699" spans="9:66" x14ac:dyDescent="0.25">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row>
    <row r="700" spans="9:66" x14ac:dyDescent="0.25">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row>
    <row r="701" spans="9:66" x14ac:dyDescent="0.25">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row>
    <row r="702" spans="9:66" x14ac:dyDescent="0.25">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row>
    <row r="703" spans="9:66" x14ac:dyDescent="0.25">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row>
    <row r="704" spans="9:66" x14ac:dyDescent="0.25">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row>
    <row r="705" spans="9:66" x14ac:dyDescent="0.25">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row>
    <row r="706" spans="9:66" x14ac:dyDescent="0.25">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row>
    <row r="707" spans="9:66" x14ac:dyDescent="0.25">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row>
    <row r="708" spans="9:66" x14ac:dyDescent="0.25">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row>
    <row r="709" spans="9:66" x14ac:dyDescent="0.25">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row>
    <row r="710" spans="9:66" x14ac:dyDescent="0.25">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row>
    <row r="711" spans="9:66" x14ac:dyDescent="0.25">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row>
    <row r="712" spans="9:66" x14ac:dyDescent="0.25">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row>
    <row r="713" spans="9:66" x14ac:dyDescent="0.25">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row>
    <row r="714" spans="9:66" x14ac:dyDescent="0.25">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row>
    <row r="715" spans="9:66" x14ac:dyDescent="0.25">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row>
    <row r="716" spans="9:66" x14ac:dyDescent="0.25">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row>
    <row r="717" spans="9:66" x14ac:dyDescent="0.25">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row>
    <row r="718" spans="9:66" x14ac:dyDescent="0.25">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row>
    <row r="719" spans="9:66" x14ac:dyDescent="0.25">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row>
    <row r="720" spans="9:66" x14ac:dyDescent="0.25">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row>
    <row r="721" spans="9:66" x14ac:dyDescent="0.25">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row>
    <row r="722" spans="9:66" x14ac:dyDescent="0.25">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row>
    <row r="723" spans="9:66" x14ac:dyDescent="0.25">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row>
    <row r="724" spans="9:66" x14ac:dyDescent="0.25">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row>
    <row r="725" spans="9:66" x14ac:dyDescent="0.25">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row>
    <row r="726" spans="9:66" x14ac:dyDescent="0.25">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row>
    <row r="727" spans="9:66" x14ac:dyDescent="0.25">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row>
    <row r="728" spans="9:66" x14ac:dyDescent="0.25">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row>
    <row r="729" spans="9:66" x14ac:dyDescent="0.25">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row>
    <row r="730" spans="9:66" x14ac:dyDescent="0.25">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row>
    <row r="731" spans="9:66" x14ac:dyDescent="0.25">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row>
    <row r="732" spans="9:66" x14ac:dyDescent="0.25">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row>
    <row r="733" spans="9:66" x14ac:dyDescent="0.25">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row>
    <row r="734" spans="9:66" x14ac:dyDescent="0.25">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row>
    <row r="735" spans="9:66" x14ac:dyDescent="0.25">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row>
    <row r="736" spans="9:66" x14ac:dyDescent="0.25">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row>
    <row r="737" spans="9:66" x14ac:dyDescent="0.25">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row>
    <row r="738" spans="9:66" x14ac:dyDescent="0.25">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row>
    <row r="739" spans="9:66" x14ac:dyDescent="0.25">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row>
    <row r="740" spans="9:66" x14ac:dyDescent="0.25">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row>
    <row r="741" spans="9:66" x14ac:dyDescent="0.25">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row>
    <row r="742" spans="9:66" x14ac:dyDescent="0.25">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row>
    <row r="743" spans="9:66" x14ac:dyDescent="0.25">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row>
    <row r="744" spans="9:66" x14ac:dyDescent="0.25">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row>
    <row r="745" spans="9:66" x14ac:dyDescent="0.25">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row>
    <row r="746" spans="9:66" x14ac:dyDescent="0.25">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row>
    <row r="747" spans="9:66" x14ac:dyDescent="0.25">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row>
    <row r="748" spans="9:66" x14ac:dyDescent="0.25">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row>
    <row r="749" spans="9:66" x14ac:dyDescent="0.25">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row>
    <row r="750" spans="9:66" x14ac:dyDescent="0.25">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row>
    <row r="751" spans="9:66" x14ac:dyDescent="0.25">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row>
    <row r="752" spans="9:66" x14ac:dyDescent="0.25">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row>
    <row r="753" spans="9:66" x14ac:dyDescent="0.25">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row>
    <row r="754" spans="9:66" x14ac:dyDescent="0.25">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row>
    <row r="755" spans="9:66" x14ac:dyDescent="0.25">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row>
    <row r="756" spans="9:66" x14ac:dyDescent="0.25">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row>
    <row r="757" spans="9:66" x14ac:dyDescent="0.25">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row>
    <row r="758" spans="9:66" x14ac:dyDescent="0.25">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row>
    <row r="759" spans="9:66" x14ac:dyDescent="0.25">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row>
    <row r="760" spans="9:66" x14ac:dyDescent="0.25">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row>
    <row r="761" spans="9:66" x14ac:dyDescent="0.25">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row>
    <row r="762" spans="9:66" x14ac:dyDescent="0.25">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row>
    <row r="763" spans="9:66" x14ac:dyDescent="0.25">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row>
    <row r="764" spans="9:66" x14ac:dyDescent="0.25">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row>
    <row r="765" spans="9:66" x14ac:dyDescent="0.25">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row>
    <row r="766" spans="9:66" x14ac:dyDescent="0.25">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row>
    <row r="767" spans="9:66" x14ac:dyDescent="0.25">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row>
    <row r="768" spans="9:66" x14ac:dyDescent="0.25">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row>
    <row r="769" spans="9:66" x14ac:dyDescent="0.25">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row>
    <row r="770" spans="9:66" x14ac:dyDescent="0.25">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row>
    <row r="771" spans="9:66" x14ac:dyDescent="0.25">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row>
    <row r="772" spans="9:66" x14ac:dyDescent="0.25">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row>
    <row r="773" spans="9:66" x14ac:dyDescent="0.25">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row>
    <row r="774" spans="9:66" x14ac:dyDescent="0.25">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row>
    <row r="775" spans="9:66" x14ac:dyDescent="0.25">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row>
    <row r="776" spans="9:66" x14ac:dyDescent="0.25">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row>
    <row r="777" spans="9:66" x14ac:dyDescent="0.25">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row>
    <row r="778" spans="9:66" x14ac:dyDescent="0.25">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row>
    <row r="779" spans="9:66" x14ac:dyDescent="0.25">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row>
    <row r="780" spans="9:66" x14ac:dyDescent="0.25">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row>
    <row r="781" spans="9:66" x14ac:dyDescent="0.25">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row>
    <row r="782" spans="9:66" x14ac:dyDescent="0.25">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row>
    <row r="783" spans="9:66" x14ac:dyDescent="0.25">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row>
    <row r="784" spans="9:66" x14ac:dyDescent="0.25">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row>
    <row r="785" spans="9:66" x14ac:dyDescent="0.25">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row>
    <row r="786" spans="9:66" x14ac:dyDescent="0.25">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row>
    <row r="787" spans="9:66" x14ac:dyDescent="0.25">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row>
    <row r="788" spans="9:66" x14ac:dyDescent="0.25">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row>
    <row r="789" spans="9:66" x14ac:dyDescent="0.25">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row>
    <row r="790" spans="9:66" x14ac:dyDescent="0.25">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row>
    <row r="791" spans="9:66" x14ac:dyDescent="0.25">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row>
    <row r="792" spans="9:66" x14ac:dyDescent="0.25">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row>
    <row r="793" spans="9:66" x14ac:dyDescent="0.25">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row>
    <row r="794" spans="9:66" x14ac:dyDescent="0.25">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row>
    <row r="795" spans="9:66" x14ac:dyDescent="0.25">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row>
    <row r="796" spans="9:66" x14ac:dyDescent="0.25">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row>
    <row r="797" spans="9:66" x14ac:dyDescent="0.25">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row>
    <row r="798" spans="9:66" x14ac:dyDescent="0.25">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row>
    <row r="799" spans="9:66" x14ac:dyDescent="0.25">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row>
    <row r="800" spans="9:66" x14ac:dyDescent="0.25">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row>
    <row r="801" spans="9:66" x14ac:dyDescent="0.25">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row>
    <row r="802" spans="9:66" x14ac:dyDescent="0.25">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row>
    <row r="803" spans="9:66" x14ac:dyDescent="0.25">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row>
    <row r="804" spans="9:66" x14ac:dyDescent="0.25">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row>
    <row r="805" spans="9:66" x14ac:dyDescent="0.25">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row>
    <row r="806" spans="9:66" x14ac:dyDescent="0.25">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row>
    <row r="807" spans="9:66" x14ac:dyDescent="0.25">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row>
    <row r="808" spans="9:66" x14ac:dyDescent="0.25">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row>
    <row r="809" spans="9:66" x14ac:dyDescent="0.25">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row>
    <row r="810" spans="9:66" x14ac:dyDescent="0.25">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row>
    <row r="811" spans="9:66" x14ac:dyDescent="0.25">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row>
    <row r="812" spans="9:66" x14ac:dyDescent="0.25">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row>
    <row r="813" spans="9:66" x14ac:dyDescent="0.25">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row>
    <row r="814" spans="9:66" x14ac:dyDescent="0.25">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row>
    <row r="815" spans="9:66" x14ac:dyDescent="0.25">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row>
    <row r="816" spans="9:66" x14ac:dyDescent="0.25">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row>
    <row r="817" spans="9:66" x14ac:dyDescent="0.25">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row>
    <row r="818" spans="9:66" x14ac:dyDescent="0.25">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row>
    <row r="819" spans="9:66" x14ac:dyDescent="0.25">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row>
    <row r="820" spans="9:66" x14ac:dyDescent="0.25">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row>
    <row r="821" spans="9:66" x14ac:dyDescent="0.25">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row>
    <row r="822" spans="9:66" x14ac:dyDescent="0.25">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row>
    <row r="823" spans="9:66" x14ac:dyDescent="0.25">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row>
    <row r="824" spans="9:66" x14ac:dyDescent="0.25">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row>
    <row r="825" spans="9:66" x14ac:dyDescent="0.25">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row>
    <row r="826" spans="9:66" x14ac:dyDescent="0.25">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row>
    <row r="827" spans="9:66" x14ac:dyDescent="0.25">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row>
    <row r="828" spans="9:66" x14ac:dyDescent="0.25">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row>
    <row r="829" spans="9:66" x14ac:dyDescent="0.25">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row>
    <row r="830" spans="9:66" x14ac:dyDescent="0.25">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row>
    <row r="831" spans="9:66" x14ac:dyDescent="0.25">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row>
    <row r="832" spans="9:66" x14ac:dyDescent="0.25">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row>
    <row r="833" spans="9:66" x14ac:dyDescent="0.25">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row>
    <row r="834" spans="9:66" x14ac:dyDescent="0.25">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row>
    <row r="835" spans="9:66" x14ac:dyDescent="0.25">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row>
    <row r="836" spans="9:66" x14ac:dyDescent="0.25">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row>
    <row r="837" spans="9:66" x14ac:dyDescent="0.25">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row>
    <row r="838" spans="9:66" x14ac:dyDescent="0.25">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row>
    <row r="839" spans="9:66" x14ac:dyDescent="0.25">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row>
    <row r="840" spans="9:66" x14ac:dyDescent="0.25">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row>
    <row r="841" spans="9:66" x14ac:dyDescent="0.25">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row>
    <row r="842" spans="9:66" x14ac:dyDescent="0.25">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row>
    <row r="843" spans="9:66" x14ac:dyDescent="0.25">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row>
    <row r="844" spans="9:66" x14ac:dyDescent="0.25">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row>
    <row r="845" spans="9:66" x14ac:dyDescent="0.25">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row>
    <row r="846" spans="9:66" x14ac:dyDescent="0.25">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row>
    <row r="847" spans="9:66" x14ac:dyDescent="0.25">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row>
    <row r="848" spans="9:66" x14ac:dyDescent="0.25">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row>
    <row r="849" spans="9:66" x14ac:dyDescent="0.25">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row>
    <row r="850" spans="9:66" x14ac:dyDescent="0.25">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row>
    <row r="851" spans="9:66" x14ac:dyDescent="0.25">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row>
    <row r="852" spans="9:66" x14ac:dyDescent="0.25">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row>
    <row r="853" spans="9:66" x14ac:dyDescent="0.25">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row>
    <row r="854" spans="9:66" x14ac:dyDescent="0.25">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row>
    <row r="855" spans="9:66" x14ac:dyDescent="0.25">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row>
    <row r="856" spans="9:66" x14ac:dyDescent="0.25">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row>
    <row r="857" spans="9:66" x14ac:dyDescent="0.25">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row>
    <row r="858" spans="9:66" x14ac:dyDescent="0.25">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row>
    <row r="859" spans="9:66" x14ac:dyDescent="0.25">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row>
    <row r="860" spans="9:66" x14ac:dyDescent="0.25">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row>
    <row r="861" spans="9:66" x14ac:dyDescent="0.25">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row>
    <row r="862" spans="9:66" x14ac:dyDescent="0.25">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row>
    <row r="863" spans="9:66" x14ac:dyDescent="0.25">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row>
    <row r="864" spans="9:66" x14ac:dyDescent="0.25">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row>
    <row r="865" spans="9:66" x14ac:dyDescent="0.25">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row>
    <row r="866" spans="9:66" x14ac:dyDescent="0.25">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row>
    <row r="867" spans="9:66" x14ac:dyDescent="0.25">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row>
    <row r="868" spans="9:66" x14ac:dyDescent="0.25">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row>
    <row r="869" spans="9:66" x14ac:dyDescent="0.25">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row>
    <row r="870" spans="9:66" x14ac:dyDescent="0.25">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row>
    <row r="871" spans="9:66" x14ac:dyDescent="0.25">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row>
    <row r="872" spans="9:66" x14ac:dyDescent="0.25">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row>
    <row r="873" spans="9:66" x14ac:dyDescent="0.25">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row>
    <row r="874" spans="9:66" x14ac:dyDescent="0.25">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row>
    <row r="875" spans="9:66" x14ac:dyDescent="0.25">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row>
    <row r="876" spans="9:66" x14ac:dyDescent="0.25">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row>
    <row r="877" spans="9:66" x14ac:dyDescent="0.25">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row>
    <row r="878" spans="9:66" x14ac:dyDescent="0.25">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row>
    <row r="879" spans="9:66" x14ac:dyDescent="0.25">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row>
    <row r="880" spans="9:66" x14ac:dyDescent="0.25">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row>
    <row r="881" spans="9:66" x14ac:dyDescent="0.25">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row>
    <row r="882" spans="9:66" x14ac:dyDescent="0.25">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row>
    <row r="883" spans="9:66" x14ac:dyDescent="0.25">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row>
    <row r="884" spans="9:66" x14ac:dyDescent="0.25">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row>
    <row r="885" spans="9:66" x14ac:dyDescent="0.25">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row>
    <row r="886" spans="9:66" x14ac:dyDescent="0.25">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row>
    <row r="887" spans="9:66" x14ac:dyDescent="0.25">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row>
    <row r="888" spans="9:66" x14ac:dyDescent="0.25">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row>
    <row r="889" spans="9:66" x14ac:dyDescent="0.25">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row>
    <row r="890" spans="9:66" x14ac:dyDescent="0.25">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row>
    <row r="891" spans="9:66" x14ac:dyDescent="0.25">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row>
    <row r="892" spans="9:66" x14ac:dyDescent="0.25">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row>
    <row r="893" spans="9:66" x14ac:dyDescent="0.25">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row>
    <row r="894" spans="9:66" x14ac:dyDescent="0.25">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row>
    <row r="895" spans="9:66" x14ac:dyDescent="0.25">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row>
    <row r="896" spans="9:66" x14ac:dyDescent="0.25">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row>
    <row r="897" spans="9:66" x14ac:dyDescent="0.25">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row>
    <row r="898" spans="9:66" x14ac:dyDescent="0.25">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row>
    <row r="899" spans="9:66" x14ac:dyDescent="0.25">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row>
    <row r="900" spans="9:66" x14ac:dyDescent="0.25">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row>
    <row r="901" spans="9:66" x14ac:dyDescent="0.25">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row>
    <row r="902" spans="9:66" x14ac:dyDescent="0.25">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row>
    <row r="903" spans="9:66" x14ac:dyDescent="0.25">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row>
    <row r="904" spans="9:66" x14ac:dyDescent="0.25">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row>
    <row r="905" spans="9:66" x14ac:dyDescent="0.25">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row>
    <row r="906" spans="9:66" x14ac:dyDescent="0.25">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row>
    <row r="907" spans="9:66" x14ac:dyDescent="0.25">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row>
    <row r="908" spans="9:66" x14ac:dyDescent="0.25">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row>
    <row r="909" spans="9:66" x14ac:dyDescent="0.25">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row>
    <row r="910" spans="9:66" x14ac:dyDescent="0.25">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row>
    <row r="911" spans="9:66" x14ac:dyDescent="0.25">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row>
    <row r="912" spans="9:66" x14ac:dyDescent="0.25">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row>
    <row r="913" spans="9:66" x14ac:dyDescent="0.25">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row>
    <row r="914" spans="9:66" x14ac:dyDescent="0.25">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row>
    <row r="915" spans="9:66" x14ac:dyDescent="0.25">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row>
    <row r="916" spans="9:66" x14ac:dyDescent="0.25">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row>
    <row r="917" spans="9:66" x14ac:dyDescent="0.25">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row>
    <row r="918" spans="9:66" x14ac:dyDescent="0.25">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row>
    <row r="919" spans="9:66" x14ac:dyDescent="0.25">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row>
    <row r="920" spans="9:66" x14ac:dyDescent="0.25">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row>
    <row r="921" spans="9:66" x14ac:dyDescent="0.25">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row>
    <row r="922" spans="9:66" x14ac:dyDescent="0.25">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row>
    <row r="923" spans="9:66" x14ac:dyDescent="0.25">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row>
    <row r="924" spans="9:66" x14ac:dyDescent="0.25">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row>
    <row r="925" spans="9:66" x14ac:dyDescent="0.25">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row>
    <row r="926" spans="9:66" x14ac:dyDescent="0.25">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row>
    <row r="927" spans="9:66" x14ac:dyDescent="0.25">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row>
    <row r="928" spans="9:66" x14ac:dyDescent="0.25">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row>
    <row r="929" spans="9:66" x14ac:dyDescent="0.25">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row>
    <row r="930" spans="9:66" x14ac:dyDescent="0.25">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row>
    <row r="931" spans="9:66" x14ac:dyDescent="0.25">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row>
    <row r="932" spans="9:66" x14ac:dyDescent="0.25">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row>
    <row r="933" spans="9:66" x14ac:dyDescent="0.25">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row>
    <row r="934" spans="9:66" x14ac:dyDescent="0.25">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row>
    <row r="935" spans="9:66" x14ac:dyDescent="0.25">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row>
    <row r="936" spans="9:66" x14ac:dyDescent="0.25">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row>
    <row r="937" spans="9:66" x14ac:dyDescent="0.25">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row>
    <row r="938" spans="9:66" x14ac:dyDescent="0.25">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row>
    <row r="939" spans="9:66" x14ac:dyDescent="0.25">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row>
    <row r="940" spans="9:66" x14ac:dyDescent="0.25">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row>
    <row r="941" spans="9:66" x14ac:dyDescent="0.25">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row>
    <row r="942" spans="9:66" x14ac:dyDescent="0.25">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row>
    <row r="943" spans="9:66" x14ac:dyDescent="0.25">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row>
    <row r="944" spans="9:66" x14ac:dyDescent="0.25">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row>
    <row r="945" spans="9:66" x14ac:dyDescent="0.25">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row>
    <row r="946" spans="9:66" x14ac:dyDescent="0.25">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row>
    <row r="947" spans="9:66" x14ac:dyDescent="0.25">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row>
    <row r="948" spans="9:66" x14ac:dyDescent="0.25">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row>
    <row r="949" spans="9:66" x14ac:dyDescent="0.25">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row>
    <row r="950" spans="9:66" x14ac:dyDescent="0.25">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row>
    <row r="951" spans="9:66" x14ac:dyDescent="0.25">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row>
    <row r="952" spans="9:66" x14ac:dyDescent="0.25">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row>
    <row r="953" spans="9:66" x14ac:dyDescent="0.25">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row>
    <row r="954" spans="9:66" x14ac:dyDescent="0.25">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row>
    <row r="955" spans="9:66" x14ac:dyDescent="0.25">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row>
    <row r="956" spans="9:66" x14ac:dyDescent="0.25">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row>
    <row r="957" spans="9:66" x14ac:dyDescent="0.25">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row>
    <row r="958" spans="9:66" x14ac:dyDescent="0.25">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row>
    <row r="959" spans="9:66" x14ac:dyDescent="0.25">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row>
    <row r="960" spans="9:66" x14ac:dyDescent="0.25">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row>
    <row r="961" spans="9:66" x14ac:dyDescent="0.25">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row>
    <row r="962" spans="9:66" x14ac:dyDescent="0.25">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row>
    <row r="963" spans="9:66" x14ac:dyDescent="0.25">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row>
    <row r="964" spans="9:66" x14ac:dyDescent="0.25">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row>
    <row r="965" spans="9:66" x14ac:dyDescent="0.25">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row>
    <row r="966" spans="9:66" x14ac:dyDescent="0.25">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row>
    <row r="967" spans="9:66" x14ac:dyDescent="0.25">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row>
    <row r="968" spans="9:66" x14ac:dyDescent="0.25">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row>
    <row r="969" spans="9:66" x14ac:dyDescent="0.25">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row>
    <row r="970" spans="9:66" x14ac:dyDescent="0.25">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row>
    <row r="971" spans="9:66" x14ac:dyDescent="0.25">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row>
    <row r="972" spans="9:66" x14ac:dyDescent="0.25">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row>
    <row r="973" spans="9:66" x14ac:dyDescent="0.25">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row>
    <row r="974" spans="9:66" x14ac:dyDescent="0.25">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row>
    <row r="975" spans="9:66" x14ac:dyDescent="0.25">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row>
    <row r="976" spans="9:66" x14ac:dyDescent="0.25">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row>
    <row r="977" spans="9:66" x14ac:dyDescent="0.25">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row>
    <row r="978" spans="9:66" x14ac:dyDescent="0.25">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row>
    <row r="979" spans="9:66" x14ac:dyDescent="0.25">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row>
    <row r="980" spans="9:66" x14ac:dyDescent="0.25">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row>
    <row r="981" spans="9:66" x14ac:dyDescent="0.25">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row>
    <row r="982" spans="9:66" x14ac:dyDescent="0.25">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row>
    <row r="983" spans="9:66" x14ac:dyDescent="0.25">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row>
    <row r="984" spans="9:66" x14ac:dyDescent="0.25">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row>
    <row r="985" spans="9:66" x14ac:dyDescent="0.25">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row>
    <row r="986" spans="9:66" x14ac:dyDescent="0.25">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row>
    <row r="987" spans="9:66" x14ac:dyDescent="0.25">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row>
    <row r="988" spans="9:66" x14ac:dyDescent="0.25">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row>
    <row r="989" spans="9:66" x14ac:dyDescent="0.25">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row>
    <row r="990" spans="9:66" x14ac:dyDescent="0.25">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row>
    <row r="991" spans="9:66" x14ac:dyDescent="0.25">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row>
    <row r="992" spans="9:66" x14ac:dyDescent="0.25">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row>
    <row r="993" spans="9:66" x14ac:dyDescent="0.25">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row>
    <row r="994" spans="9:66" x14ac:dyDescent="0.25">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row>
    <row r="995" spans="9:66" x14ac:dyDescent="0.25">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row>
    <row r="996" spans="9:66" x14ac:dyDescent="0.25">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row>
    <row r="997" spans="9:66" x14ac:dyDescent="0.25">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row>
    <row r="998" spans="9:66" x14ac:dyDescent="0.25">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row>
    <row r="999" spans="9:66" x14ac:dyDescent="0.25">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row>
    <row r="1000" spans="9:66" x14ac:dyDescent="0.25">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row>
    <row r="1001" spans="9:66" x14ac:dyDescent="0.25">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row>
    <row r="1002" spans="9:66" x14ac:dyDescent="0.25">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row>
    <row r="1003" spans="9:66" x14ac:dyDescent="0.25">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row>
    <row r="1004" spans="9:66" x14ac:dyDescent="0.25">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row>
    <row r="1005" spans="9:66" x14ac:dyDescent="0.25">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row>
    <row r="1006" spans="9:66" x14ac:dyDescent="0.25">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row>
    <row r="1007" spans="9:66" x14ac:dyDescent="0.25">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row>
    <row r="1008" spans="9:66" x14ac:dyDescent="0.25">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row>
    <row r="1009" spans="9:66" x14ac:dyDescent="0.25">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row>
    <row r="1010" spans="9:66" x14ac:dyDescent="0.25">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row>
    <row r="1011" spans="9:66" x14ac:dyDescent="0.25">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row>
    <row r="1012" spans="9:66" x14ac:dyDescent="0.25">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row>
    <row r="1013" spans="9:66" x14ac:dyDescent="0.25">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row>
    <row r="1014" spans="9:66" x14ac:dyDescent="0.25">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row>
    <row r="1015" spans="9:66" x14ac:dyDescent="0.25">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row>
    <row r="1016" spans="9:66" x14ac:dyDescent="0.25">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row>
    <row r="1017" spans="9:66" x14ac:dyDescent="0.25">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row>
    <row r="1018" spans="9:66" x14ac:dyDescent="0.25">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row>
    <row r="1019" spans="9:66" x14ac:dyDescent="0.25">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row>
    <row r="1020" spans="9:66" x14ac:dyDescent="0.25">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row>
    <row r="1021" spans="9:66" x14ac:dyDescent="0.25">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row>
    <row r="1022" spans="9:66" x14ac:dyDescent="0.25">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row>
    <row r="1023" spans="9:66" x14ac:dyDescent="0.25">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row>
    <row r="1024" spans="9:66" x14ac:dyDescent="0.25">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row>
    <row r="1025" spans="9:66" x14ac:dyDescent="0.25">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row>
    <row r="1026" spans="9:66" x14ac:dyDescent="0.25">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row>
    <row r="1027" spans="9:66" x14ac:dyDescent="0.25">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row>
    <row r="1028" spans="9:66" x14ac:dyDescent="0.25">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row>
    <row r="1029" spans="9:66" x14ac:dyDescent="0.25">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row>
    <row r="1030" spans="9:66" x14ac:dyDescent="0.25">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row>
    <row r="1031" spans="9:66" x14ac:dyDescent="0.25">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row>
    <row r="1032" spans="9:66" x14ac:dyDescent="0.25">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row>
    <row r="1033" spans="9:66" x14ac:dyDescent="0.25">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row>
    <row r="1034" spans="9:66" x14ac:dyDescent="0.25">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row>
    <row r="1035" spans="9:66" x14ac:dyDescent="0.25">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row>
    <row r="1036" spans="9:66" x14ac:dyDescent="0.25">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row>
    <row r="1037" spans="9:66" x14ac:dyDescent="0.25">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row>
    <row r="1038" spans="9:66" x14ac:dyDescent="0.25">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row>
    <row r="1039" spans="9:66" x14ac:dyDescent="0.25">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row>
    <row r="1040" spans="9:66" x14ac:dyDescent="0.25">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row>
    <row r="1041" spans="9:66" x14ac:dyDescent="0.25">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row>
    <row r="1042" spans="9:66" x14ac:dyDescent="0.25">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row>
    <row r="1043" spans="9:66" x14ac:dyDescent="0.25">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row>
    <row r="1044" spans="9:66" x14ac:dyDescent="0.25">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row>
    <row r="1045" spans="9:66" x14ac:dyDescent="0.25">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row>
    <row r="1046" spans="9:66" x14ac:dyDescent="0.25">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row>
    <row r="1047" spans="9:66" x14ac:dyDescent="0.25">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row>
    <row r="1048" spans="9:66" x14ac:dyDescent="0.25">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row>
    <row r="1049" spans="9:66" x14ac:dyDescent="0.25">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row>
    <row r="1050" spans="9:66" x14ac:dyDescent="0.25">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row>
    <row r="1051" spans="9:66" x14ac:dyDescent="0.25">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row>
    <row r="1052" spans="9:66" x14ac:dyDescent="0.25">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row>
    <row r="1053" spans="9:66" x14ac:dyDescent="0.25">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row>
    <row r="1054" spans="9:66" x14ac:dyDescent="0.25">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row>
    <row r="1055" spans="9:66" x14ac:dyDescent="0.25">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row>
    <row r="1056" spans="9:66" x14ac:dyDescent="0.25">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row>
    <row r="1057" spans="9:66" x14ac:dyDescent="0.25">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row>
    <row r="1058" spans="9:66" x14ac:dyDescent="0.25">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row>
    <row r="1059" spans="9:66" x14ac:dyDescent="0.25">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row>
    <row r="1060" spans="9:66" x14ac:dyDescent="0.25">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row>
    <row r="1061" spans="9:66" x14ac:dyDescent="0.25">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row>
    <row r="1062" spans="9:66" x14ac:dyDescent="0.25">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row>
    <row r="1063" spans="9:66" x14ac:dyDescent="0.25">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row>
    <row r="1064" spans="9:66" x14ac:dyDescent="0.25">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row>
    <row r="1065" spans="9:66" x14ac:dyDescent="0.25">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row>
    <row r="1066" spans="9:66" x14ac:dyDescent="0.25">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row>
    <row r="1067" spans="9:66" x14ac:dyDescent="0.25">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row>
    <row r="1068" spans="9:66" x14ac:dyDescent="0.25">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row>
    <row r="1069" spans="9:66" x14ac:dyDescent="0.25">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row>
    <row r="1070" spans="9:66" x14ac:dyDescent="0.25">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row>
    <row r="1071" spans="9:66" x14ac:dyDescent="0.25">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row>
    <row r="1072" spans="9:66" x14ac:dyDescent="0.25">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row>
    <row r="1073" spans="9:66" x14ac:dyDescent="0.25">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row>
    <row r="1074" spans="9:66" x14ac:dyDescent="0.25">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row>
    <row r="1075" spans="9:66" x14ac:dyDescent="0.25">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row>
    <row r="1076" spans="9:66" x14ac:dyDescent="0.25">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row>
    <row r="1077" spans="9:66" x14ac:dyDescent="0.25">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row>
    <row r="1078" spans="9:66" x14ac:dyDescent="0.25">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row>
    <row r="1079" spans="9:66" x14ac:dyDescent="0.25">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row>
    <row r="1080" spans="9:66" x14ac:dyDescent="0.25">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row>
    <row r="1081" spans="9:66" x14ac:dyDescent="0.25">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row>
    <row r="1082" spans="9:66" x14ac:dyDescent="0.25">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row>
    <row r="1083" spans="9:66" x14ac:dyDescent="0.25">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row>
    <row r="1084" spans="9:66" x14ac:dyDescent="0.25">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row>
    <row r="1085" spans="9:66" x14ac:dyDescent="0.25">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row>
    <row r="1086" spans="9:66" x14ac:dyDescent="0.25">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row>
    <row r="1087" spans="9:66" x14ac:dyDescent="0.25">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row>
    <row r="1088" spans="9:66" x14ac:dyDescent="0.25">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row>
    <row r="1089" spans="9:66" x14ac:dyDescent="0.25">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row>
    <row r="1090" spans="9:66" x14ac:dyDescent="0.25">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row>
    <row r="1091" spans="9:66" x14ac:dyDescent="0.25">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row>
    <row r="1092" spans="9:66" x14ac:dyDescent="0.25">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row>
    <row r="1093" spans="9:66" x14ac:dyDescent="0.25">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row>
    <row r="1094" spans="9:66" x14ac:dyDescent="0.25">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row>
    <row r="1095" spans="9:66" x14ac:dyDescent="0.25">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row>
    <row r="1096" spans="9:66" x14ac:dyDescent="0.25">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row>
    <row r="1097" spans="9:66" x14ac:dyDescent="0.25">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row>
    <row r="1098" spans="9:66" x14ac:dyDescent="0.25">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row>
    <row r="1099" spans="9:66" x14ac:dyDescent="0.25">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row>
    <row r="1100" spans="9:66" x14ac:dyDescent="0.25">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row>
    <row r="1101" spans="9:66" x14ac:dyDescent="0.25">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row>
    <row r="1102" spans="9:66" x14ac:dyDescent="0.25">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row>
    <row r="1103" spans="9:66" x14ac:dyDescent="0.25">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row>
    <row r="1104" spans="9:66" x14ac:dyDescent="0.25">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row>
    <row r="1105" spans="9:66" x14ac:dyDescent="0.25">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row>
    <row r="1106" spans="9:66" x14ac:dyDescent="0.25">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row>
    <row r="1107" spans="9:66" x14ac:dyDescent="0.25">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row>
    <row r="1108" spans="9:66" x14ac:dyDescent="0.25">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row>
    <row r="1109" spans="9:66" x14ac:dyDescent="0.25">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row>
    <row r="1110" spans="9:66" x14ac:dyDescent="0.25">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row>
    <row r="1111" spans="9:66" x14ac:dyDescent="0.25">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row>
    <row r="1112" spans="9:66" x14ac:dyDescent="0.25">
      <c r="I1112" s="2"/>
      <c r="J1112" s="2"/>
      <c r="K1112" s="2"/>
      <c r="L1112" s="2"/>
      <c r="M1112" s="2"/>
      <c r="N1112" s="2"/>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row>
    <row r="1113" spans="9:66" x14ac:dyDescent="0.25">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row>
    <row r="1114" spans="9:66" x14ac:dyDescent="0.25">
      <c r="I1114" s="2"/>
      <c r="J1114" s="2"/>
      <c r="K1114" s="2"/>
      <c r="L1114" s="2"/>
      <c r="M1114" s="2"/>
      <c r="N1114" s="2"/>
      <c r="O1114" s="2"/>
      <c r="P1114" s="2"/>
      <c r="Q1114" s="2"/>
      <c r="R1114" s="2"/>
      <c r="S1114" s="2"/>
      <c r="T1114" s="2"/>
      <c r="U1114" s="2"/>
      <c r="V1114" s="2"/>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row>
    <row r="1115" spans="9:66" x14ac:dyDescent="0.25">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row>
    <row r="1116" spans="9:66" x14ac:dyDescent="0.25">
      <c r="I1116" s="2"/>
      <c r="J1116" s="2"/>
      <c r="K1116" s="2"/>
      <c r="L1116" s="2"/>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row>
    <row r="1117" spans="9:66" x14ac:dyDescent="0.25">
      <c r="I1117" s="2"/>
      <c r="J1117" s="2"/>
      <c r="K1117" s="2"/>
      <c r="L1117" s="2"/>
      <c r="M1117" s="2"/>
      <c r="N1117" s="2"/>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row>
    <row r="1118" spans="9:66" x14ac:dyDescent="0.25">
      <c r="I1118" s="2"/>
      <c r="J1118" s="2"/>
      <c r="K1118" s="2"/>
      <c r="L1118" s="2"/>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row>
    <row r="1119" spans="9:66" x14ac:dyDescent="0.25">
      <c r="I1119" s="2"/>
      <c r="J1119" s="2"/>
      <c r="K1119" s="2"/>
      <c r="L1119" s="2"/>
      <c r="M1119" s="2"/>
      <c r="N1119" s="2"/>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row>
    <row r="1120" spans="9:66" x14ac:dyDescent="0.25">
      <c r="I1120" s="2"/>
      <c r="J1120" s="2"/>
      <c r="K1120" s="2"/>
      <c r="L1120" s="2"/>
      <c r="M1120" s="2"/>
      <c r="N1120" s="2"/>
      <c r="O1120" s="2"/>
      <c r="P1120" s="2"/>
      <c r="Q1120" s="2"/>
      <c r="R1120" s="2"/>
      <c r="S1120" s="2"/>
      <c r="T1120" s="2"/>
      <c r="U1120" s="2"/>
      <c r="V1120" s="2"/>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row>
    <row r="1121" spans="9:66" x14ac:dyDescent="0.25">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row>
    <row r="1122" spans="9:66" x14ac:dyDescent="0.25">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row>
    <row r="1123" spans="9:66" x14ac:dyDescent="0.25">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row>
    <row r="1124" spans="9:66" x14ac:dyDescent="0.25">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row>
    <row r="1125" spans="9:66" x14ac:dyDescent="0.25">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row>
    <row r="1126" spans="9:66" x14ac:dyDescent="0.25">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row>
    <row r="1127" spans="9:66" x14ac:dyDescent="0.25">
      <c r="I1127" s="2"/>
      <c r="J1127" s="2"/>
      <c r="K1127" s="2"/>
      <c r="L1127" s="2"/>
      <c r="M1127" s="2"/>
      <c r="N1127" s="2"/>
      <c r="O1127" s="2"/>
      <c r="P1127" s="2"/>
      <c r="Q1127" s="2"/>
      <c r="R1127" s="2"/>
      <c r="S1127" s="2"/>
      <c r="T1127" s="2"/>
      <c r="U1127" s="2"/>
      <c r="V1127" s="2"/>
      <c r="W1127" s="2"/>
      <c r="X1127" s="2"/>
      <c r="Y1127" s="2"/>
      <c r="Z1127" s="2"/>
      <c r="AA1127" s="2"/>
      <c r="AB1127" s="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2"/>
      <c r="BN1127" s="2"/>
    </row>
    <row r="1128" spans="9:66" x14ac:dyDescent="0.25">
      <c r="I1128" s="2"/>
      <c r="J1128" s="2"/>
      <c r="K1128" s="2"/>
      <c r="L1128" s="2"/>
      <c r="M1128" s="2"/>
      <c r="N1128" s="2"/>
      <c r="O1128" s="2"/>
      <c r="P1128" s="2"/>
      <c r="Q1128" s="2"/>
      <c r="R1128" s="2"/>
      <c r="S1128" s="2"/>
      <c r="T1128" s="2"/>
      <c r="U1128" s="2"/>
      <c r="V1128" s="2"/>
      <c r="W1128" s="2"/>
      <c r="X1128" s="2"/>
      <c r="Y1128" s="2"/>
      <c r="Z1128" s="2"/>
      <c r="AA1128" s="2"/>
      <c r="AB1128" s="2"/>
      <c r="AC1128" s="2"/>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2"/>
      <c r="BN1128" s="2"/>
    </row>
    <row r="1129" spans="9:66" x14ac:dyDescent="0.25">
      <c r="I1129" s="2"/>
      <c r="J1129" s="2"/>
      <c r="K1129" s="2"/>
      <c r="L1129" s="2"/>
      <c r="M1129" s="2"/>
      <c r="N1129" s="2"/>
      <c r="O1129" s="2"/>
      <c r="P1129" s="2"/>
      <c r="Q1129" s="2"/>
      <c r="R1129" s="2"/>
      <c r="S1129" s="2"/>
      <c r="T1129" s="2"/>
      <c r="U1129" s="2"/>
      <c r="V1129" s="2"/>
      <c r="W1129" s="2"/>
      <c r="X1129" s="2"/>
      <c r="Y1129" s="2"/>
      <c r="Z1129" s="2"/>
      <c r="AA1129" s="2"/>
      <c r="AB1129" s="2"/>
      <c r="AC1129" s="2"/>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2"/>
      <c r="BN1129" s="2"/>
    </row>
    <row r="1130" spans="9:66" x14ac:dyDescent="0.25">
      <c r="I1130" s="2"/>
      <c r="J1130" s="2"/>
      <c r="K1130" s="2"/>
      <c r="L1130" s="2"/>
      <c r="M1130" s="2"/>
      <c r="N1130" s="2"/>
      <c r="O1130" s="2"/>
      <c r="P1130" s="2"/>
      <c r="Q1130" s="2"/>
      <c r="R1130" s="2"/>
      <c r="S1130" s="2"/>
      <c r="T1130" s="2"/>
      <c r="U1130" s="2"/>
      <c r="V1130" s="2"/>
      <c r="W1130" s="2"/>
      <c r="X1130" s="2"/>
      <c r="Y1130" s="2"/>
      <c r="Z1130" s="2"/>
      <c r="AA1130" s="2"/>
      <c r="AB1130" s="2"/>
      <c r="AC1130" s="2"/>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2"/>
      <c r="BN1130" s="2"/>
    </row>
    <row r="1131" spans="9:66" x14ac:dyDescent="0.25">
      <c r="I1131" s="2"/>
      <c r="J1131" s="2"/>
      <c r="K1131" s="2"/>
      <c r="L1131" s="2"/>
      <c r="M1131" s="2"/>
      <c r="N1131" s="2"/>
      <c r="O1131" s="2"/>
      <c r="P1131" s="2"/>
      <c r="Q1131" s="2"/>
      <c r="R1131" s="2"/>
      <c r="S1131" s="2"/>
      <c r="T1131" s="2"/>
      <c r="U1131" s="2"/>
      <c r="V1131" s="2"/>
      <c r="W1131" s="2"/>
      <c r="X1131" s="2"/>
      <c r="Y1131" s="2"/>
      <c r="Z1131" s="2"/>
      <c r="AA1131" s="2"/>
      <c r="AB1131" s="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2"/>
      <c r="BN1131" s="2"/>
    </row>
    <row r="1132" spans="9:66" x14ac:dyDescent="0.25">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row>
    <row r="1133" spans="9:66" x14ac:dyDescent="0.25">
      <c r="I1133" s="2"/>
      <c r="J1133" s="2"/>
      <c r="K1133" s="2"/>
      <c r="L1133" s="2"/>
      <c r="M1133" s="2"/>
      <c r="N1133" s="2"/>
      <c r="O1133" s="2"/>
      <c r="P1133" s="2"/>
      <c r="Q1133" s="2"/>
      <c r="R1133" s="2"/>
      <c r="S1133" s="2"/>
      <c r="T1133" s="2"/>
      <c r="U1133" s="2"/>
      <c r="V1133" s="2"/>
      <c r="W1133" s="2"/>
      <c r="X1133" s="2"/>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row>
    <row r="1134" spans="9:66" x14ac:dyDescent="0.25">
      <c r="I1134" s="2"/>
      <c r="J1134" s="2"/>
      <c r="K1134" s="2"/>
      <c r="L1134" s="2"/>
      <c r="M1134" s="2"/>
      <c r="N1134" s="2"/>
      <c r="O1134" s="2"/>
      <c r="P1134" s="2"/>
      <c r="Q1134" s="2"/>
      <c r="R1134" s="2"/>
      <c r="S1134" s="2"/>
      <c r="T1134" s="2"/>
      <c r="U1134" s="2"/>
      <c r="V1134" s="2"/>
      <c r="W1134" s="2"/>
      <c r="X1134" s="2"/>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2"/>
      <c r="BN1134" s="2"/>
    </row>
    <row r="1135" spans="9:66" x14ac:dyDescent="0.25">
      <c r="I1135" s="2"/>
      <c r="J1135" s="2"/>
      <c r="K1135" s="2"/>
      <c r="L1135" s="2"/>
      <c r="M1135" s="2"/>
      <c r="N1135" s="2"/>
      <c r="O1135" s="2"/>
      <c r="P1135" s="2"/>
      <c r="Q1135" s="2"/>
      <c r="R1135" s="2"/>
      <c r="S1135" s="2"/>
      <c r="T1135" s="2"/>
      <c r="U1135" s="2"/>
      <c r="V1135" s="2"/>
      <c r="W1135" s="2"/>
      <c r="X1135" s="2"/>
      <c r="Y1135" s="2"/>
      <c r="Z1135" s="2"/>
      <c r="AA1135" s="2"/>
      <c r="AB1135" s="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2"/>
      <c r="BN1135" s="2"/>
    </row>
    <row r="1136" spans="9:66" x14ac:dyDescent="0.25">
      <c r="I1136" s="2"/>
      <c r="J1136" s="2"/>
      <c r="K1136" s="2"/>
      <c r="L1136" s="2"/>
      <c r="M1136" s="2"/>
      <c r="N1136" s="2"/>
      <c r="O1136" s="2"/>
      <c r="P1136" s="2"/>
      <c r="Q1136" s="2"/>
      <c r="R1136" s="2"/>
      <c r="S1136" s="2"/>
      <c r="T1136" s="2"/>
      <c r="U1136" s="2"/>
      <c r="V1136" s="2"/>
      <c r="W1136" s="2"/>
      <c r="X1136" s="2"/>
      <c r="Y1136" s="2"/>
      <c r="Z1136" s="2"/>
      <c r="AA1136" s="2"/>
      <c r="AB1136" s="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2"/>
      <c r="BN1136" s="2"/>
    </row>
    <row r="1137" spans="9:66" x14ac:dyDescent="0.25">
      <c r="I1137" s="2"/>
      <c r="J1137" s="2"/>
      <c r="K1137" s="2"/>
      <c r="L1137" s="2"/>
      <c r="M1137" s="2"/>
      <c r="N1137" s="2"/>
      <c r="O1137" s="2"/>
      <c r="P1137" s="2"/>
      <c r="Q1137" s="2"/>
      <c r="R1137" s="2"/>
      <c r="S1137" s="2"/>
      <c r="T1137" s="2"/>
      <c r="U1137" s="2"/>
      <c r="V1137" s="2"/>
      <c r="W1137" s="2"/>
      <c r="X1137" s="2"/>
      <c r="Y1137" s="2"/>
      <c r="Z1137" s="2"/>
      <c r="AA1137" s="2"/>
      <c r="AB1137" s="2"/>
      <c r="AC1137" s="2"/>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2"/>
      <c r="BN1137" s="2"/>
    </row>
    <row r="1138" spans="9:66" x14ac:dyDescent="0.25">
      <c r="I1138" s="2"/>
      <c r="J1138" s="2"/>
      <c r="K1138" s="2"/>
      <c r="L1138" s="2"/>
      <c r="M1138" s="2"/>
      <c r="N1138" s="2"/>
      <c r="O1138" s="2"/>
      <c r="P1138" s="2"/>
      <c r="Q1138" s="2"/>
      <c r="R1138" s="2"/>
      <c r="S1138" s="2"/>
      <c r="T1138" s="2"/>
      <c r="U1138" s="2"/>
      <c r="V1138" s="2"/>
      <c r="W1138" s="2"/>
      <c r="X1138" s="2"/>
      <c r="Y1138" s="2"/>
      <c r="Z1138" s="2"/>
      <c r="AA1138" s="2"/>
      <c r="AB1138" s="2"/>
      <c r="AC1138" s="2"/>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2"/>
      <c r="BN1138" s="2"/>
    </row>
    <row r="1139" spans="9:66" x14ac:dyDescent="0.25">
      <c r="I1139" s="2"/>
      <c r="J1139" s="2"/>
      <c r="K1139" s="2"/>
      <c r="L1139" s="2"/>
      <c r="M1139" s="2"/>
      <c r="N1139" s="2"/>
      <c r="O1139" s="2"/>
      <c r="P1139" s="2"/>
      <c r="Q1139" s="2"/>
      <c r="R1139" s="2"/>
      <c r="S1139" s="2"/>
      <c r="T1139" s="2"/>
      <c r="U1139" s="2"/>
      <c r="V1139" s="2"/>
      <c r="W1139" s="2"/>
      <c r="X1139" s="2"/>
      <c r="Y1139" s="2"/>
      <c r="Z1139" s="2"/>
      <c r="AA1139" s="2"/>
      <c r="AB1139" s="2"/>
      <c r="AC1139" s="2"/>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2"/>
      <c r="BN1139" s="2"/>
    </row>
    <row r="1140" spans="9:66" x14ac:dyDescent="0.25">
      <c r="I1140" s="2"/>
      <c r="J1140" s="2"/>
      <c r="K1140" s="2"/>
      <c r="L1140" s="2"/>
      <c r="M1140" s="2"/>
      <c r="N1140" s="2"/>
      <c r="O1140" s="2"/>
      <c r="P1140" s="2"/>
      <c r="Q1140" s="2"/>
      <c r="R1140" s="2"/>
      <c r="S1140" s="2"/>
      <c r="T1140" s="2"/>
      <c r="U1140" s="2"/>
      <c r="V1140" s="2"/>
      <c r="W1140" s="2"/>
      <c r="X1140" s="2"/>
      <c r="Y1140" s="2"/>
      <c r="Z1140" s="2"/>
      <c r="AA1140" s="2"/>
      <c r="AB1140" s="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2"/>
      <c r="BN1140" s="2"/>
    </row>
    <row r="1141" spans="9:66" x14ac:dyDescent="0.25">
      <c r="I1141" s="2"/>
      <c r="J1141" s="2"/>
      <c r="K1141" s="2"/>
      <c r="L1141" s="2"/>
      <c r="M1141" s="2"/>
      <c r="N1141" s="2"/>
      <c r="O1141" s="2"/>
      <c r="P1141" s="2"/>
      <c r="Q1141" s="2"/>
      <c r="R1141" s="2"/>
      <c r="S1141" s="2"/>
      <c r="T1141" s="2"/>
      <c r="U1141" s="2"/>
      <c r="V1141" s="2"/>
      <c r="W1141" s="2"/>
      <c r="X1141" s="2"/>
      <c r="Y1141" s="2"/>
      <c r="Z1141" s="2"/>
      <c r="AA1141" s="2"/>
      <c r="AB1141" s="2"/>
      <c r="AC1141" s="2"/>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2"/>
      <c r="BN1141" s="2"/>
    </row>
    <row r="1142" spans="9:66" x14ac:dyDescent="0.25">
      <c r="I1142" s="2"/>
      <c r="J1142" s="2"/>
      <c r="K1142" s="2"/>
      <c r="L1142" s="2"/>
      <c r="M1142" s="2"/>
      <c r="N1142" s="2"/>
      <c r="O1142" s="2"/>
      <c r="P1142" s="2"/>
      <c r="Q1142" s="2"/>
      <c r="R1142" s="2"/>
      <c r="S1142" s="2"/>
      <c r="T1142" s="2"/>
      <c r="U1142" s="2"/>
      <c r="V1142" s="2"/>
      <c r="W1142" s="2"/>
      <c r="X1142" s="2"/>
      <c r="Y1142" s="2"/>
      <c r="Z1142" s="2"/>
      <c r="AA1142" s="2"/>
      <c r="AB1142" s="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2"/>
      <c r="BN1142" s="2"/>
    </row>
    <row r="1143" spans="9:66" x14ac:dyDescent="0.25">
      <c r="I1143" s="2"/>
      <c r="J1143" s="2"/>
      <c r="K1143" s="2"/>
      <c r="L1143" s="2"/>
      <c r="M1143" s="2"/>
      <c r="N1143" s="2"/>
      <c r="O1143" s="2"/>
      <c r="P1143" s="2"/>
      <c r="Q1143" s="2"/>
      <c r="R1143" s="2"/>
      <c r="S1143" s="2"/>
      <c r="T1143" s="2"/>
      <c r="U1143" s="2"/>
      <c r="V1143" s="2"/>
      <c r="W1143" s="2"/>
      <c r="X1143" s="2"/>
      <c r="Y1143" s="2"/>
      <c r="Z1143" s="2"/>
      <c r="AA1143" s="2"/>
      <c r="AB1143" s="2"/>
      <c r="AC1143" s="2"/>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2"/>
      <c r="BN1143" s="2"/>
    </row>
    <row r="1144" spans="9:66" x14ac:dyDescent="0.25">
      <c r="I1144" s="2"/>
      <c r="J1144" s="2"/>
      <c r="K1144" s="2"/>
      <c r="L1144" s="2"/>
      <c r="M1144" s="2"/>
      <c r="N1144" s="2"/>
      <c r="O1144" s="2"/>
      <c r="P1144" s="2"/>
      <c r="Q1144" s="2"/>
      <c r="R1144" s="2"/>
      <c r="S1144" s="2"/>
      <c r="T1144" s="2"/>
      <c r="U1144" s="2"/>
      <c r="V1144" s="2"/>
      <c r="W1144" s="2"/>
      <c r="X1144" s="2"/>
      <c r="Y1144" s="2"/>
      <c r="Z1144" s="2"/>
      <c r="AA1144" s="2"/>
      <c r="AB1144" s="2"/>
      <c r="AC1144" s="2"/>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2"/>
      <c r="BN1144" s="2"/>
    </row>
    <row r="1145" spans="9:66" x14ac:dyDescent="0.25">
      <c r="I1145" s="2"/>
      <c r="J1145" s="2"/>
      <c r="K1145" s="2"/>
      <c r="L1145" s="2"/>
      <c r="M1145" s="2"/>
      <c r="N1145" s="2"/>
      <c r="O1145" s="2"/>
      <c r="P1145" s="2"/>
      <c r="Q1145" s="2"/>
      <c r="R1145" s="2"/>
      <c r="S1145" s="2"/>
      <c r="T1145" s="2"/>
      <c r="U1145" s="2"/>
      <c r="V1145" s="2"/>
      <c r="W1145" s="2"/>
      <c r="X1145" s="2"/>
      <c r="Y1145" s="2"/>
      <c r="Z1145" s="2"/>
      <c r="AA1145" s="2"/>
      <c r="AB1145" s="2"/>
      <c r="AC1145" s="2"/>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2"/>
      <c r="BN1145" s="2"/>
    </row>
    <row r="1146" spans="9:66" x14ac:dyDescent="0.25">
      <c r="I1146" s="2"/>
      <c r="J1146" s="2"/>
      <c r="K1146" s="2"/>
      <c r="L1146" s="2"/>
      <c r="M1146" s="2"/>
      <c r="N1146" s="2"/>
      <c r="O1146" s="2"/>
      <c r="P1146" s="2"/>
      <c r="Q1146" s="2"/>
      <c r="R1146" s="2"/>
      <c r="S1146" s="2"/>
      <c r="T1146" s="2"/>
      <c r="U1146" s="2"/>
      <c r="V1146" s="2"/>
      <c r="W1146" s="2"/>
      <c r="X1146" s="2"/>
      <c r="Y1146" s="2"/>
      <c r="Z1146" s="2"/>
      <c r="AA1146" s="2"/>
      <c r="AB1146" s="2"/>
      <c r="AC1146" s="2"/>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2"/>
      <c r="BN1146" s="2"/>
    </row>
    <row r="1147" spans="9:66" x14ac:dyDescent="0.25">
      <c r="I1147" s="2"/>
      <c r="J1147" s="2"/>
      <c r="K1147" s="2"/>
      <c r="L1147" s="2"/>
      <c r="M1147" s="2"/>
      <c r="N1147" s="2"/>
      <c r="O1147" s="2"/>
      <c r="P1147" s="2"/>
      <c r="Q1147" s="2"/>
      <c r="R1147" s="2"/>
      <c r="S1147" s="2"/>
      <c r="T1147" s="2"/>
      <c r="U1147" s="2"/>
      <c r="V1147" s="2"/>
      <c r="W1147" s="2"/>
      <c r="X1147" s="2"/>
      <c r="Y1147" s="2"/>
      <c r="Z1147" s="2"/>
      <c r="AA1147" s="2"/>
      <c r="AB1147" s="2"/>
      <c r="AC1147" s="2"/>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2"/>
      <c r="BN1147" s="2"/>
    </row>
    <row r="1148" spans="9:66" x14ac:dyDescent="0.25">
      <c r="I1148" s="2"/>
      <c r="J1148" s="2"/>
      <c r="K1148" s="2"/>
      <c r="L1148" s="2"/>
      <c r="M1148" s="2"/>
      <c r="N1148" s="2"/>
      <c r="O1148" s="2"/>
      <c r="P1148" s="2"/>
      <c r="Q1148" s="2"/>
      <c r="R1148" s="2"/>
      <c r="S1148" s="2"/>
      <c r="T1148" s="2"/>
      <c r="U1148" s="2"/>
      <c r="V1148" s="2"/>
      <c r="W1148" s="2"/>
      <c r="X1148" s="2"/>
      <c r="Y1148" s="2"/>
      <c r="Z1148" s="2"/>
      <c r="AA1148" s="2"/>
      <c r="AB1148" s="2"/>
      <c r="AC1148" s="2"/>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2"/>
      <c r="BN1148" s="2"/>
    </row>
    <row r="1149" spans="9:66" x14ac:dyDescent="0.25">
      <c r="I1149" s="2"/>
      <c r="J1149" s="2"/>
      <c r="K1149" s="2"/>
      <c r="L1149" s="2"/>
      <c r="M1149" s="2"/>
      <c r="N1149" s="2"/>
      <c r="O1149" s="2"/>
      <c r="P1149" s="2"/>
      <c r="Q1149" s="2"/>
      <c r="R1149" s="2"/>
      <c r="S1149" s="2"/>
      <c r="T1149" s="2"/>
      <c r="U1149" s="2"/>
      <c r="V1149" s="2"/>
      <c r="W1149" s="2"/>
      <c r="X1149" s="2"/>
      <c r="Y1149" s="2"/>
      <c r="Z1149" s="2"/>
      <c r="AA1149" s="2"/>
      <c r="AB1149" s="2"/>
      <c r="AC1149" s="2"/>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2"/>
      <c r="BN1149" s="2"/>
    </row>
    <row r="1150" spans="9:66" x14ac:dyDescent="0.25">
      <c r="I1150" s="2"/>
      <c r="J1150" s="2"/>
      <c r="K1150" s="2"/>
      <c r="L1150" s="2"/>
      <c r="M1150" s="2"/>
      <c r="N1150" s="2"/>
      <c r="O1150" s="2"/>
      <c r="P1150" s="2"/>
      <c r="Q1150" s="2"/>
      <c r="R1150" s="2"/>
      <c r="S1150" s="2"/>
      <c r="T1150" s="2"/>
      <c r="U1150" s="2"/>
      <c r="V1150" s="2"/>
      <c r="W1150" s="2"/>
      <c r="X1150" s="2"/>
      <c r="Y1150" s="2"/>
      <c r="Z1150" s="2"/>
      <c r="AA1150" s="2"/>
      <c r="AB1150" s="2"/>
      <c r="AC1150" s="2"/>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2"/>
      <c r="BN1150" s="2"/>
    </row>
    <row r="1151" spans="9:66" x14ac:dyDescent="0.25">
      <c r="I1151" s="2"/>
      <c r="J1151" s="2"/>
      <c r="K1151" s="2"/>
      <c r="L1151" s="2"/>
      <c r="M1151" s="2"/>
      <c r="N1151" s="2"/>
      <c r="O1151" s="2"/>
      <c r="P1151" s="2"/>
      <c r="Q1151" s="2"/>
      <c r="R1151" s="2"/>
      <c r="S1151" s="2"/>
      <c r="T1151" s="2"/>
      <c r="U1151" s="2"/>
      <c r="V1151" s="2"/>
      <c r="W1151" s="2"/>
      <c r="X1151" s="2"/>
      <c r="Y1151" s="2"/>
      <c r="Z1151" s="2"/>
      <c r="AA1151" s="2"/>
      <c r="AB1151" s="2"/>
      <c r="AC1151" s="2"/>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2"/>
      <c r="BN1151" s="2"/>
    </row>
    <row r="1152" spans="9:66" x14ac:dyDescent="0.25">
      <c r="I1152" s="2"/>
      <c r="J1152" s="2"/>
      <c r="K1152" s="2"/>
      <c r="L1152" s="2"/>
      <c r="M1152" s="2"/>
      <c r="N1152" s="2"/>
      <c r="O1152" s="2"/>
      <c r="P1152" s="2"/>
      <c r="Q1152" s="2"/>
      <c r="R1152" s="2"/>
      <c r="S1152" s="2"/>
      <c r="T1152" s="2"/>
      <c r="U1152" s="2"/>
      <c r="V1152" s="2"/>
      <c r="W1152" s="2"/>
      <c r="X1152" s="2"/>
      <c r="Y1152" s="2"/>
      <c r="Z1152" s="2"/>
      <c r="AA1152" s="2"/>
      <c r="AB1152" s="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2"/>
      <c r="BN1152" s="2"/>
    </row>
    <row r="1153" spans="9:66" x14ac:dyDescent="0.25">
      <c r="I1153" s="2"/>
      <c r="J1153" s="2"/>
      <c r="K1153" s="2"/>
      <c r="L1153" s="2"/>
      <c r="M1153" s="2"/>
      <c r="N1153" s="2"/>
      <c r="O1153" s="2"/>
      <c r="P1153" s="2"/>
      <c r="Q1153" s="2"/>
      <c r="R1153" s="2"/>
      <c r="S1153" s="2"/>
      <c r="T1153" s="2"/>
      <c r="U1153" s="2"/>
      <c r="V1153" s="2"/>
      <c r="W1153" s="2"/>
      <c r="X1153" s="2"/>
      <c r="Y1153" s="2"/>
      <c r="Z1153" s="2"/>
      <c r="AA1153" s="2"/>
      <c r="AB1153" s="2"/>
      <c r="AC1153" s="2"/>
      <c r="AD1153" s="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2"/>
      <c r="BN1153" s="2"/>
    </row>
    <row r="1154" spans="9:66" x14ac:dyDescent="0.25">
      <c r="I1154" s="2"/>
      <c r="J1154" s="2"/>
      <c r="K1154" s="2"/>
      <c r="L1154" s="2"/>
      <c r="M1154" s="2"/>
      <c r="N1154" s="2"/>
      <c r="O1154" s="2"/>
      <c r="P1154" s="2"/>
      <c r="Q1154" s="2"/>
      <c r="R1154" s="2"/>
      <c r="S1154" s="2"/>
      <c r="T1154" s="2"/>
      <c r="U1154" s="2"/>
      <c r="V1154" s="2"/>
      <c r="W1154" s="2"/>
      <c r="X1154" s="2"/>
      <c r="Y1154" s="2"/>
      <c r="Z1154" s="2"/>
      <c r="AA1154" s="2"/>
      <c r="AB1154" s="2"/>
      <c r="AC1154" s="2"/>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2"/>
      <c r="BN1154" s="2"/>
    </row>
    <row r="1155" spans="9:66" x14ac:dyDescent="0.25">
      <c r="I1155" s="2"/>
      <c r="J1155" s="2"/>
      <c r="K1155" s="2"/>
      <c r="L1155" s="2"/>
      <c r="M1155" s="2"/>
      <c r="N1155" s="2"/>
      <c r="O1155" s="2"/>
      <c r="P1155" s="2"/>
      <c r="Q1155" s="2"/>
      <c r="R1155" s="2"/>
      <c r="S1155" s="2"/>
      <c r="T1155" s="2"/>
      <c r="U1155" s="2"/>
      <c r="V1155" s="2"/>
      <c r="W1155" s="2"/>
      <c r="X1155" s="2"/>
      <c r="Y1155" s="2"/>
      <c r="Z1155" s="2"/>
      <c r="AA1155" s="2"/>
      <c r="AB1155" s="2"/>
      <c r="AC1155" s="2"/>
      <c r="AD1155" s="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2"/>
      <c r="BN1155" s="2"/>
    </row>
    <row r="1156" spans="9:66" x14ac:dyDescent="0.25">
      <c r="I1156" s="2"/>
      <c r="J1156" s="2"/>
      <c r="K1156" s="2"/>
      <c r="L1156" s="2"/>
      <c r="M1156" s="2"/>
      <c r="N1156" s="2"/>
      <c r="O1156" s="2"/>
      <c r="P1156" s="2"/>
      <c r="Q1156" s="2"/>
      <c r="R1156" s="2"/>
      <c r="S1156" s="2"/>
      <c r="T1156" s="2"/>
      <c r="U1156" s="2"/>
      <c r="V1156" s="2"/>
      <c r="W1156" s="2"/>
      <c r="X1156" s="2"/>
      <c r="Y1156" s="2"/>
      <c r="Z1156" s="2"/>
      <c r="AA1156" s="2"/>
      <c r="AB1156" s="2"/>
      <c r="AC1156" s="2"/>
      <c r="AD1156" s="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2"/>
      <c r="BN1156" s="2"/>
    </row>
    <row r="1157" spans="9:66" x14ac:dyDescent="0.25">
      <c r="I1157" s="2"/>
      <c r="J1157" s="2"/>
      <c r="K1157" s="2"/>
      <c r="L1157" s="2"/>
      <c r="M1157" s="2"/>
      <c r="N1157" s="2"/>
      <c r="O1157" s="2"/>
      <c r="P1157" s="2"/>
      <c r="Q1157" s="2"/>
      <c r="R1157" s="2"/>
      <c r="S1157" s="2"/>
      <c r="T1157" s="2"/>
      <c r="U1157" s="2"/>
      <c r="V1157" s="2"/>
      <c r="W1157" s="2"/>
      <c r="X1157" s="2"/>
      <c r="Y1157" s="2"/>
      <c r="Z1157" s="2"/>
      <c r="AA1157" s="2"/>
      <c r="AB1157" s="2"/>
      <c r="AC1157" s="2"/>
      <c r="AD1157" s="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2"/>
      <c r="BN1157" s="2"/>
    </row>
    <row r="1158" spans="9:66" x14ac:dyDescent="0.25">
      <c r="I1158" s="2"/>
      <c r="J1158" s="2"/>
      <c r="K1158" s="2"/>
      <c r="L1158" s="2"/>
      <c r="M1158" s="2"/>
      <c r="N1158" s="2"/>
      <c r="O1158" s="2"/>
      <c r="P1158" s="2"/>
      <c r="Q1158" s="2"/>
      <c r="R1158" s="2"/>
      <c r="S1158" s="2"/>
      <c r="T1158" s="2"/>
      <c r="U1158" s="2"/>
      <c r="V1158" s="2"/>
      <c r="W1158" s="2"/>
      <c r="X1158" s="2"/>
      <c r="Y1158" s="2"/>
      <c r="Z1158" s="2"/>
      <c r="AA1158" s="2"/>
      <c r="AB1158" s="2"/>
      <c r="AC1158" s="2"/>
      <c r="AD1158" s="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2"/>
      <c r="BN1158" s="2"/>
    </row>
    <row r="1159" spans="9:66" x14ac:dyDescent="0.25">
      <c r="K1159" s="2"/>
      <c r="L1159" s="2"/>
      <c r="M1159" s="2"/>
      <c r="N1159" s="2"/>
      <c r="O1159" s="2"/>
      <c r="P1159" s="2"/>
      <c r="Q1159" s="2"/>
      <c r="R1159" s="2"/>
      <c r="S1159" s="2"/>
      <c r="T1159" s="2"/>
      <c r="U1159" s="2"/>
      <c r="V1159" s="2"/>
      <c r="W1159" s="2"/>
      <c r="X1159" s="2"/>
      <c r="Y1159" s="2"/>
      <c r="Z1159" s="2"/>
      <c r="AA1159" s="2"/>
      <c r="AB1159" s="2"/>
      <c r="AC1159" s="2"/>
      <c r="AD1159" s="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2"/>
      <c r="BN1159" s="2"/>
    </row>
    <row r="1160" spans="9:66" x14ac:dyDescent="0.25">
      <c r="K1160" s="2"/>
      <c r="L1160" s="2"/>
      <c r="M1160" s="2"/>
      <c r="N1160" s="2"/>
      <c r="O1160" s="2"/>
      <c r="P1160" s="2"/>
      <c r="Q1160" s="2"/>
      <c r="R1160" s="2"/>
      <c r="S1160" s="2"/>
      <c r="T1160" s="2"/>
      <c r="U1160" s="2"/>
      <c r="V1160" s="2"/>
      <c r="W1160" s="2"/>
      <c r="X1160" s="2"/>
      <c r="Y1160" s="2"/>
      <c r="Z1160" s="2"/>
      <c r="AA1160" s="2"/>
      <c r="AB1160" s="2"/>
      <c r="AC1160" s="2"/>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2"/>
      <c r="BN1160" s="2"/>
    </row>
    <row r="1161" spans="9:66" x14ac:dyDescent="0.25">
      <c r="K1161" s="2"/>
      <c r="L1161" s="2"/>
      <c r="M1161" s="2"/>
      <c r="N1161" s="2"/>
      <c r="O1161" s="2"/>
      <c r="P1161" s="2"/>
      <c r="Q1161" s="2"/>
      <c r="R1161" s="2"/>
      <c r="S1161" s="2"/>
      <c r="T1161" s="2"/>
      <c r="U1161" s="2"/>
      <c r="V1161" s="2"/>
      <c r="W1161" s="2"/>
      <c r="X1161" s="2"/>
      <c r="Y1161" s="2"/>
      <c r="Z1161" s="2"/>
      <c r="AA1161" s="2"/>
      <c r="AB1161" s="2"/>
      <c r="AC1161" s="2"/>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2"/>
      <c r="BN1161" s="2"/>
    </row>
    <row r="1162" spans="9:66" x14ac:dyDescent="0.25">
      <c r="K1162" s="2"/>
      <c r="L1162" s="2"/>
      <c r="M1162" s="2"/>
      <c r="N1162" s="2"/>
      <c r="O1162" s="2"/>
      <c r="P1162" s="2"/>
      <c r="Q1162" s="2"/>
      <c r="R1162" s="2"/>
      <c r="S1162" s="2"/>
      <c r="T1162" s="2"/>
      <c r="U1162" s="2"/>
      <c r="V1162" s="2"/>
      <c r="W1162" s="2"/>
      <c r="X1162" s="2"/>
      <c r="Y1162" s="2"/>
      <c r="Z1162" s="2"/>
      <c r="AA1162" s="2"/>
      <c r="AB1162" s="2"/>
      <c r="AC1162" s="2"/>
      <c r="AD1162" s="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2"/>
      <c r="BN1162" s="2"/>
    </row>
    <row r="1163" spans="9:66" x14ac:dyDescent="0.25">
      <c r="K1163" s="2"/>
      <c r="L1163" s="2"/>
      <c r="M1163" s="2"/>
      <c r="N1163" s="2"/>
      <c r="O1163" s="2"/>
      <c r="P1163" s="2"/>
      <c r="Q1163" s="2"/>
      <c r="R1163" s="2"/>
      <c r="S1163" s="2"/>
      <c r="T1163" s="2"/>
      <c r="U1163" s="2"/>
      <c r="V1163" s="2"/>
      <c r="W1163" s="2"/>
      <c r="X1163" s="2"/>
      <c r="Y1163" s="2"/>
      <c r="Z1163" s="2"/>
      <c r="AA1163" s="2"/>
      <c r="AB1163" s="2"/>
      <c r="AC1163" s="2"/>
      <c r="AD1163" s="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2"/>
      <c r="BN1163" s="2"/>
    </row>
    <row r="1164" spans="9:66" x14ac:dyDescent="0.25">
      <c r="K1164" s="2"/>
      <c r="L1164" s="2"/>
      <c r="M1164" s="2"/>
      <c r="N1164" s="2"/>
      <c r="O1164" s="2"/>
      <c r="P1164" s="2"/>
      <c r="Q1164" s="2"/>
      <c r="R1164" s="2"/>
      <c r="S1164" s="2"/>
      <c r="T1164" s="2"/>
      <c r="U1164" s="2"/>
      <c r="V1164" s="2"/>
      <c r="W1164" s="2"/>
      <c r="X1164" s="2"/>
      <c r="Y1164" s="2"/>
      <c r="Z1164" s="2"/>
      <c r="AA1164" s="2"/>
      <c r="AB1164" s="2"/>
      <c r="AC1164" s="2"/>
      <c r="AD1164" s="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2"/>
      <c r="BN1164" s="2"/>
    </row>
    <row r="1165" spans="9:66" x14ac:dyDescent="0.25">
      <c r="K1165" s="2"/>
      <c r="L1165" s="2"/>
      <c r="M1165" s="2"/>
      <c r="N1165" s="2"/>
      <c r="O1165" s="2"/>
      <c r="P1165" s="2"/>
      <c r="Q1165" s="2"/>
      <c r="R1165" s="2"/>
      <c r="S1165" s="2"/>
      <c r="T1165" s="2"/>
      <c r="U1165" s="2"/>
      <c r="V1165" s="2"/>
      <c r="W1165" s="2"/>
      <c r="X1165" s="2"/>
      <c r="Y1165" s="2"/>
      <c r="Z1165" s="2"/>
      <c r="AA1165" s="2"/>
      <c r="AB1165" s="2"/>
      <c r="AC1165" s="2"/>
      <c r="AD1165" s="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row>
    <row r="1166" spans="9:66" x14ac:dyDescent="0.25">
      <c r="K1166" s="2"/>
      <c r="L1166" s="2"/>
      <c r="M1166" s="2"/>
      <c r="N1166" s="2"/>
      <c r="O1166" s="2"/>
      <c r="P1166" s="2"/>
      <c r="Q1166" s="2"/>
      <c r="R1166" s="2"/>
      <c r="S1166" s="2"/>
      <c r="T1166" s="2"/>
      <c r="U1166" s="2"/>
      <c r="V1166" s="2"/>
      <c r="W1166" s="2"/>
      <c r="X1166" s="2"/>
      <c r="Y1166" s="2"/>
      <c r="Z1166" s="2"/>
      <c r="AA1166" s="2"/>
      <c r="AB1166" s="2"/>
      <c r="AC1166" s="2"/>
      <c r="AD1166" s="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row>
    <row r="1167" spans="9:66" x14ac:dyDescent="0.25">
      <c r="K1167" s="2"/>
      <c r="L1167" s="2"/>
      <c r="M1167" s="2"/>
      <c r="N1167" s="2"/>
      <c r="O1167" s="2"/>
      <c r="P1167" s="2"/>
      <c r="Q1167" s="2"/>
      <c r="R1167" s="2"/>
      <c r="S1167" s="2"/>
      <c r="T1167" s="2"/>
      <c r="U1167" s="2"/>
      <c r="V1167" s="2"/>
      <c r="W1167" s="2"/>
      <c r="X1167" s="2"/>
      <c r="Y1167" s="2"/>
      <c r="Z1167" s="2"/>
      <c r="AA1167" s="2"/>
      <c r="AB1167" s="2"/>
      <c r="AC1167" s="2"/>
      <c r="AD1167" s="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row>
    <row r="1168" spans="9:66" x14ac:dyDescent="0.25">
      <c r="K1168" s="2"/>
      <c r="L1168" s="2"/>
      <c r="M1168" s="2"/>
      <c r="N1168" s="2"/>
      <c r="O1168" s="2"/>
      <c r="P1168" s="2"/>
      <c r="Q1168" s="2"/>
      <c r="R1168" s="2"/>
      <c r="S1168" s="2"/>
      <c r="T1168" s="2"/>
      <c r="U1168" s="2"/>
      <c r="V1168" s="2"/>
      <c r="W1168" s="2"/>
      <c r="X1168" s="2"/>
      <c r="Y1168" s="2"/>
      <c r="Z1168" s="2"/>
      <c r="AA1168" s="2"/>
      <c r="AB1168" s="2"/>
      <c r="AC1168" s="2"/>
      <c r="AD1168" s="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2"/>
      <c r="BN1168" s="2"/>
    </row>
    <row r="1169" spans="11:66" x14ac:dyDescent="0.25">
      <c r="K1169" s="2"/>
      <c r="L1169" s="2"/>
      <c r="M1169" s="2"/>
      <c r="N1169" s="2"/>
      <c r="O1169" s="2"/>
      <c r="P1169" s="2"/>
      <c r="Q1169" s="2"/>
      <c r="R1169" s="2"/>
      <c r="S1169" s="2"/>
      <c r="T1169" s="2"/>
      <c r="U1169" s="2"/>
      <c r="V1169" s="2"/>
      <c r="W1169" s="2"/>
      <c r="X1169" s="2"/>
      <c r="Y1169" s="2"/>
      <c r="Z1169" s="2"/>
      <c r="AA1169" s="2"/>
      <c r="AB1169" s="2"/>
      <c r="AC1169" s="2"/>
      <c r="AD1169" s="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2"/>
      <c r="BN1169" s="2"/>
    </row>
    <row r="1170" spans="11:66" x14ac:dyDescent="0.25">
      <c r="K1170" s="2"/>
      <c r="L1170" s="2"/>
      <c r="M1170" s="2"/>
      <c r="N1170" s="2"/>
      <c r="O1170" s="2"/>
      <c r="P1170" s="2"/>
      <c r="Q1170" s="2"/>
      <c r="R1170" s="2"/>
      <c r="S1170" s="2"/>
      <c r="T1170" s="2"/>
      <c r="U1170" s="2"/>
      <c r="V1170" s="2"/>
      <c r="W1170" s="2"/>
      <c r="X1170" s="2"/>
      <c r="Y1170" s="2"/>
      <c r="Z1170" s="2"/>
      <c r="AA1170" s="2"/>
      <c r="AB1170" s="2"/>
      <c r="AC1170" s="2"/>
      <c r="AD1170" s="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2"/>
      <c r="BN1170" s="2"/>
    </row>
    <row r="1171" spans="11:66" x14ac:dyDescent="0.25">
      <c r="K1171" s="2"/>
      <c r="L1171" s="2"/>
      <c r="M1171" s="2"/>
      <c r="N1171" s="2"/>
      <c r="O1171" s="2"/>
      <c r="P1171" s="2"/>
      <c r="Q1171" s="2"/>
      <c r="R1171" s="2"/>
      <c r="S1171" s="2"/>
      <c r="T1171" s="2"/>
      <c r="U1171" s="2"/>
      <c r="V1171" s="2"/>
      <c r="W1171" s="2"/>
      <c r="X1171" s="2"/>
      <c r="Y1171" s="2"/>
      <c r="Z1171" s="2"/>
      <c r="AA1171" s="2"/>
      <c r="AB1171" s="2"/>
      <c r="AC1171" s="2"/>
      <c r="AD1171" s="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2"/>
      <c r="BN1171" s="2"/>
    </row>
    <row r="1172" spans="11:66" x14ac:dyDescent="0.25">
      <c r="K1172" s="2"/>
      <c r="L1172" s="2"/>
      <c r="M1172" s="2"/>
      <c r="N1172" s="2"/>
      <c r="O1172" s="2"/>
      <c r="P1172" s="2"/>
      <c r="Q1172" s="2"/>
      <c r="R1172" s="2"/>
      <c r="S1172" s="2"/>
      <c r="T1172" s="2"/>
      <c r="U1172" s="2"/>
      <c r="V1172" s="2"/>
      <c r="W1172" s="2"/>
      <c r="X1172" s="2"/>
      <c r="Y1172" s="2"/>
      <c r="Z1172" s="2"/>
      <c r="AA1172" s="2"/>
      <c r="AB1172" s="2"/>
      <c r="AC1172" s="2"/>
      <c r="AD1172" s="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row>
    <row r="1173" spans="11:66" x14ac:dyDescent="0.25">
      <c r="K1173" s="2"/>
      <c r="L1173" s="2"/>
      <c r="M1173" s="2"/>
      <c r="N1173" s="2"/>
      <c r="O1173" s="2"/>
      <c r="P1173" s="2"/>
      <c r="Q1173" s="2"/>
      <c r="R1173" s="2"/>
      <c r="S1173" s="2"/>
      <c r="T1173" s="2"/>
      <c r="U1173" s="2"/>
      <c r="V1173" s="2"/>
      <c r="W1173" s="2"/>
      <c r="X1173" s="2"/>
      <c r="Y1173" s="2"/>
      <c r="Z1173" s="2"/>
      <c r="AA1173" s="2"/>
      <c r="AB1173" s="2"/>
      <c r="AC1173" s="2"/>
      <c r="AD1173" s="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2"/>
      <c r="BN1173" s="2"/>
    </row>
    <row r="1174" spans="11:66" x14ac:dyDescent="0.25">
      <c r="K1174" s="2"/>
      <c r="L1174" s="2"/>
      <c r="M1174" s="2"/>
      <c r="N1174" s="2"/>
      <c r="O1174" s="2"/>
      <c r="P1174" s="2"/>
      <c r="Q1174" s="2"/>
      <c r="R1174" s="2"/>
      <c r="S1174" s="2"/>
      <c r="T1174" s="2"/>
      <c r="U1174" s="2"/>
      <c r="V1174" s="2"/>
      <c r="W1174" s="2"/>
      <c r="X1174" s="2"/>
      <c r="Y1174" s="2"/>
      <c r="Z1174" s="2"/>
      <c r="AA1174" s="2"/>
      <c r="AB1174" s="2"/>
      <c r="AC1174" s="2"/>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row>
    <row r="1175" spans="11:66" x14ac:dyDescent="0.25">
      <c r="K1175" s="2"/>
      <c r="L1175" s="2"/>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2"/>
      <c r="BN1175" s="2"/>
    </row>
    <row r="1176" spans="11:66" x14ac:dyDescent="0.25">
      <c r="K1176" s="2"/>
      <c r="L1176" s="2"/>
      <c r="M1176" s="2"/>
      <c r="N1176" s="2"/>
      <c r="O1176" s="2"/>
      <c r="P1176" s="2"/>
      <c r="Q1176" s="2"/>
      <c r="R1176" s="2"/>
      <c r="S1176" s="2"/>
      <c r="T1176" s="2"/>
      <c r="U1176" s="2"/>
      <c r="V1176" s="2"/>
      <c r="W1176" s="2"/>
      <c r="X1176" s="2"/>
      <c r="Y1176" s="2"/>
      <c r="Z1176" s="2"/>
      <c r="AA1176" s="2"/>
      <c r="AB1176" s="2"/>
      <c r="AC1176" s="2"/>
      <c r="AD1176" s="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2"/>
      <c r="BN1176" s="2"/>
    </row>
    <row r="1177" spans="11:66" x14ac:dyDescent="0.25">
      <c r="K1177" s="2"/>
      <c r="L1177" s="2"/>
      <c r="M1177" s="2"/>
      <c r="N1177" s="2"/>
      <c r="O1177" s="2"/>
      <c r="P1177" s="2"/>
      <c r="Q1177" s="2"/>
      <c r="R1177" s="2"/>
      <c r="S1177" s="2"/>
      <c r="T1177" s="2"/>
      <c r="U1177" s="2"/>
      <c r="V1177" s="2"/>
      <c r="W1177" s="2"/>
      <c r="X1177" s="2"/>
      <c r="Y1177" s="2"/>
      <c r="Z1177" s="2"/>
      <c r="AA1177" s="2"/>
      <c r="AB1177" s="2"/>
      <c r="AC1177" s="2"/>
      <c r="AD1177" s="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2"/>
      <c r="BN1177" s="2"/>
    </row>
    <row r="1178" spans="11:66" x14ac:dyDescent="0.25">
      <c r="K1178" s="2"/>
      <c r="L1178" s="2"/>
      <c r="M1178" s="2"/>
      <c r="N1178" s="2"/>
      <c r="O1178" s="2"/>
      <c r="P1178" s="2"/>
      <c r="Q1178" s="2"/>
      <c r="R1178" s="2"/>
      <c r="S1178" s="2"/>
      <c r="T1178" s="2"/>
      <c r="U1178" s="2"/>
      <c r="V1178" s="2"/>
      <c r="W1178" s="2"/>
      <c r="X1178" s="2"/>
      <c r="Y1178" s="2"/>
      <c r="Z1178" s="2"/>
      <c r="AA1178" s="2"/>
      <c r="AB1178" s="2"/>
      <c r="AC1178" s="2"/>
      <c r="AD1178" s="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2"/>
      <c r="BN1178" s="2"/>
    </row>
    <row r="1179" spans="11:66" x14ac:dyDescent="0.25">
      <c r="K1179" s="2"/>
      <c r="L1179" s="2"/>
      <c r="M1179" s="2"/>
      <c r="N1179" s="2"/>
      <c r="O1179" s="2"/>
      <c r="P1179" s="2"/>
      <c r="Q1179" s="2"/>
      <c r="R1179" s="2"/>
      <c r="S1179" s="2"/>
      <c r="T1179" s="2"/>
      <c r="U1179" s="2"/>
      <c r="V1179" s="2"/>
      <c r="W1179" s="2"/>
      <c r="X1179" s="2"/>
      <c r="Y1179" s="2"/>
      <c r="Z1179" s="2"/>
      <c r="AA1179" s="2"/>
      <c r="AB1179" s="2"/>
      <c r="AC1179" s="2"/>
      <c r="AD1179" s="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2"/>
      <c r="BN1179" s="2"/>
    </row>
    <row r="1180" spans="11:66" x14ac:dyDescent="0.25">
      <c r="K1180" s="2"/>
      <c r="L1180" s="2"/>
      <c r="M1180" s="2"/>
      <c r="N1180" s="2"/>
      <c r="O1180" s="2"/>
      <c r="P1180" s="2"/>
      <c r="Q1180" s="2"/>
      <c r="R1180" s="2"/>
      <c r="S1180" s="2"/>
      <c r="T1180" s="2"/>
      <c r="U1180" s="2"/>
      <c r="V1180" s="2"/>
      <c r="W1180" s="2"/>
      <c r="X1180" s="2"/>
      <c r="Y1180" s="2"/>
      <c r="Z1180" s="2"/>
      <c r="AA1180" s="2"/>
      <c r="AB1180" s="2"/>
      <c r="AC1180" s="2"/>
      <c r="AD1180" s="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2"/>
      <c r="BN1180" s="2"/>
    </row>
    <row r="1181" spans="11:66" x14ac:dyDescent="0.25">
      <c r="K1181" s="2"/>
      <c r="L1181" s="2"/>
      <c r="M1181" s="2"/>
      <c r="N1181" s="2"/>
      <c r="O1181" s="2"/>
      <c r="P1181" s="2"/>
      <c r="Q1181" s="2"/>
      <c r="R1181" s="2"/>
      <c r="S1181" s="2"/>
      <c r="T1181" s="2"/>
      <c r="U1181" s="2"/>
      <c r="V1181" s="2"/>
      <c r="W1181" s="2"/>
      <c r="X1181" s="2"/>
      <c r="Y1181" s="2"/>
      <c r="Z1181" s="2"/>
      <c r="AA1181" s="2"/>
      <c r="AB1181" s="2"/>
      <c r="AC1181" s="2"/>
      <c r="AD1181" s="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2"/>
      <c r="BN1181" s="2"/>
    </row>
    <row r="1182" spans="11:66" x14ac:dyDescent="0.25">
      <c r="K1182" s="2"/>
      <c r="L1182" s="2"/>
      <c r="M1182" s="2"/>
      <c r="N1182" s="2"/>
      <c r="O1182" s="2"/>
      <c r="P1182" s="2"/>
      <c r="Q1182" s="2"/>
      <c r="R1182" s="2"/>
      <c r="S1182" s="2"/>
      <c r="T1182" s="2"/>
      <c r="U1182" s="2"/>
      <c r="V1182" s="2"/>
      <c r="W1182" s="2"/>
      <c r="X1182" s="2"/>
      <c r="Y1182" s="2"/>
      <c r="Z1182" s="2"/>
      <c r="AA1182" s="2"/>
      <c r="AB1182" s="2"/>
      <c r="AC1182" s="2"/>
      <c r="AD1182" s="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row>
    <row r="1183" spans="11:66" x14ac:dyDescent="0.25">
      <c r="K1183" s="2"/>
      <c r="L1183" s="2"/>
      <c r="M1183" s="2"/>
      <c r="N1183" s="2"/>
      <c r="O1183" s="2"/>
      <c r="P1183" s="2"/>
      <c r="Q1183" s="2"/>
      <c r="R1183" s="2"/>
      <c r="S1183" s="2"/>
      <c r="T1183" s="2"/>
      <c r="U1183" s="2"/>
      <c r="V1183" s="2"/>
      <c r="W1183" s="2"/>
      <c r="X1183" s="2"/>
      <c r="Y1183" s="2"/>
      <c r="Z1183" s="2"/>
      <c r="AA1183" s="2"/>
      <c r="AB1183" s="2"/>
      <c r="AC1183" s="2"/>
      <c r="AD1183" s="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row>
    <row r="1184" spans="11:66" x14ac:dyDescent="0.25">
      <c r="K1184" s="2"/>
      <c r="L1184" s="2"/>
      <c r="M1184" s="2"/>
      <c r="N1184" s="2"/>
      <c r="O1184" s="2"/>
      <c r="P1184" s="2"/>
      <c r="Q1184" s="2"/>
      <c r="R1184" s="2"/>
      <c r="S1184" s="2"/>
      <c r="T1184" s="2"/>
      <c r="U1184" s="2"/>
      <c r="V1184" s="2"/>
      <c r="W1184" s="2"/>
      <c r="X1184" s="2"/>
      <c r="Y1184" s="2"/>
      <c r="Z1184" s="2"/>
      <c r="AA1184" s="2"/>
      <c r="AB1184" s="2"/>
      <c r="AC1184" s="2"/>
      <c r="AD1184" s="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2"/>
      <c r="BN1184" s="2"/>
    </row>
    <row r="1185" spans="11:66" x14ac:dyDescent="0.25">
      <c r="K1185" s="2"/>
      <c r="L1185" s="2"/>
      <c r="M1185" s="2"/>
      <c r="N1185" s="2"/>
      <c r="O1185" s="2"/>
      <c r="P1185" s="2"/>
      <c r="Q1185" s="2"/>
      <c r="R1185" s="2"/>
      <c r="S1185" s="2"/>
      <c r="T1185" s="2"/>
      <c r="U1185" s="2"/>
      <c r="V1185" s="2"/>
      <c r="W1185" s="2"/>
      <c r="X1185" s="2"/>
      <c r="Y1185" s="2"/>
      <c r="Z1185" s="2"/>
      <c r="AA1185" s="2"/>
      <c r="AB1185" s="2"/>
      <c r="AC1185" s="2"/>
      <c r="AD1185" s="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row>
    <row r="1186" spans="11:66" x14ac:dyDescent="0.25">
      <c r="K1186" s="2"/>
      <c r="L1186" s="2"/>
      <c r="M1186" s="2"/>
      <c r="N1186" s="2"/>
      <c r="O1186" s="2"/>
      <c r="P1186" s="2"/>
      <c r="Q1186" s="2"/>
      <c r="R1186" s="2"/>
      <c r="S1186" s="2"/>
      <c r="T1186" s="2"/>
      <c r="U1186" s="2"/>
      <c r="V1186" s="2"/>
      <c r="W1186" s="2"/>
      <c r="X1186" s="2"/>
      <c r="Y1186" s="2"/>
      <c r="Z1186" s="2"/>
      <c r="AA1186" s="2"/>
      <c r="AB1186" s="2"/>
      <c r="AC1186" s="2"/>
      <c r="AD1186" s="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row>
    <row r="1187" spans="11:66" x14ac:dyDescent="0.25">
      <c r="K1187" s="2"/>
      <c r="L1187" s="2"/>
      <c r="M1187" s="2"/>
      <c r="N1187" s="2"/>
      <c r="O1187" s="2"/>
      <c r="P1187" s="2"/>
      <c r="Q1187" s="2"/>
      <c r="R1187" s="2"/>
      <c r="S1187" s="2"/>
      <c r="T1187" s="2"/>
      <c r="U1187" s="2"/>
      <c r="V1187" s="2"/>
      <c r="W1187" s="2"/>
      <c r="X1187" s="2"/>
      <c r="Y1187" s="2"/>
      <c r="Z1187" s="2"/>
      <c r="AA1187" s="2"/>
      <c r="AB1187" s="2"/>
      <c r="AC1187" s="2"/>
      <c r="AD1187" s="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2"/>
      <c r="BN1187" s="2"/>
    </row>
    <row r="1188" spans="11:66" x14ac:dyDescent="0.25">
      <c r="K1188" s="2"/>
      <c r="L1188" s="2"/>
      <c r="M1188" s="2"/>
      <c r="N1188" s="2"/>
      <c r="O1188" s="2"/>
      <c r="P1188" s="2"/>
      <c r="Q1188" s="2"/>
      <c r="R1188" s="2"/>
      <c r="S1188" s="2"/>
      <c r="T1188" s="2"/>
      <c r="U1188" s="2"/>
      <c r="V1188" s="2"/>
      <c r="W1188" s="2"/>
      <c r="X1188" s="2"/>
      <c r="Y1188" s="2"/>
      <c r="Z1188" s="2"/>
      <c r="AA1188" s="2"/>
      <c r="AB1188" s="2"/>
      <c r="AC1188" s="2"/>
      <c r="AD1188" s="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2"/>
      <c r="BN1188" s="2"/>
    </row>
    <row r="1189" spans="11:66" x14ac:dyDescent="0.25">
      <c r="K1189" s="2"/>
      <c r="L1189" s="2"/>
      <c r="M1189" s="2"/>
      <c r="N1189" s="2"/>
      <c r="O1189" s="2"/>
      <c r="P1189" s="2"/>
      <c r="Q1189" s="2"/>
      <c r="R1189" s="2"/>
      <c r="S1189" s="2"/>
      <c r="T1189" s="2"/>
      <c r="U1189" s="2"/>
      <c r="V1189" s="2"/>
      <c r="W1189" s="2"/>
      <c r="X1189" s="2"/>
      <c r="Y1189" s="2"/>
      <c r="Z1189" s="2"/>
      <c r="AA1189" s="2"/>
      <c r="AB1189" s="2"/>
      <c r="AC1189" s="2"/>
      <c r="AD1189" s="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2"/>
      <c r="BN1189" s="2"/>
    </row>
    <row r="1190" spans="11:66" x14ac:dyDescent="0.25">
      <c r="K1190" s="2"/>
      <c r="L1190" s="2"/>
      <c r="M1190" s="2"/>
      <c r="N1190" s="2"/>
      <c r="O1190" s="2"/>
      <c r="P1190" s="2"/>
      <c r="Q1190" s="2"/>
      <c r="R1190" s="2"/>
      <c r="S1190" s="2"/>
      <c r="T1190" s="2"/>
      <c r="U1190" s="2"/>
      <c r="V1190" s="2"/>
      <c r="W1190" s="2"/>
      <c r="X1190" s="2"/>
      <c r="Y1190" s="2"/>
      <c r="Z1190" s="2"/>
      <c r="AA1190" s="2"/>
      <c r="AB1190" s="2"/>
      <c r="AC1190" s="2"/>
      <c r="AD1190" s="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row>
    <row r="1191" spans="11:66" x14ac:dyDescent="0.25">
      <c r="K1191" s="2"/>
      <c r="L1191" s="2"/>
      <c r="M1191" s="2"/>
      <c r="N1191" s="2"/>
      <c r="O1191" s="2"/>
      <c r="P1191" s="2"/>
      <c r="Q1191" s="2"/>
      <c r="R1191" s="2"/>
      <c r="S1191" s="2"/>
      <c r="T1191" s="2"/>
      <c r="U1191" s="2"/>
      <c r="V1191" s="2"/>
      <c r="W1191" s="2"/>
      <c r="X1191" s="2"/>
      <c r="Y1191" s="2"/>
      <c r="Z1191" s="2"/>
      <c r="AA1191" s="2"/>
      <c r="AB1191" s="2"/>
      <c r="AC1191" s="2"/>
      <c r="AD1191" s="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2"/>
      <c r="BN1191" s="2"/>
    </row>
    <row r="1192" spans="11:66" x14ac:dyDescent="0.25">
      <c r="K1192" s="2"/>
      <c r="L1192" s="2"/>
      <c r="M1192" s="2"/>
      <c r="N1192" s="2"/>
      <c r="O1192" s="2"/>
      <c r="P1192" s="2"/>
      <c r="Q1192" s="2"/>
      <c r="R1192" s="2"/>
      <c r="S1192" s="2"/>
      <c r="T1192" s="2"/>
      <c r="U1192" s="2"/>
      <c r="V1192" s="2"/>
      <c r="W1192" s="2"/>
      <c r="X1192" s="2"/>
      <c r="Y1192" s="2"/>
      <c r="Z1192" s="2"/>
      <c r="AA1192" s="2"/>
      <c r="AB1192" s="2"/>
      <c r="AC1192" s="2"/>
      <c r="AD1192" s="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row>
    <row r="1193" spans="11:66" x14ac:dyDescent="0.25">
      <c r="K1193" s="2"/>
      <c r="L1193" s="2"/>
      <c r="M1193" s="2"/>
      <c r="N1193" s="2"/>
      <c r="O1193" s="2"/>
      <c r="P1193" s="2"/>
      <c r="Q1193" s="2"/>
      <c r="R1193" s="2"/>
      <c r="S1193" s="2"/>
      <c r="T1193" s="2"/>
      <c r="U1193" s="2"/>
      <c r="V1193" s="2"/>
      <c r="W1193" s="2"/>
      <c r="X1193" s="2"/>
      <c r="Y1193" s="2"/>
      <c r="Z1193" s="2"/>
      <c r="AA1193" s="2"/>
      <c r="AB1193" s="2"/>
      <c r="AC1193" s="2"/>
      <c r="AD1193" s="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2"/>
      <c r="BN1193" s="2"/>
    </row>
    <row r="1194" spans="11:66" x14ac:dyDescent="0.25">
      <c r="K1194" s="2"/>
      <c r="L1194" s="2"/>
      <c r="M1194" s="2"/>
      <c r="N1194" s="2"/>
      <c r="O1194" s="2"/>
      <c r="P1194" s="2"/>
      <c r="Q1194" s="2"/>
      <c r="R1194" s="2"/>
      <c r="S1194" s="2"/>
      <c r="T1194" s="2"/>
      <c r="U1194" s="2"/>
      <c r="V1194" s="2"/>
      <c r="W1194" s="2"/>
      <c r="X1194" s="2"/>
      <c r="Y1194" s="2"/>
      <c r="Z1194" s="2"/>
      <c r="AA1194" s="2"/>
      <c r="AB1194" s="2"/>
      <c r="AC1194" s="2"/>
      <c r="AD1194" s="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2"/>
      <c r="BN1194" s="2"/>
    </row>
    <row r="1195" spans="11:66" x14ac:dyDescent="0.25">
      <c r="K1195" s="2"/>
      <c r="L1195" s="2"/>
      <c r="M1195" s="2"/>
      <c r="N1195" s="2"/>
      <c r="O1195" s="2"/>
      <c r="P1195" s="2"/>
      <c r="Q1195" s="2"/>
      <c r="R1195" s="2"/>
      <c r="S1195" s="2"/>
      <c r="T1195" s="2"/>
      <c r="U1195" s="2"/>
      <c r="V1195" s="2"/>
      <c r="W1195" s="2"/>
      <c r="X1195" s="2"/>
      <c r="Y1195" s="2"/>
      <c r="Z1195" s="2"/>
      <c r="AA1195" s="2"/>
      <c r="AB1195" s="2"/>
      <c r="AC1195" s="2"/>
      <c r="AD1195" s="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2"/>
      <c r="BN1195" s="2"/>
    </row>
    <row r="1196" spans="11:66" x14ac:dyDescent="0.25">
      <c r="K1196" s="2"/>
      <c r="L1196" s="2"/>
      <c r="M1196" s="2"/>
      <c r="N1196" s="2"/>
      <c r="O1196" s="2"/>
      <c r="P1196" s="2"/>
      <c r="Q1196" s="2"/>
      <c r="R1196" s="2"/>
      <c r="S1196" s="2"/>
      <c r="T1196" s="2"/>
      <c r="U1196" s="2"/>
      <c r="V1196" s="2"/>
      <c r="W1196" s="2"/>
      <c r="X1196" s="2"/>
      <c r="Y1196" s="2"/>
      <c r="Z1196" s="2"/>
      <c r="AA1196" s="2"/>
      <c r="AB1196" s="2"/>
      <c r="AC1196" s="2"/>
      <c r="AD1196" s="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2"/>
      <c r="BN1196" s="2"/>
    </row>
    <row r="1197" spans="11:66" x14ac:dyDescent="0.25">
      <c r="K1197" s="2"/>
      <c r="L1197" s="2"/>
      <c r="M1197" s="2"/>
      <c r="N1197" s="2"/>
      <c r="O1197" s="2"/>
      <c r="P1197" s="2"/>
      <c r="Q1197" s="2"/>
      <c r="R1197" s="2"/>
      <c r="S1197" s="2"/>
      <c r="T1197" s="2"/>
      <c r="U1197" s="2"/>
      <c r="V1197" s="2"/>
      <c r="W1197" s="2"/>
      <c r="X1197" s="2"/>
      <c r="Y1197" s="2"/>
      <c r="Z1197" s="2"/>
      <c r="AA1197" s="2"/>
      <c r="AB1197" s="2"/>
      <c r="AC1197" s="2"/>
      <c r="AD1197" s="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2"/>
      <c r="BN1197" s="2"/>
    </row>
    <row r="1198" spans="11:66" x14ac:dyDescent="0.25">
      <c r="K1198" s="2"/>
      <c r="L1198" s="2"/>
      <c r="M1198" s="2"/>
      <c r="N1198" s="2"/>
      <c r="O1198" s="2"/>
      <c r="P1198" s="2"/>
      <c r="Q1198" s="2"/>
      <c r="R1198" s="2"/>
      <c r="S1198" s="2"/>
      <c r="T1198" s="2"/>
      <c r="U1198" s="2"/>
      <c r="V1198" s="2"/>
      <c r="W1198" s="2"/>
      <c r="X1198" s="2"/>
      <c r="Y1198" s="2"/>
      <c r="Z1198" s="2"/>
      <c r="AA1198" s="2"/>
      <c r="AB1198" s="2"/>
      <c r="AC1198" s="2"/>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row>
    <row r="1199" spans="11:66" x14ac:dyDescent="0.25">
      <c r="K1199" s="2"/>
      <c r="L1199" s="2"/>
      <c r="M1199" s="2"/>
      <c r="N1199" s="2"/>
      <c r="O1199" s="2"/>
      <c r="P1199" s="2"/>
      <c r="Q1199" s="2"/>
      <c r="R1199" s="2"/>
      <c r="S1199" s="2"/>
      <c r="T1199" s="2"/>
      <c r="U1199" s="2"/>
      <c r="V1199" s="2"/>
      <c r="W1199" s="2"/>
      <c r="X1199" s="2"/>
      <c r="Y1199" s="2"/>
      <c r="Z1199" s="2"/>
      <c r="AA1199" s="2"/>
      <c r="AB1199" s="2"/>
      <c r="AC1199" s="2"/>
      <c r="AD1199" s="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2"/>
      <c r="BN1199" s="2"/>
    </row>
    <row r="1200" spans="11:66" x14ac:dyDescent="0.25">
      <c r="K1200" s="2"/>
      <c r="L1200" s="2"/>
      <c r="M1200" s="2"/>
      <c r="N1200" s="2"/>
      <c r="O1200" s="2"/>
      <c r="P1200" s="2"/>
      <c r="Q1200" s="2"/>
      <c r="R1200" s="2"/>
      <c r="S1200" s="2"/>
      <c r="T1200" s="2"/>
      <c r="U1200" s="2"/>
      <c r="V1200" s="2"/>
      <c r="W1200" s="2"/>
      <c r="X1200" s="2"/>
      <c r="Y1200" s="2"/>
      <c r="Z1200" s="2"/>
      <c r="AA1200" s="2"/>
      <c r="AB1200" s="2"/>
      <c r="AC1200" s="2"/>
      <c r="AD1200" s="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2"/>
      <c r="BN1200" s="2"/>
    </row>
    <row r="1201" spans="11:66" x14ac:dyDescent="0.25">
      <c r="K1201" s="2"/>
      <c r="L1201" s="2"/>
      <c r="M1201" s="2"/>
      <c r="N1201" s="2"/>
      <c r="O1201" s="2"/>
      <c r="P1201" s="2"/>
      <c r="Q1201" s="2"/>
      <c r="R1201" s="2"/>
      <c r="S1201" s="2"/>
      <c r="T1201" s="2"/>
      <c r="U1201" s="2"/>
      <c r="V1201" s="2"/>
      <c r="W1201" s="2"/>
      <c r="X1201" s="2"/>
      <c r="Y1201" s="2"/>
      <c r="Z1201" s="2"/>
      <c r="AA1201" s="2"/>
      <c r="AB1201" s="2"/>
      <c r="AC1201" s="2"/>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2"/>
      <c r="BN1201" s="2"/>
    </row>
    <row r="1202" spans="11:66" x14ac:dyDescent="0.25">
      <c r="K1202" s="2"/>
      <c r="L1202" s="2"/>
      <c r="M1202" s="2"/>
      <c r="N1202" s="2"/>
      <c r="O1202" s="2"/>
      <c r="P1202" s="2"/>
      <c r="Q1202" s="2"/>
      <c r="R1202" s="2"/>
      <c r="S1202" s="2"/>
      <c r="T1202" s="2"/>
      <c r="U1202" s="2"/>
      <c r="V1202" s="2"/>
      <c r="W1202" s="2"/>
      <c r="X1202" s="2"/>
      <c r="Y1202" s="2"/>
      <c r="Z1202" s="2"/>
      <c r="AA1202" s="2"/>
      <c r="AB1202" s="2"/>
      <c r="AC1202" s="2"/>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2"/>
      <c r="BN1202" s="2"/>
    </row>
    <row r="1203" spans="11:66" x14ac:dyDescent="0.25">
      <c r="K1203" s="2"/>
      <c r="L1203" s="2"/>
      <c r="M1203" s="2"/>
      <c r="N1203" s="2"/>
      <c r="O1203" s="2"/>
      <c r="P1203" s="2"/>
      <c r="Q1203" s="2"/>
      <c r="R1203" s="2"/>
      <c r="S1203" s="2"/>
      <c r="T1203" s="2"/>
      <c r="U1203" s="2"/>
      <c r="V1203" s="2"/>
      <c r="W1203" s="2"/>
      <c r="X1203" s="2"/>
      <c r="Y1203" s="2"/>
      <c r="Z1203" s="2"/>
      <c r="AA1203" s="2"/>
      <c r="AB1203" s="2"/>
      <c r="AC1203" s="2"/>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row>
    <row r="1204" spans="11:66" x14ac:dyDescent="0.25">
      <c r="K1204" s="2"/>
      <c r="L1204" s="2"/>
      <c r="M1204" s="2"/>
      <c r="N1204" s="2"/>
      <c r="O1204" s="2"/>
      <c r="P1204" s="2"/>
      <c r="Q1204" s="2"/>
      <c r="R1204" s="2"/>
      <c r="S1204" s="2"/>
      <c r="T1204" s="2"/>
      <c r="U1204" s="2"/>
      <c r="V1204" s="2"/>
      <c r="W1204" s="2"/>
      <c r="X1204" s="2"/>
      <c r="Y1204" s="2"/>
      <c r="Z1204" s="2"/>
      <c r="AA1204" s="2"/>
      <c r="AB1204" s="2"/>
      <c r="AC1204" s="2"/>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row>
    <row r="1205" spans="11:66" x14ac:dyDescent="0.25">
      <c r="K1205" s="2"/>
      <c r="L1205" s="2"/>
      <c r="M1205" s="2"/>
      <c r="N1205" s="2"/>
      <c r="O1205" s="2"/>
      <c r="P1205" s="2"/>
      <c r="Q1205" s="2"/>
      <c r="R1205" s="2"/>
      <c r="S1205" s="2"/>
      <c r="T1205" s="2"/>
      <c r="U1205" s="2"/>
      <c r="V1205" s="2"/>
      <c r="W1205" s="2"/>
      <c r="X1205" s="2"/>
      <c r="Y1205" s="2"/>
      <c r="Z1205" s="2"/>
      <c r="AA1205" s="2"/>
      <c r="AB1205" s="2"/>
      <c r="AC1205" s="2"/>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row>
    <row r="1206" spans="11:66" x14ac:dyDescent="0.25">
      <c r="K1206" s="2"/>
      <c r="L1206" s="2"/>
      <c r="M1206" s="2"/>
      <c r="N1206" s="2"/>
      <c r="O1206" s="2"/>
      <c r="P1206" s="2"/>
      <c r="Q1206" s="2"/>
      <c r="R1206" s="2"/>
      <c r="S1206" s="2"/>
      <c r="T1206" s="2"/>
      <c r="U1206" s="2"/>
      <c r="V1206" s="2"/>
      <c r="W1206" s="2"/>
      <c r="X1206" s="2"/>
      <c r="Y1206" s="2"/>
      <c r="Z1206" s="2"/>
      <c r="AA1206" s="2"/>
      <c r="AB1206" s="2"/>
      <c r="AC1206" s="2"/>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row>
    <row r="1207" spans="11:66" x14ac:dyDescent="0.25">
      <c r="K1207" s="2"/>
      <c r="L1207" s="2"/>
      <c r="M1207" s="2"/>
      <c r="N1207" s="2"/>
      <c r="O1207" s="2"/>
      <c r="P1207" s="2"/>
      <c r="Q1207" s="2"/>
      <c r="R1207" s="2"/>
      <c r="S1207" s="2"/>
      <c r="T1207" s="2"/>
      <c r="U1207" s="2"/>
      <c r="V1207" s="2"/>
      <c r="W1207" s="2"/>
      <c r="X1207" s="2"/>
      <c r="Y1207" s="2"/>
      <c r="Z1207" s="2"/>
      <c r="AA1207" s="2"/>
      <c r="AB1207" s="2"/>
      <c r="AC1207" s="2"/>
      <c r="AD1207" s="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2"/>
      <c r="BN1207" s="2"/>
    </row>
    <row r="1208" spans="11:66" x14ac:dyDescent="0.25">
      <c r="K1208" s="2"/>
      <c r="L1208" s="2"/>
      <c r="M1208" s="2"/>
      <c r="N1208" s="2"/>
      <c r="O1208" s="2"/>
      <c r="P1208" s="2"/>
      <c r="Q1208" s="2"/>
      <c r="R1208" s="2"/>
      <c r="S1208" s="2"/>
      <c r="T1208" s="2"/>
      <c r="U1208" s="2"/>
      <c r="V1208" s="2"/>
      <c r="W1208" s="2"/>
      <c r="X1208" s="2"/>
      <c r="Y1208" s="2"/>
      <c r="Z1208" s="2"/>
      <c r="AA1208" s="2"/>
      <c r="AB1208" s="2"/>
      <c r="AC1208" s="2"/>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2"/>
      <c r="BN1208" s="2"/>
    </row>
    <row r="1209" spans="11:66" x14ac:dyDescent="0.25">
      <c r="K1209" s="2"/>
      <c r="L1209" s="2"/>
      <c r="M1209" s="2"/>
      <c r="N1209" s="2"/>
      <c r="O1209" s="2"/>
      <c r="P1209" s="2"/>
      <c r="Q1209" s="2"/>
      <c r="R1209" s="2"/>
      <c r="S1209" s="2"/>
      <c r="T1209" s="2"/>
      <c r="U1209" s="2"/>
      <c r="V1209" s="2"/>
      <c r="W1209" s="2"/>
      <c r="X1209" s="2"/>
      <c r="Y1209" s="2"/>
      <c r="Z1209" s="2"/>
      <c r="AA1209" s="2"/>
      <c r="AB1209" s="2"/>
      <c r="AC1209" s="2"/>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row>
    <row r="1210" spans="11:66" x14ac:dyDescent="0.25">
      <c r="K1210" s="2"/>
      <c r="L1210" s="2"/>
      <c r="M1210" s="2"/>
      <c r="N1210" s="2"/>
      <c r="O1210" s="2"/>
      <c r="P1210" s="2"/>
      <c r="Q1210" s="2"/>
      <c r="R1210" s="2"/>
      <c r="S1210" s="2"/>
      <c r="T1210" s="2"/>
      <c r="U1210" s="2"/>
      <c r="V1210" s="2"/>
      <c r="W1210" s="2"/>
      <c r="X1210" s="2"/>
      <c r="Y1210" s="2"/>
      <c r="Z1210" s="2"/>
      <c r="AA1210" s="2"/>
      <c r="AB1210" s="2"/>
      <c r="AC1210" s="2"/>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row>
    <row r="1211" spans="11:66" x14ac:dyDescent="0.25">
      <c r="K1211" s="2"/>
      <c r="L1211" s="2"/>
      <c r="M1211" s="2"/>
      <c r="N1211" s="2"/>
      <c r="O1211" s="2"/>
      <c r="P1211" s="2"/>
      <c r="Q1211" s="2"/>
      <c r="R1211" s="2"/>
      <c r="S1211" s="2"/>
      <c r="T1211" s="2"/>
      <c r="U1211" s="2"/>
      <c r="V1211" s="2"/>
      <c r="W1211" s="2"/>
      <c r="X1211" s="2"/>
      <c r="Y1211" s="2"/>
      <c r="Z1211" s="2"/>
      <c r="AA1211" s="2"/>
      <c r="AB1211" s="2"/>
      <c r="AC1211" s="2"/>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row>
    <row r="1212" spans="11:66" x14ac:dyDescent="0.25">
      <c r="K1212" s="2"/>
      <c r="L1212" s="2"/>
      <c r="M1212" s="2"/>
      <c r="N1212" s="2"/>
      <c r="O1212" s="2"/>
      <c r="P1212" s="2"/>
      <c r="Q1212" s="2"/>
      <c r="R1212" s="2"/>
      <c r="S1212" s="2"/>
      <c r="T1212" s="2"/>
      <c r="U1212" s="2"/>
      <c r="V1212" s="2"/>
      <c r="W1212" s="2"/>
      <c r="X1212" s="2"/>
      <c r="Y1212" s="2"/>
      <c r="Z1212" s="2"/>
      <c r="AA1212" s="2"/>
      <c r="AB1212" s="2"/>
      <c r="AC1212" s="2"/>
      <c r="AD1212" s="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2"/>
      <c r="BN1212" s="2"/>
    </row>
    <row r="1213" spans="11:66" x14ac:dyDescent="0.25">
      <c r="K1213" s="2"/>
      <c r="L1213" s="2"/>
      <c r="M1213" s="2"/>
      <c r="N1213" s="2"/>
      <c r="O1213" s="2"/>
      <c r="P1213" s="2"/>
      <c r="Q1213" s="2"/>
      <c r="R1213" s="2"/>
      <c r="S1213" s="2"/>
      <c r="T1213" s="2"/>
      <c r="U1213" s="2"/>
      <c r="V1213" s="2"/>
      <c r="W1213" s="2"/>
      <c r="X1213" s="2"/>
      <c r="Y1213" s="2"/>
      <c r="Z1213" s="2"/>
      <c r="AA1213" s="2"/>
      <c r="AB1213" s="2"/>
      <c r="AC1213" s="2"/>
      <c r="AD1213" s="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2"/>
      <c r="BN1213" s="2"/>
    </row>
    <row r="1214" spans="11:66" x14ac:dyDescent="0.25">
      <c r="K1214" s="2"/>
      <c r="L1214" s="2"/>
      <c r="M1214" s="2"/>
      <c r="N1214" s="2"/>
      <c r="O1214" s="2"/>
      <c r="P1214" s="2"/>
      <c r="Q1214" s="2"/>
      <c r="R1214" s="2"/>
      <c r="S1214" s="2"/>
      <c r="T1214" s="2"/>
      <c r="U1214" s="2"/>
      <c r="V1214" s="2"/>
      <c r="W1214" s="2"/>
      <c r="X1214" s="2"/>
      <c r="Y1214" s="2"/>
      <c r="Z1214" s="2"/>
      <c r="AA1214" s="2"/>
      <c r="AB1214" s="2"/>
      <c r="AC1214" s="2"/>
      <c r="AD1214" s="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2"/>
      <c r="BN1214" s="2"/>
    </row>
    <row r="1215" spans="11:66" x14ac:dyDescent="0.25">
      <c r="K1215" s="2"/>
      <c r="L1215" s="2"/>
      <c r="M1215" s="2"/>
      <c r="N1215" s="2"/>
      <c r="O1215" s="2"/>
      <c r="P1215" s="2"/>
      <c r="Q1215" s="2"/>
      <c r="R1215" s="2"/>
      <c r="S1215" s="2"/>
      <c r="T1215" s="2"/>
      <c r="U1215" s="2"/>
      <c r="V1215" s="2"/>
      <c r="W1215" s="2"/>
      <c r="X1215" s="2"/>
      <c r="Y1215" s="2"/>
      <c r="Z1215" s="2"/>
      <c r="AA1215" s="2"/>
      <c r="AB1215" s="2"/>
      <c r="AC1215" s="2"/>
      <c r="AD1215" s="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2"/>
      <c r="BN1215" s="2"/>
    </row>
    <row r="1216" spans="11:66" x14ac:dyDescent="0.25">
      <c r="K1216" s="2"/>
      <c r="L1216" s="2"/>
      <c r="M1216" s="2"/>
      <c r="N1216" s="2"/>
      <c r="O1216" s="2"/>
      <c r="P1216" s="2"/>
      <c r="Q1216" s="2"/>
      <c r="R1216" s="2"/>
      <c r="S1216" s="2"/>
      <c r="T1216" s="2"/>
      <c r="U1216" s="2"/>
      <c r="V1216" s="2"/>
      <c r="W1216" s="2"/>
      <c r="X1216" s="2"/>
      <c r="Y1216" s="2"/>
      <c r="Z1216" s="2"/>
      <c r="AA1216" s="2"/>
      <c r="AB1216" s="2"/>
      <c r="AC1216" s="2"/>
      <c r="AD1216" s="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2"/>
      <c r="BN1216" s="2"/>
    </row>
    <row r="1217" spans="11:66" x14ac:dyDescent="0.25">
      <c r="K1217" s="2"/>
      <c r="L1217" s="2"/>
      <c r="M1217" s="2"/>
      <c r="N1217" s="2"/>
      <c r="O1217" s="2"/>
      <c r="P1217" s="2"/>
      <c r="Q1217" s="2"/>
      <c r="R1217" s="2"/>
      <c r="S1217" s="2"/>
      <c r="T1217" s="2"/>
      <c r="U1217" s="2"/>
      <c r="V1217" s="2"/>
      <c r="W1217" s="2"/>
      <c r="X1217" s="2"/>
      <c r="Y1217" s="2"/>
      <c r="Z1217" s="2"/>
      <c r="AA1217" s="2"/>
      <c r="AB1217" s="2"/>
      <c r="AC1217" s="2"/>
      <c r="AD1217" s="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2"/>
      <c r="BN1217" s="2"/>
    </row>
    <row r="1218" spans="11:66" x14ac:dyDescent="0.25">
      <c r="K1218" s="2"/>
      <c r="L1218" s="2"/>
      <c r="M1218" s="2"/>
      <c r="N1218" s="2"/>
      <c r="O1218" s="2"/>
      <c r="P1218" s="2"/>
      <c r="Q1218" s="2"/>
      <c r="R1218" s="2"/>
      <c r="S1218" s="2"/>
      <c r="T1218" s="2"/>
      <c r="U1218" s="2"/>
      <c r="V1218" s="2"/>
      <c r="W1218" s="2"/>
      <c r="X1218" s="2"/>
      <c r="Y1218" s="2"/>
      <c r="Z1218" s="2"/>
      <c r="AA1218" s="2"/>
      <c r="AB1218" s="2"/>
      <c r="AC1218" s="2"/>
      <c r="AD1218" s="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2"/>
      <c r="BN1218" s="2"/>
    </row>
    <row r="1219" spans="11:66" x14ac:dyDescent="0.25">
      <c r="K1219" s="2"/>
      <c r="L1219" s="2"/>
      <c r="M1219" s="2"/>
      <c r="N1219" s="2"/>
      <c r="O1219" s="2"/>
      <c r="P1219" s="2"/>
      <c r="Q1219" s="2"/>
      <c r="R1219" s="2"/>
      <c r="S1219" s="2"/>
      <c r="T1219" s="2"/>
      <c r="U1219" s="2"/>
      <c r="V1219" s="2"/>
      <c r="W1219" s="2"/>
      <c r="X1219" s="2"/>
      <c r="Y1219" s="2"/>
      <c r="Z1219" s="2"/>
      <c r="AA1219" s="2"/>
      <c r="AB1219" s="2"/>
      <c r="AC1219" s="2"/>
      <c r="AD1219" s="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2"/>
      <c r="BN1219" s="2"/>
    </row>
    <row r="1220" spans="11:66" x14ac:dyDescent="0.25">
      <c r="K1220" s="2"/>
      <c r="L1220" s="2"/>
      <c r="M1220" s="2"/>
      <c r="N1220" s="2"/>
      <c r="O1220" s="2"/>
      <c r="P1220" s="2"/>
      <c r="Q1220" s="2"/>
      <c r="R1220" s="2"/>
      <c r="S1220" s="2"/>
      <c r="T1220" s="2"/>
      <c r="U1220" s="2"/>
      <c r="V1220" s="2"/>
      <c r="W1220" s="2"/>
      <c r="X1220" s="2"/>
      <c r="Y1220" s="2"/>
      <c r="Z1220" s="2"/>
      <c r="AA1220" s="2"/>
      <c r="AB1220" s="2"/>
      <c r="AC1220" s="2"/>
      <c r="AD1220" s="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2"/>
      <c r="BN1220" s="2"/>
    </row>
    <row r="1221" spans="11:66" x14ac:dyDescent="0.25">
      <c r="K1221" s="2"/>
      <c r="L1221" s="2"/>
      <c r="M1221" s="2"/>
      <c r="N1221" s="2"/>
      <c r="O1221" s="2"/>
      <c r="P1221" s="2"/>
      <c r="Q1221" s="2"/>
      <c r="R1221" s="2"/>
      <c r="S1221" s="2"/>
      <c r="T1221" s="2"/>
      <c r="U1221" s="2"/>
      <c r="V1221" s="2"/>
      <c r="W1221" s="2"/>
      <c r="X1221" s="2"/>
      <c r="Y1221" s="2"/>
      <c r="Z1221" s="2"/>
      <c r="AA1221" s="2"/>
      <c r="AB1221" s="2"/>
      <c r="AC1221" s="2"/>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2"/>
      <c r="BN1221" s="2"/>
    </row>
    <row r="1222" spans="11:66" x14ac:dyDescent="0.25">
      <c r="K1222" s="2"/>
      <c r="L1222" s="2"/>
      <c r="M1222" s="2"/>
      <c r="N1222" s="2"/>
      <c r="O1222" s="2"/>
      <c r="P1222" s="2"/>
      <c r="Q1222" s="2"/>
      <c r="R1222" s="2"/>
      <c r="S1222" s="2"/>
      <c r="T1222" s="2"/>
      <c r="U1222" s="2"/>
      <c r="V1222" s="2"/>
      <c r="W1222" s="2"/>
      <c r="X1222" s="2"/>
      <c r="Y1222" s="2"/>
      <c r="Z1222" s="2"/>
      <c r="AA1222" s="2"/>
      <c r="AB1222" s="2"/>
      <c r="AC1222" s="2"/>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2"/>
      <c r="BN1222" s="2"/>
    </row>
    <row r="1223" spans="11:66" x14ac:dyDescent="0.25">
      <c r="K1223" s="2"/>
      <c r="L1223" s="2"/>
      <c r="M1223" s="2"/>
      <c r="N1223" s="2"/>
      <c r="O1223" s="2"/>
      <c r="P1223" s="2"/>
      <c r="Q1223" s="2"/>
      <c r="R1223" s="2"/>
      <c r="S1223" s="2"/>
      <c r="T1223" s="2"/>
      <c r="U1223" s="2"/>
      <c r="V1223" s="2"/>
      <c r="W1223" s="2"/>
      <c r="X1223" s="2"/>
      <c r="Y1223" s="2"/>
      <c r="Z1223" s="2"/>
      <c r="AA1223" s="2"/>
      <c r="AB1223" s="2"/>
      <c r="AC1223" s="2"/>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2"/>
      <c r="BN1223" s="2"/>
    </row>
    <row r="1224" spans="11:66" x14ac:dyDescent="0.25">
      <c r="K1224" s="2"/>
      <c r="L1224" s="2"/>
      <c r="M1224" s="2"/>
      <c r="N1224" s="2"/>
      <c r="O1224" s="2"/>
      <c r="P1224" s="2"/>
      <c r="Q1224" s="2"/>
      <c r="R1224" s="2"/>
      <c r="S1224" s="2"/>
      <c r="T1224" s="2"/>
      <c r="U1224" s="2"/>
      <c r="V1224" s="2"/>
      <c r="W1224" s="2"/>
      <c r="X1224" s="2"/>
      <c r="Y1224" s="2"/>
      <c r="Z1224" s="2"/>
      <c r="AA1224" s="2"/>
      <c r="AB1224" s="2"/>
      <c r="AC1224" s="2"/>
      <c r="AD1224" s="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2"/>
      <c r="BN1224" s="2"/>
    </row>
    <row r="1225" spans="11:66" x14ac:dyDescent="0.25">
      <c r="K1225" s="2"/>
      <c r="L1225" s="2"/>
      <c r="M1225" s="2"/>
      <c r="N1225" s="2"/>
      <c r="O1225" s="2"/>
      <c r="P1225" s="2"/>
      <c r="Q1225" s="2"/>
      <c r="R1225" s="2"/>
      <c r="S1225" s="2"/>
      <c r="T1225" s="2"/>
      <c r="U1225" s="2"/>
      <c r="V1225" s="2"/>
      <c r="W1225" s="2"/>
      <c r="X1225" s="2"/>
      <c r="Y1225" s="2"/>
      <c r="Z1225" s="2"/>
      <c r="AA1225" s="2"/>
      <c r="AB1225" s="2"/>
      <c r="AC1225" s="2"/>
      <c r="AD1225" s="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2"/>
      <c r="BN1225" s="2"/>
    </row>
    <row r="1226" spans="11:66" x14ac:dyDescent="0.25">
      <c r="K1226" s="2"/>
      <c r="L1226" s="2"/>
      <c r="M1226" s="2"/>
      <c r="N1226" s="2"/>
      <c r="O1226" s="2"/>
      <c r="P1226" s="2"/>
      <c r="Q1226" s="2"/>
      <c r="R1226" s="2"/>
      <c r="S1226" s="2"/>
      <c r="T1226" s="2"/>
      <c r="U1226" s="2"/>
      <c r="V1226" s="2"/>
      <c r="W1226" s="2"/>
      <c r="X1226" s="2"/>
      <c r="Y1226" s="2"/>
      <c r="Z1226" s="2"/>
      <c r="AA1226" s="2"/>
      <c r="AB1226" s="2"/>
      <c r="AC1226" s="2"/>
      <c r="AD1226" s="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2"/>
      <c r="BN1226" s="2"/>
    </row>
    <row r="1227" spans="11:66" x14ac:dyDescent="0.25">
      <c r="K1227" s="2"/>
      <c r="L1227" s="2"/>
      <c r="M1227" s="2"/>
      <c r="N1227" s="2"/>
      <c r="O1227" s="2"/>
      <c r="P1227" s="2"/>
      <c r="Q1227" s="2"/>
      <c r="R1227" s="2"/>
      <c r="S1227" s="2"/>
      <c r="T1227" s="2"/>
      <c r="U1227" s="2"/>
      <c r="V1227" s="2"/>
      <c r="W1227" s="2"/>
      <c r="X1227" s="2"/>
      <c r="Y1227" s="2"/>
      <c r="Z1227" s="2"/>
      <c r="AA1227" s="2"/>
      <c r="AB1227" s="2"/>
      <c r="AC1227" s="2"/>
      <c r="AD1227" s="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2"/>
      <c r="BN1227" s="2"/>
    </row>
    <row r="1228" spans="11:66" x14ac:dyDescent="0.25">
      <c r="K1228" s="2"/>
      <c r="L1228" s="2"/>
      <c r="M1228" s="2"/>
      <c r="N1228" s="2"/>
      <c r="O1228" s="2"/>
      <c r="P1228" s="2"/>
      <c r="Q1228" s="2"/>
      <c r="R1228" s="2"/>
      <c r="S1228" s="2"/>
      <c r="T1228" s="2"/>
      <c r="U1228" s="2"/>
      <c r="V1228" s="2"/>
      <c r="W1228" s="2"/>
      <c r="X1228" s="2"/>
      <c r="Y1228" s="2"/>
      <c r="Z1228" s="2"/>
      <c r="AA1228" s="2"/>
      <c r="AB1228" s="2"/>
      <c r="AC1228" s="2"/>
      <c r="AD1228" s="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2"/>
      <c r="BN1228" s="2"/>
    </row>
    <row r="1229" spans="11:66" x14ac:dyDescent="0.25">
      <c r="K1229" s="2"/>
      <c r="L1229" s="2"/>
      <c r="M1229" s="2"/>
      <c r="N1229" s="2"/>
      <c r="O1229" s="2"/>
      <c r="P1229" s="2"/>
      <c r="Q1229" s="2"/>
      <c r="R1229" s="2"/>
      <c r="S1229" s="2"/>
      <c r="T1229" s="2"/>
      <c r="U1229" s="2"/>
      <c r="V1229" s="2"/>
      <c r="W1229" s="2"/>
      <c r="X1229" s="2"/>
      <c r="Y1229" s="2"/>
      <c r="Z1229" s="2"/>
      <c r="AA1229" s="2"/>
      <c r="AB1229" s="2"/>
      <c r="AC1229" s="2"/>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2"/>
      <c r="BN1229" s="2"/>
    </row>
    <row r="1230" spans="11:66" x14ac:dyDescent="0.25">
      <c r="K1230" s="2"/>
      <c r="L1230" s="2"/>
      <c r="M1230" s="2"/>
      <c r="N1230" s="2"/>
      <c r="O1230" s="2"/>
      <c r="P1230" s="2"/>
      <c r="Q1230" s="2"/>
      <c r="R1230" s="2"/>
      <c r="S1230" s="2"/>
      <c r="T1230" s="2"/>
      <c r="U1230" s="2"/>
      <c r="V1230" s="2"/>
      <c r="W1230" s="2"/>
      <c r="X1230" s="2"/>
      <c r="Y1230" s="2"/>
      <c r="Z1230" s="2"/>
      <c r="AA1230" s="2"/>
      <c r="AB1230" s="2"/>
      <c r="AC1230" s="2"/>
      <c r="AD1230" s="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2"/>
      <c r="BN1230" s="2"/>
    </row>
    <row r="1231" spans="11:66" x14ac:dyDescent="0.25">
      <c r="K1231" s="2"/>
      <c r="L1231" s="2"/>
      <c r="M1231" s="2"/>
      <c r="N1231" s="2"/>
      <c r="O1231" s="2"/>
      <c r="P1231" s="2"/>
      <c r="Q1231" s="2"/>
      <c r="R1231" s="2"/>
      <c r="S1231" s="2"/>
      <c r="T1231" s="2"/>
      <c r="U1231" s="2"/>
      <c r="V1231" s="2"/>
      <c r="W1231" s="2"/>
      <c r="X1231" s="2"/>
      <c r="Y1231" s="2"/>
      <c r="Z1231" s="2"/>
      <c r="AA1231" s="2"/>
      <c r="AB1231" s="2"/>
      <c r="AC1231" s="2"/>
      <c r="AD1231" s="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2"/>
      <c r="BN1231" s="2"/>
    </row>
    <row r="1232" spans="11:66" x14ac:dyDescent="0.25">
      <c r="K1232" s="2"/>
      <c r="L1232" s="2"/>
      <c r="M1232" s="2"/>
      <c r="N1232" s="2"/>
      <c r="O1232" s="2"/>
      <c r="P1232" s="2"/>
      <c r="Q1232" s="2"/>
      <c r="R1232" s="2"/>
      <c r="S1232" s="2"/>
      <c r="T1232" s="2"/>
      <c r="U1232" s="2"/>
      <c r="V1232" s="2"/>
      <c r="W1232" s="2"/>
      <c r="X1232" s="2"/>
      <c r="Y1232" s="2"/>
      <c r="Z1232" s="2"/>
      <c r="AA1232" s="2"/>
      <c r="AB1232" s="2"/>
      <c r="AC1232" s="2"/>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2"/>
      <c r="BN1232" s="2"/>
    </row>
    <row r="1233" spans="11:66" x14ac:dyDescent="0.25">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row>
    <row r="1234" spans="11:66" x14ac:dyDescent="0.25">
      <c r="K1234" s="2"/>
      <c r="L1234" s="2"/>
      <c r="M1234" s="2"/>
      <c r="N1234" s="2"/>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2"/>
      <c r="BN1234" s="2"/>
    </row>
    <row r="1235" spans="11:66" x14ac:dyDescent="0.25">
      <c r="K1235" s="2"/>
      <c r="L1235" s="2"/>
      <c r="M1235" s="2"/>
      <c r="N1235" s="2"/>
      <c r="O1235" s="2"/>
      <c r="P1235" s="2"/>
      <c r="Q1235" s="2"/>
      <c r="R1235" s="2"/>
      <c r="S1235" s="2"/>
      <c r="T1235" s="2"/>
      <c r="U1235" s="2"/>
      <c r="V1235" s="2"/>
      <c r="W1235" s="2"/>
      <c r="X1235" s="2"/>
      <c r="Y1235" s="2"/>
      <c r="Z1235" s="2"/>
      <c r="AA1235" s="2"/>
      <c r="AB1235" s="2"/>
      <c r="AC1235" s="2"/>
      <c r="AD1235" s="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2"/>
      <c r="BN1235" s="2"/>
    </row>
    <row r="1236" spans="11:66" x14ac:dyDescent="0.25">
      <c r="K1236" s="2"/>
      <c r="L1236" s="2"/>
      <c r="M1236" s="2"/>
      <c r="N1236" s="2"/>
      <c r="O1236" s="2"/>
      <c r="P1236" s="2"/>
      <c r="Q1236" s="2"/>
      <c r="R1236" s="2"/>
      <c r="S1236" s="2"/>
      <c r="T1236" s="2"/>
      <c r="U1236" s="2"/>
      <c r="V1236" s="2"/>
      <c r="W1236" s="2"/>
      <c r="X1236" s="2"/>
      <c r="Y1236" s="2"/>
      <c r="Z1236" s="2"/>
      <c r="AA1236" s="2"/>
      <c r="AB1236" s="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2"/>
      <c r="BN1236" s="2"/>
    </row>
    <row r="1237" spans="11:66" x14ac:dyDescent="0.25">
      <c r="K1237" s="2"/>
      <c r="L1237" s="2"/>
      <c r="M1237" s="2"/>
      <c r="N1237" s="2"/>
      <c r="O1237" s="2"/>
      <c r="P1237" s="2"/>
      <c r="Q1237" s="2"/>
      <c r="R1237" s="2"/>
      <c r="S1237" s="2"/>
      <c r="T1237" s="2"/>
      <c r="U1237" s="2"/>
      <c r="V1237" s="2"/>
      <c r="W1237" s="2"/>
      <c r="X1237" s="2"/>
      <c r="Y1237" s="2"/>
      <c r="Z1237" s="2"/>
      <c r="AA1237" s="2"/>
      <c r="AB1237" s="2"/>
      <c r="AC1237" s="2"/>
      <c r="AD1237" s="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2"/>
      <c r="BN1237" s="2"/>
    </row>
    <row r="1238" spans="11:66" x14ac:dyDescent="0.25">
      <c r="K1238" s="2"/>
      <c r="L1238" s="2"/>
      <c r="M1238" s="2"/>
      <c r="N1238" s="2"/>
      <c r="O1238" s="2"/>
      <c r="P1238" s="2"/>
      <c r="Q1238" s="2"/>
      <c r="R1238" s="2"/>
      <c r="S1238" s="2"/>
      <c r="T1238" s="2"/>
      <c r="U1238" s="2"/>
      <c r="V1238" s="2"/>
      <c r="W1238" s="2"/>
      <c r="X1238" s="2"/>
      <c r="Y1238" s="2"/>
      <c r="Z1238" s="2"/>
      <c r="AA1238" s="2"/>
      <c r="AB1238" s="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2"/>
      <c r="BN1238" s="2"/>
    </row>
    <row r="1239" spans="11:66" x14ac:dyDescent="0.25">
      <c r="K1239" s="2"/>
      <c r="L1239" s="2"/>
      <c r="M1239" s="2"/>
      <c r="N1239" s="2"/>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2"/>
      <c r="BN1239" s="2"/>
    </row>
    <row r="1240" spans="11:66" x14ac:dyDescent="0.25">
      <c r="K1240" s="2"/>
      <c r="L1240" s="2"/>
      <c r="M1240" s="2"/>
      <c r="N1240" s="2"/>
      <c r="O1240" s="2"/>
      <c r="P1240" s="2"/>
      <c r="Q1240" s="2"/>
      <c r="R1240" s="2"/>
      <c r="S1240" s="2"/>
      <c r="T1240" s="2"/>
      <c r="U1240" s="2"/>
      <c r="V1240" s="2"/>
      <c r="W1240" s="2"/>
      <c r="X1240" s="2"/>
      <c r="Y1240" s="2"/>
      <c r="Z1240" s="2"/>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2"/>
      <c r="BN1240" s="2"/>
    </row>
    <row r="1241" spans="11:66" x14ac:dyDescent="0.25">
      <c r="K1241" s="2"/>
      <c r="L1241" s="2"/>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2"/>
      <c r="BN1241" s="2"/>
    </row>
    <row r="1242" spans="11:66" x14ac:dyDescent="0.25">
      <c r="K1242" s="2"/>
      <c r="L1242" s="2"/>
      <c r="M1242" s="2"/>
      <c r="N1242" s="2"/>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2"/>
      <c r="BN1242" s="2"/>
    </row>
    <row r="1243" spans="11:66" x14ac:dyDescent="0.25">
      <c r="K1243" s="2"/>
      <c r="L1243" s="2"/>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2"/>
      <c r="BN1243" s="2"/>
    </row>
    <row r="1244" spans="11:66" x14ac:dyDescent="0.25">
      <c r="K1244" s="2"/>
      <c r="L1244" s="2"/>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2"/>
      <c r="BN1244" s="2"/>
    </row>
    <row r="1245" spans="11:66" x14ac:dyDescent="0.25">
      <c r="K1245" s="2"/>
      <c r="L1245" s="2"/>
      <c r="M1245" s="2"/>
      <c r="N1245" s="2"/>
      <c r="O1245" s="2"/>
      <c r="P1245" s="2"/>
      <c r="Q1245" s="2"/>
      <c r="R1245" s="2"/>
      <c r="S1245" s="2"/>
      <c r="T1245" s="2"/>
      <c r="U1245" s="2"/>
      <c r="V1245" s="2"/>
      <c r="W1245" s="2"/>
      <c r="X1245" s="2"/>
      <c r="Y1245" s="2"/>
      <c r="Z1245" s="2"/>
      <c r="AA1245" s="2"/>
      <c r="AB1245" s="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2"/>
      <c r="BN1245" s="2"/>
    </row>
    <row r="1246" spans="11:66" x14ac:dyDescent="0.25">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2"/>
      <c r="BN1246" s="2"/>
    </row>
    <row r="1247" spans="11:66" x14ac:dyDescent="0.25">
      <c r="K1247" s="2"/>
      <c r="L1247" s="2"/>
      <c r="M1247" s="2"/>
      <c r="N1247" s="2"/>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2"/>
      <c r="BN1247" s="2"/>
    </row>
    <row r="1248" spans="11:66" x14ac:dyDescent="0.25">
      <c r="K1248" s="2"/>
      <c r="L1248" s="2"/>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2"/>
      <c r="BN1248" s="2"/>
    </row>
    <row r="1249" spans="11:66" x14ac:dyDescent="0.25">
      <c r="K1249" s="2"/>
      <c r="L1249" s="2"/>
      <c r="M1249" s="2"/>
      <c r="N1249" s="2"/>
      <c r="O1249" s="2"/>
      <c r="P1249" s="2"/>
      <c r="Q1249" s="2"/>
      <c r="R1249" s="2"/>
      <c r="S1249" s="2"/>
      <c r="T1249" s="2"/>
      <c r="U1249" s="2"/>
      <c r="V1249" s="2"/>
      <c r="W1249" s="2"/>
      <c r="X1249" s="2"/>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2"/>
      <c r="BN1249" s="2"/>
    </row>
    <row r="1250" spans="11:66" x14ac:dyDescent="0.25">
      <c r="K1250" s="2"/>
      <c r="L1250" s="2"/>
      <c r="M1250" s="2"/>
      <c r="N1250" s="2"/>
      <c r="O1250" s="2"/>
      <c r="P1250" s="2"/>
      <c r="Q1250" s="2"/>
      <c r="R1250" s="2"/>
      <c r="S1250" s="2"/>
      <c r="T1250" s="2"/>
      <c r="U1250" s="2"/>
      <c r="V1250" s="2"/>
      <c r="W1250" s="2"/>
      <c r="X1250" s="2"/>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2"/>
      <c r="BN1250" s="2"/>
    </row>
    <row r="1251" spans="11:66" x14ac:dyDescent="0.25">
      <c r="K1251" s="2"/>
      <c r="L1251" s="2"/>
      <c r="M1251" s="2"/>
      <c r="N1251" s="2"/>
      <c r="O1251" s="2"/>
      <c r="P1251" s="2"/>
      <c r="Q1251" s="2"/>
      <c r="R1251" s="2"/>
      <c r="S1251" s="2"/>
      <c r="T1251" s="2"/>
      <c r="U1251" s="2"/>
      <c r="V1251" s="2"/>
      <c r="W1251" s="2"/>
      <c r="X1251" s="2"/>
      <c r="Y1251" s="2"/>
      <c r="Z1251" s="2"/>
      <c r="AA1251" s="2"/>
      <c r="AB1251" s="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2"/>
      <c r="BN1251" s="2"/>
    </row>
    <row r="1252" spans="11:66" x14ac:dyDescent="0.25">
      <c r="K1252" s="2"/>
      <c r="L1252" s="2"/>
      <c r="M1252" s="2"/>
      <c r="N1252" s="2"/>
      <c r="O1252" s="2"/>
      <c r="P1252" s="2"/>
      <c r="Q1252" s="2"/>
      <c r="R1252" s="2"/>
      <c r="S1252" s="2"/>
      <c r="T1252" s="2"/>
      <c r="U1252" s="2"/>
      <c r="V1252" s="2"/>
      <c r="W1252" s="2"/>
      <c r="X1252" s="2"/>
      <c r="Y1252" s="2"/>
      <c r="Z1252" s="2"/>
      <c r="AA1252" s="2"/>
      <c r="AB1252" s="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2"/>
      <c r="BN1252" s="2"/>
    </row>
    <row r="1253" spans="11:66" x14ac:dyDescent="0.25">
      <c r="K1253" s="2"/>
      <c r="L1253" s="2"/>
      <c r="M1253" s="2"/>
      <c r="N1253" s="2"/>
      <c r="O1253" s="2"/>
      <c r="P1253" s="2"/>
      <c r="Q1253" s="2"/>
      <c r="R1253" s="2"/>
      <c r="S1253" s="2"/>
      <c r="T1253" s="2"/>
      <c r="U1253" s="2"/>
      <c r="V1253" s="2"/>
      <c r="W1253" s="2"/>
      <c r="X1253" s="2"/>
      <c r="Y1253" s="2"/>
      <c r="Z1253" s="2"/>
      <c r="AA1253" s="2"/>
      <c r="AB1253" s="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2"/>
      <c r="BN1253" s="2"/>
    </row>
    <row r="1254" spans="11:66" x14ac:dyDescent="0.25">
      <c r="K1254" s="2"/>
      <c r="L1254" s="2"/>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2"/>
      <c r="BN1254" s="2"/>
    </row>
    <row r="1255" spans="11:66" x14ac:dyDescent="0.25">
      <c r="K1255" s="2"/>
      <c r="L1255" s="2"/>
      <c r="M1255" s="2"/>
      <c r="N1255" s="2"/>
      <c r="O1255" s="2"/>
      <c r="P1255" s="2"/>
      <c r="Q1255" s="2"/>
      <c r="R1255" s="2"/>
      <c r="S1255" s="2"/>
      <c r="T1255" s="2"/>
      <c r="U1255" s="2"/>
      <c r="V1255" s="2"/>
      <c r="W1255" s="2"/>
      <c r="X1255" s="2"/>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2"/>
      <c r="BN1255" s="2"/>
    </row>
    <row r="1256" spans="11:66" x14ac:dyDescent="0.25">
      <c r="K1256" s="2"/>
      <c r="L1256" s="2"/>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2"/>
      <c r="BN1256" s="2"/>
    </row>
    <row r="1257" spans="11:66" x14ac:dyDescent="0.25">
      <c r="K1257" s="2"/>
      <c r="L1257" s="2"/>
      <c r="M1257" s="2"/>
      <c r="N1257" s="2"/>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2"/>
      <c r="BN1257" s="2"/>
    </row>
    <row r="1258" spans="11:66" x14ac:dyDescent="0.25">
      <c r="K1258" s="2"/>
      <c r="L1258" s="2"/>
      <c r="M1258" s="2"/>
      <c r="N1258" s="2"/>
      <c r="O1258" s="2"/>
      <c r="P1258" s="2"/>
      <c r="Q1258" s="2"/>
      <c r="R1258" s="2"/>
      <c r="S1258" s="2"/>
      <c r="T1258" s="2"/>
      <c r="U1258" s="2"/>
      <c r="V1258" s="2"/>
      <c r="W1258" s="2"/>
      <c r="X1258" s="2"/>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2"/>
      <c r="BN1258" s="2"/>
    </row>
    <row r="1259" spans="11:66" x14ac:dyDescent="0.25">
      <c r="K1259" s="2"/>
      <c r="L1259" s="2"/>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2"/>
      <c r="BN1259" s="2"/>
    </row>
    <row r="1260" spans="11:66" x14ac:dyDescent="0.25">
      <c r="K1260" s="2"/>
      <c r="L1260" s="2"/>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2"/>
      <c r="BN1260" s="2"/>
    </row>
    <row r="1261" spans="11:66" x14ac:dyDescent="0.25">
      <c r="K1261" s="2"/>
      <c r="L1261" s="2"/>
      <c r="M1261" s="2"/>
      <c r="N1261" s="2"/>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2"/>
      <c r="BN1261" s="2"/>
    </row>
    <row r="1262" spans="11:66" x14ac:dyDescent="0.25">
      <c r="K1262" s="2"/>
      <c r="L1262" s="2"/>
      <c r="M1262" s="2"/>
      <c r="N1262" s="2"/>
      <c r="O1262" s="2"/>
      <c r="P1262" s="2"/>
      <c r="Q1262" s="2"/>
      <c r="R1262" s="2"/>
      <c r="S1262" s="2"/>
      <c r="T1262" s="2"/>
      <c r="U1262" s="2"/>
      <c r="V1262" s="2"/>
      <c r="W1262" s="2"/>
      <c r="X1262" s="2"/>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2"/>
      <c r="BN1262" s="2"/>
    </row>
    <row r="1263" spans="11:66" x14ac:dyDescent="0.25">
      <c r="K1263" s="2"/>
      <c r="L1263" s="2"/>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2"/>
      <c r="BN1263" s="2"/>
    </row>
    <row r="1264" spans="11:66" x14ac:dyDescent="0.25">
      <c r="K1264" s="2"/>
      <c r="L1264" s="2"/>
      <c r="M1264" s="2"/>
      <c r="N1264" s="2"/>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row>
    <row r="1265" spans="11:66" x14ac:dyDescent="0.25">
      <c r="K1265" s="2"/>
      <c r="L1265" s="2"/>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2"/>
      <c r="BN1265" s="2"/>
    </row>
    <row r="1266" spans="11:66" x14ac:dyDescent="0.25">
      <c r="K1266" s="2"/>
      <c r="L1266" s="2"/>
      <c r="M1266" s="2"/>
      <c r="N1266" s="2"/>
      <c r="O1266" s="2"/>
      <c r="P1266" s="2"/>
      <c r="Q1266" s="2"/>
      <c r="R1266" s="2"/>
      <c r="S1266" s="2"/>
      <c r="T1266" s="2"/>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2"/>
      <c r="BN1266" s="2"/>
    </row>
    <row r="1267" spans="11:66" x14ac:dyDescent="0.25">
      <c r="K1267" s="2"/>
      <c r="L1267" s="2"/>
      <c r="M1267" s="2"/>
      <c r="N1267" s="2"/>
      <c r="O1267" s="2"/>
      <c r="P1267" s="2"/>
      <c r="Q1267" s="2"/>
      <c r="R1267" s="2"/>
      <c r="S1267" s="2"/>
      <c r="T1267" s="2"/>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2"/>
      <c r="BN1267" s="2"/>
    </row>
    <row r="1268" spans="11:66" x14ac:dyDescent="0.25">
      <c r="K1268" s="2"/>
      <c r="L1268" s="2"/>
      <c r="M1268" s="2"/>
      <c r="N1268" s="2"/>
      <c r="O1268" s="2"/>
      <c r="P1268" s="2"/>
      <c r="Q1268" s="2"/>
      <c r="R1268" s="2"/>
      <c r="S1268" s="2"/>
      <c r="T1268" s="2"/>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2"/>
      <c r="BN1268" s="2"/>
    </row>
    <row r="1269" spans="11:66" x14ac:dyDescent="0.25">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row>
    <row r="1270" spans="11:66" x14ac:dyDescent="0.25">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row>
    <row r="1271" spans="11:66" x14ac:dyDescent="0.25">
      <c r="K1271" s="2"/>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2"/>
      <c r="BN1271" s="2"/>
    </row>
    <row r="1272" spans="11:66" x14ac:dyDescent="0.25">
      <c r="K1272" s="2"/>
      <c r="L1272" s="2"/>
      <c r="M1272" s="2"/>
      <c r="N1272" s="2"/>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2"/>
      <c r="BN1272" s="2"/>
    </row>
    <row r="1273" spans="11:66" x14ac:dyDescent="0.25">
      <c r="K1273" s="2"/>
      <c r="L1273" s="2"/>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2"/>
      <c r="BN1273" s="2"/>
    </row>
    <row r="1274" spans="11:66" x14ac:dyDescent="0.25">
      <c r="K1274" s="2"/>
      <c r="L1274" s="2"/>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row>
    <row r="1275" spans="11:66" x14ac:dyDescent="0.25">
      <c r="K1275" s="2"/>
      <c r="L1275" s="2"/>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2"/>
      <c r="BN1275" s="2"/>
    </row>
    <row r="1276" spans="11:66" x14ac:dyDescent="0.25">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2"/>
      <c r="BN1276" s="2"/>
    </row>
    <row r="1277" spans="11:66" x14ac:dyDescent="0.25">
      <c r="K1277" s="2"/>
      <c r="L1277" s="2"/>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2"/>
      <c r="BN1277" s="2"/>
    </row>
    <row r="1278" spans="11:66" x14ac:dyDescent="0.25">
      <c r="K1278" s="2"/>
      <c r="L1278" s="2"/>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2"/>
      <c r="BN1278" s="2"/>
    </row>
    <row r="1279" spans="11:66" x14ac:dyDescent="0.25">
      <c r="K1279" s="2"/>
      <c r="L1279" s="2"/>
      <c r="M1279" s="2"/>
      <c r="N1279" s="2"/>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2"/>
      <c r="BN1279" s="2"/>
    </row>
    <row r="1280" spans="11:66" x14ac:dyDescent="0.25">
      <c r="K1280" s="2"/>
      <c r="L1280" s="2"/>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2"/>
      <c r="BN1280" s="2"/>
    </row>
    <row r="1281" spans="11:66" x14ac:dyDescent="0.25">
      <c r="K1281" s="2"/>
      <c r="L1281" s="2"/>
      <c r="M1281" s="2"/>
      <c r="N1281" s="2"/>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2"/>
      <c r="BN1281" s="2"/>
    </row>
    <row r="1282" spans="11:66" x14ac:dyDescent="0.25">
      <c r="K1282" s="2"/>
      <c r="L1282" s="2"/>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2"/>
      <c r="BN1282" s="2"/>
    </row>
    <row r="1283" spans="11:66" x14ac:dyDescent="0.25">
      <c r="K1283" s="2"/>
      <c r="L1283" s="2"/>
      <c r="M1283" s="2"/>
      <c r="N1283" s="2"/>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2"/>
      <c r="BN1283" s="2"/>
    </row>
    <row r="1284" spans="11:66" x14ac:dyDescent="0.25">
      <c r="K1284" s="2"/>
      <c r="L1284" s="2"/>
      <c r="M1284" s="2"/>
      <c r="N1284" s="2"/>
      <c r="O1284" s="2"/>
      <c r="P1284" s="2"/>
      <c r="Q1284" s="2"/>
      <c r="R1284" s="2"/>
      <c r="S1284" s="2"/>
      <c r="T1284" s="2"/>
      <c r="U1284" s="2"/>
      <c r="V1284" s="2"/>
      <c r="W1284" s="2"/>
      <c r="X1284" s="2"/>
      <c r="Y1284" s="2"/>
      <c r="Z1284" s="2"/>
      <c r="AA1284" s="2"/>
      <c r="AB1284" s="2"/>
      <c r="AC1284" s="2"/>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2"/>
      <c r="BN1284" s="2"/>
    </row>
    <row r="1285" spans="11:66" x14ac:dyDescent="0.25">
      <c r="K1285" s="2"/>
      <c r="L1285" s="2"/>
      <c r="M1285" s="2"/>
      <c r="N1285" s="2"/>
      <c r="O1285" s="2"/>
      <c r="P1285" s="2"/>
      <c r="Q1285" s="2"/>
      <c r="R1285" s="2"/>
      <c r="S1285" s="2"/>
      <c r="T1285" s="2"/>
      <c r="U1285" s="2"/>
      <c r="V1285" s="2"/>
      <c r="W1285" s="2"/>
      <c r="X1285" s="2"/>
      <c r="Y1285" s="2"/>
      <c r="Z1285" s="2"/>
      <c r="AA1285" s="2"/>
      <c r="AB1285" s="2"/>
      <c r="AC1285" s="2"/>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2"/>
      <c r="BN1285" s="2"/>
    </row>
    <row r="1286" spans="11:66" x14ac:dyDescent="0.25">
      <c r="K1286" s="2"/>
      <c r="L1286" s="2"/>
      <c r="M1286" s="2"/>
      <c r="N1286" s="2"/>
      <c r="O1286" s="2"/>
      <c r="P1286" s="2"/>
      <c r="Q1286" s="2"/>
      <c r="R1286" s="2"/>
      <c r="S1286" s="2"/>
      <c r="T1286" s="2"/>
      <c r="U1286" s="2"/>
      <c r="V1286" s="2"/>
      <c r="W1286" s="2"/>
      <c r="X1286" s="2"/>
      <c r="Y1286" s="2"/>
      <c r="Z1286" s="2"/>
      <c r="AA1286" s="2"/>
      <c r="AB1286" s="2"/>
      <c r="AC1286" s="2"/>
      <c r="AD1286" s="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2"/>
      <c r="BN1286" s="2"/>
    </row>
    <row r="1287" spans="11:66" x14ac:dyDescent="0.25">
      <c r="K1287" s="2"/>
      <c r="L1287" s="2"/>
      <c r="M1287" s="2"/>
      <c r="N1287" s="2"/>
      <c r="O1287" s="2"/>
      <c r="P1287" s="2"/>
      <c r="Q1287" s="2"/>
      <c r="R1287" s="2"/>
      <c r="S1287" s="2"/>
      <c r="T1287" s="2"/>
      <c r="U1287" s="2"/>
      <c r="V1287" s="2"/>
      <c r="W1287" s="2"/>
      <c r="X1287" s="2"/>
      <c r="Y1287" s="2"/>
      <c r="Z1287" s="2"/>
      <c r="AA1287" s="2"/>
      <c r="AB1287" s="2"/>
      <c r="AC1287" s="2"/>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2"/>
      <c r="BN1287" s="2"/>
    </row>
    <row r="1288" spans="11:66" x14ac:dyDescent="0.25">
      <c r="K1288" s="2"/>
      <c r="L1288" s="2"/>
      <c r="M1288" s="2"/>
      <c r="N1288" s="2"/>
      <c r="O1288" s="2"/>
      <c r="P1288" s="2"/>
      <c r="Q1288" s="2"/>
      <c r="R1288" s="2"/>
      <c r="S1288" s="2"/>
      <c r="T1288" s="2"/>
      <c r="U1288" s="2"/>
      <c r="V1288" s="2"/>
      <c r="W1288" s="2"/>
      <c r="X1288" s="2"/>
      <c r="Y1288" s="2"/>
      <c r="Z1288" s="2"/>
      <c r="AA1288" s="2"/>
      <c r="AB1288" s="2"/>
      <c r="AC1288" s="2"/>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2"/>
      <c r="BN1288" s="2"/>
    </row>
    <row r="1289" spans="11:66" x14ac:dyDescent="0.25">
      <c r="K1289" s="2"/>
      <c r="L1289" s="2"/>
      <c r="M1289" s="2"/>
      <c r="N1289" s="2"/>
      <c r="O1289" s="2"/>
      <c r="P1289" s="2"/>
      <c r="Q1289" s="2"/>
      <c r="R1289" s="2"/>
      <c r="S1289" s="2"/>
      <c r="T1289" s="2"/>
      <c r="U1289" s="2"/>
      <c r="V1289" s="2"/>
      <c r="W1289" s="2"/>
      <c r="X1289" s="2"/>
      <c r="Y1289" s="2"/>
      <c r="Z1289" s="2"/>
      <c r="AA1289" s="2"/>
      <c r="AB1289" s="2"/>
      <c r="AC1289" s="2"/>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row>
    <row r="1290" spans="11:66" x14ac:dyDescent="0.25">
      <c r="K1290" s="2"/>
      <c r="L1290" s="2"/>
      <c r="M1290" s="2"/>
      <c r="N1290" s="2"/>
      <c r="O1290" s="2"/>
      <c r="P1290" s="2"/>
      <c r="Q1290" s="2"/>
      <c r="R1290" s="2"/>
      <c r="S1290" s="2"/>
      <c r="T1290" s="2"/>
      <c r="U1290" s="2"/>
      <c r="V1290" s="2"/>
      <c r="W1290" s="2"/>
      <c r="X1290" s="2"/>
      <c r="Y1290" s="2"/>
      <c r="Z1290" s="2"/>
      <c r="AA1290" s="2"/>
      <c r="AB1290" s="2"/>
      <c r="AC1290" s="2"/>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row>
    <row r="1291" spans="11:66" x14ac:dyDescent="0.25">
      <c r="K1291" s="2"/>
      <c r="L1291" s="2"/>
      <c r="M1291" s="2"/>
      <c r="N1291" s="2"/>
      <c r="O1291" s="2"/>
      <c r="P1291" s="2"/>
      <c r="Q1291" s="2"/>
      <c r="R1291" s="2"/>
      <c r="S1291" s="2"/>
      <c r="T1291" s="2"/>
      <c r="U1291" s="2"/>
      <c r="V1291" s="2"/>
      <c r="W1291" s="2"/>
      <c r="X1291" s="2"/>
      <c r="Y1291" s="2"/>
      <c r="Z1291" s="2"/>
      <c r="AA1291" s="2"/>
      <c r="AB1291" s="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row>
    <row r="1292" spans="11:66" x14ac:dyDescent="0.25">
      <c r="K1292" s="2"/>
      <c r="L1292" s="2"/>
      <c r="M1292" s="2"/>
      <c r="N1292" s="2"/>
      <c r="O1292" s="2"/>
      <c r="P1292" s="2"/>
      <c r="Q1292" s="2"/>
      <c r="R1292" s="2"/>
      <c r="S1292" s="2"/>
      <c r="T1292" s="2"/>
      <c r="U1292" s="2"/>
      <c r="V1292" s="2"/>
      <c r="W1292" s="2"/>
      <c r="X1292" s="2"/>
      <c r="Y1292" s="2"/>
      <c r="Z1292" s="2"/>
      <c r="AA1292" s="2"/>
      <c r="AB1292" s="2"/>
      <c r="AC1292" s="2"/>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row>
    <row r="1293" spans="11:66" x14ac:dyDescent="0.25">
      <c r="K1293" s="2"/>
      <c r="L1293" s="2"/>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2"/>
      <c r="BN1293" s="2"/>
    </row>
    <row r="1294" spans="11:66" x14ac:dyDescent="0.25">
      <c r="K1294" s="2"/>
      <c r="L1294" s="2"/>
      <c r="M1294" s="2"/>
      <c r="N1294" s="2"/>
      <c r="O1294" s="2"/>
      <c r="P1294" s="2"/>
      <c r="Q1294" s="2"/>
      <c r="R1294" s="2"/>
      <c r="S1294" s="2"/>
      <c r="T1294" s="2"/>
      <c r="U1294" s="2"/>
      <c r="V1294" s="2"/>
      <c r="W1294" s="2"/>
      <c r="X1294" s="2"/>
      <c r="Y1294" s="2"/>
      <c r="Z1294" s="2"/>
      <c r="AA1294" s="2"/>
      <c r="AB1294" s="2"/>
      <c r="AC1294" s="2"/>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row>
    <row r="1295" spans="11:66" x14ac:dyDescent="0.25">
      <c r="K1295" s="2"/>
      <c r="L1295" s="2"/>
      <c r="M1295" s="2"/>
      <c r="N1295" s="2"/>
      <c r="O1295" s="2"/>
      <c r="P1295" s="2"/>
      <c r="Q1295" s="2"/>
      <c r="R1295" s="2"/>
      <c r="S1295" s="2"/>
      <c r="T1295" s="2"/>
      <c r="U1295" s="2"/>
      <c r="V1295" s="2"/>
      <c r="W1295" s="2"/>
      <c r="X1295" s="2"/>
      <c r="Y1295" s="2"/>
      <c r="Z1295" s="2"/>
      <c r="AA1295" s="2"/>
      <c r="AB1295" s="2"/>
      <c r="AC1295" s="2"/>
      <c r="AD1295" s="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2"/>
      <c r="BN1295" s="2"/>
    </row>
    <row r="1296" spans="11:66" x14ac:dyDescent="0.25">
      <c r="K1296" s="2"/>
      <c r="L1296" s="2"/>
      <c r="M1296" s="2"/>
      <c r="N1296" s="2"/>
      <c r="O1296" s="2"/>
      <c r="P1296" s="2"/>
      <c r="Q1296" s="2"/>
      <c r="R1296" s="2"/>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2"/>
      <c r="BN1296" s="2"/>
    </row>
    <row r="1297" spans="11:66" x14ac:dyDescent="0.25">
      <c r="K1297" s="2"/>
      <c r="L1297" s="2"/>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row>
    <row r="1298" spans="11:66" x14ac:dyDescent="0.25">
      <c r="K1298" s="2"/>
      <c r="L1298" s="2"/>
      <c r="M1298" s="2"/>
      <c r="N1298" s="2"/>
      <c r="O1298" s="2"/>
      <c r="P1298" s="2"/>
      <c r="Q1298" s="2"/>
      <c r="R1298" s="2"/>
      <c r="S1298" s="2"/>
      <c r="T1298" s="2"/>
      <c r="U1298" s="2"/>
      <c r="V1298" s="2"/>
      <c r="W1298" s="2"/>
      <c r="X1298" s="2"/>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2"/>
      <c r="BN1298" s="2"/>
    </row>
    <row r="1299" spans="11:66" x14ac:dyDescent="0.25">
      <c r="K1299" s="2"/>
      <c r="L1299" s="2"/>
      <c r="M1299" s="2"/>
      <c r="N1299" s="2"/>
      <c r="O1299" s="2"/>
      <c r="P1299" s="2"/>
      <c r="Q1299" s="2"/>
      <c r="R1299" s="2"/>
      <c r="S1299" s="2"/>
      <c r="T1299" s="2"/>
      <c r="U1299" s="2"/>
      <c r="V1299" s="2"/>
      <c r="W1299" s="2"/>
      <c r="X1299" s="2"/>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row>
    <row r="1300" spans="11:66" x14ac:dyDescent="0.25">
      <c r="K1300" s="2"/>
      <c r="L1300" s="2"/>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row>
    <row r="1301" spans="11:66" x14ac:dyDescent="0.25">
      <c r="K1301" s="2"/>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2"/>
      <c r="BN1301" s="2"/>
    </row>
    <row r="1302" spans="11:66" x14ac:dyDescent="0.25">
      <c r="K1302" s="2"/>
      <c r="L1302" s="2"/>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2"/>
      <c r="BN1302" s="2"/>
    </row>
    <row r="1303" spans="11:66" x14ac:dyDescent="0.25">
      <c r="K1303" s="2"/>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row>
    <row r="1304" spans="11:66" x14ac:dyDescent="0.25">
      <c r="K1304" s="2"/>
      <c r="L1304" s="2"/>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row>
    <row r="1305" spans="11:66" x14ac:dyDescent="0.25">
      <c r="K1305" s="2"/>
      <c r="L1305" s="2"/>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row>
    <row r="1306" spans="11:66" x14ac:dyDescent="0.25">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row>
    <row r="1307" spans="11:66" x14ac:dyDescent="0.25">
      <c r="K1307" s="2"/>
      <c r="L1307" s="2"/>
      <c r="M1307" s="2"/>
      <c r="N1307" s="2"/>
      <c r="O1307" s="2"/>
      <c r="P1307" s="2"/>
      <c r="Q1307" s="2"/>
      <c r="R1307" s="2"/>
      <c r="S1307" s="2"/>
      <c r="T1307" s="2"/>
      <c r="U1307" s="2"/>
      <c r="V1307" s="2"/>
      <c r="W1307" s="2"/>
      <c r="X1307" s="2"/>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2"/>
      <c r="BN1307" s="2"/>
    </row>
    <row r="1308" spans="11:66" x14ac:dyDescent="0.25">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row>
    <row r="1309" spans="11:66" x14ac:dyDescent="0.25">
      <c r="K1309" s="2"/>
      <c r="L1309" s="2"/>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row>
    <row r="1310" spans="11:66" x14ac:dyDescent="0.25">
      <c r="K1310" s="2"/>
      <c r="L1310" s="2"/>
      <c r="M1310" s="2"/>
      <c r="N1310" s="2"/>
      <c r="O1310" s="2"/>
      <c r="P1310" s="2"/>
      <c r="Q1310" s="2"/>
      <c r="R1310" s="2"/>
      <c r="S1310" s="2"/>
      <c r="T1310" s="2"/>
      <c r="U1310" s="2"/>
      <c r="V1310" s="2"/>
      <c r="W1310" s="2"/>
      <c r="X1310" s="2"/>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2"/>
      <c r="BN1310" s="2"/>
    </row>
    <row r="1311" spans="11:66" x14ac:dyDescent="0.25">
      <c r="K1311" s="2"/>
      <c r="L1311" s="2"/>
      <c r="M1311" s="2"/>
      <c r="N1311" s="2"/>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2"/>
      <c r="BN1311" s="2"/>
    </row>
    <row r="1312" spans="11:66" x14ac:dyDescent="0.25">
      <c r="K1312" s="2"/>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2"/>
      <c r="BN1312" s="2"/>
    </row>
    <row r="1313" spans="11:66" x14ac:dyDescent="0.25">
      <c r="K1313" s="2"/>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row>
    <row r="1314" spans="11:66" x14ac:dyDescent="0.25">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row>
    <row r="1315" spans="11:66" x14ac:dyDescent="0.25">
      <c r="K1315" s="2"/>
      <c r="L1315" s="2"/>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row>
    <row r="1316" spans="11:66" x14ac:dyDescent="0.25">
      <c r="K1316" s="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row>
    <row r="1317" spans="11:66" x14ac:dyDescent="0.25">
      <c r="K1317" s="2"/>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row>
    <row r="1318" spans="11:66" x14ac:dyDescent="0.25">
      <c r="K1318" s="2"/>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2"/>
      <c r="BN1318" s="2"/>
    </row>
    <row r="1319" spans="11:66" x14ac:dyDescent="0.25">
      <c r="K1319" s="2"/>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row>
    <row r="1320" spans="11:66" x14ac:dyDescent="0.25">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2"/>
      <c r="BN1320" s="2"/>
    </row>
    <row r="1321" spans="11:66" x14ac:dyDescent="0.25">
      <c r="K1321" s="2"/>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row>
    <row r="1322" spans="11:66" x14ac:dyDescent="0.25">
      <c r="K1322" s="2"/>
      <c r="L1322" s="2"/>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row>
    <row r="1323" spans="11:66" x14ac:dyDescent="0.25">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row>
    <row r="1324" spans="11:66" x14ac:dyDescent="0.25">
      <c r="K1324" s="2"/>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row>
    <row r="1325" spans="11:66" x14ac:dyDescent="0.25">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row>
    <row r="1326" spans="11:66" x14ac:dyDescent="0.25">
      <c r="K1326" s="2"/>
      <c r="L1326" s="2"/>
      <c r="M1326" s="2"/>
      <c r="N1326" s="2"/>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2"/>
      <c r="BN1326" s="2"/>
    </row>
    <row r="1327" spans="11:66" x14ac:dyDescent="0.25">
      <c r="K1327" s="2"/>
      <c r="L1327" s="2"/>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2"/>
      <c r="BN1327" s="2"/>
    </row>
    <row r="1328" spans="11:66" x14ac:dyDescent="0.25">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row>
    <row r="1329" spans="11:66" x14ac:dyDescent="0.25">
      <c r="K1329" s="2"/>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2"/>
      <c r="BN1329" s="2"/>
    </row>
    <row r="1330" spans="11:66" x14ac:dyDescent="0.25">
      <c r="K1330" s="2"/>
      <c r="L1330" s="2"/>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2"/>
      <c r="BN1330" s="2"/>
    </row>
    <row r="1331" spans="11:66" x14ac:dyDescent="0.25">
      <c r="K1331" s="2"/>
      <c r="L1331" s="2"/>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2"/>
      <c r="BN1331" s="2"/>
    </row>
    <row r="1332" spans="11:66" x14ac:dyDescent="0.25">
      <c r="K1332" s="2"/>
      <c r="L1332" s="2"/>
      <c r="M1332" s="2"/>
      <c r="N1332" s="2"/>
      <c r="O1332" s="2"/>
      <c r="P1332" s="2"/>
      <c r="Q1332" s="2"/>
      <c r="R1332" s="2"/>
      <c r="S1332" s="2"/>
      <c r="T1332" s="2"/>
      <c r="U1332" s="2"/>
      <c r="V1332" s="2"/>
      <c r="W1332" s="2"/>
      <c r="X1332" s="2"/>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2"/>
      <c r="BN1332" s="2"/>
    </row>
    <row r="1333" spans="11:66" x14ac:dyDescent="0.25">
      <c r="K1333" s="2"/>
      <c r="L1333" s="2"/>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2"/>
      <c r="BN1333" s="2"/>
    </row>
    <row r="1334" spans="11:66" x14ac:dyDescent="0.25">
      <c r="K1334" s="2"/>
      <c r="L1334" s="2"/>
      <c r="M1334" s="2"/>
      <c r="N1334" s="2"/>
      <c r="O1334" s="2"/>
      <c r="P1334" s="2"/>
      <c r="Q1334" s="2"/>
      <c r="R1334" s="2"/>
      <c r="S1334" s="2"/>
      <c r="T1334" s="2"/>
      <c r="U1334" s="2"/>
      <c r="V1334" s="2"/>
      <c r="W1334" s="2"/>
      <c r="X1334" s="2"/>
      <c r="Y1334" s="2"/>
      <c r="Z1334" s="2"/>
      <c r="AA1334" s="2"/>
      <c r="AB1334" s="2"/>
      <c r="AC1334" s="2"/>
      <c r="AD1334" s="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2"/>
      <c r="BN1334" s="2"/>
    </row>
    <row r="1335" spans="11:66" x14ac:dyDescent="0.25">
      <c r="K1335" s="2"/>
      <c r="L1335" s="2"/>
      <c r="M1335" s="2"/>
      <c r="N1335" s="2"/>
      <c r="O1335" s="2"/>
      <c r="P1335" s="2"/>
      <c r="Q1335" s="2"/>
      <c r="R1335" s="2"/>
      <c r="S1335" s="2"/>
      <c r="T1335" s="2"/>
      <c r="U1335" s="2"/>
      <c r="V1335" s="2"/>
      <c r="W1335" s="2"/>
      <c r="X1335" s="2"/>
      <c r="Y1335" s="2"/>
      <c r="Z1335" s="2"/>
      <c r="AA1335" s="2"/>
      <c r="AB1335" s="2"/>
      <c r="AC1335" s="2"/>
      <c r="AD1335" s="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2"/>
      <c r="BN1335" s="2"/>
    </row>
    <row r="1336" spans="11:66" x14ac:dyDescent="0.25">
      <c r="K1336" s="2"/>
      <c r="L1336" s="2"/>
      <c r="M1336" s="2"/>
      <c r="N1336" s="2"/>
      <c r="O1336" s="2"/>
      <c r="P1336" s="2"/>
      <c r="Q1336" s="2"/>
      <c r="R1336" s="2"/>
      <c r="S1336" s="2"/>
      <c r="T1336" s="2"/>
      <c r="U1336" s="2"/>
      <c r="V1336" s="2"/>
      <c r="W1336" s="2"/>
      <c r="X1336" s="2"/>
      <c r="Y1336" s="2"/>
      <c r="Z1336" s="2"/>
      <c r="AA1336" s="2"/>
      <c r="AB1336" s="2"/>
      <c r="AC1336" s="2"/>
      <c r="AD1336" s="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2"/>
      <c r="BN1336" s="2"/>
    </row>
    <row r="1337" spans="11:66" x14ac:dyDescent="0.25">
      <c r="K1337" s="2"/>
      <c r="L1337" s="2"/>
      <c r="M1337" s="2"/>
      <c r="N1337" s="2"/>
      <c r="O1337" s="2"/>
      <c r="P1337" s="2"/>
      <c r="Q1337" s="2"/>
      <c r="R1337" s="2"/>
      <c r="S1337" s="2"/>
      <c r="T1337" s="2"/>
      <c r="U1337" s="2"/>
      <c r="V1337" s="2"/>
      <c r="W1337" s="2"/>
      <c r="X1337" s="2"/>
      <c r="Y1337" s="2"/>
      <c r="Z1337" s="2"/>
      <c r="AA1337" s="2"/>
      <c r="AB1337" s="2"/>
      <c r="AC1337" s="2"/>
      <c r="AD1337" s="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2"/>
      <c r="BN1337" s="2"/>
    </row>
    <row r="1338" spans="11:66" x14ac:dyDescent="0.25">
      <c r="K1338" s="2"/>
      <c r="L1338" s="2"/>
      <c r="M1338" s="2"/>
      <c r="N1338" s="2"/>
      <c r="O1338" s="2"/>
      <c r="P1338" s="2"/>
      <c r="Q1338" s="2"/>
      <c r="R1338" s="2"/>
      <c r="S1338" s="2"/>
      <c r="T1338" s="2"/>
      <c r="U1338" s="2"/>
      <c r="V1338" s="2"/>
      <c r="W1338" s="2"/>
      <c r="X1338" s="2"/>
      <c r="Y1338" s="2"/>
      <c r="Z1338" s="2"/>
      <c r="AA1338" s="2"/>
      <c r="AB1338" s="2"/>
      <c r="AC1338" s="2"/>
      <c r="AD1338" s="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2"/>
      <c r="BN1338" s="2"/>
    </row>
    <row r="1339" spans="11:66" x14ac:dyDescent="0.25">
      <c r="K1339" s="2"/>
      <c r="L1339" s="2"/>
      <c r="M1339" s="2"/>
      <c r="N1339" s="2"/>
      <c r="O1339" s="2"/>
      <c r="P1339" s="2"/>
      <c r="Q1339" s="2"/>
      <c r="R1339" s="2"/>
      <c r="S1339" s="2"/>
      <c r="T1339" s="2"/>
      <c r="U1339" s="2"/>
      <c r="V1339" s="2"/>
      <c r="W1339" s="2"/>
      <c r="X1339" s="2"/>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2"/>
      <c r="BN1339" s="2"/>
    </row>
    <row r="1340" spans="11:66" x14ac:dyDescent="0.25">
      <c r="K1340" s="2"/>
      <c r="L1340" s="2"/>
      <c r="M1340" s="2"/>
      <c r="N1340" s="2"/>
      <c r="O1340" s="2"/>
      <c r="P1340" s="2"/>
      <c r="Q1340" s="2"/>
      <c r="R1340" s="2"/>
      <c r="S1340" s="2"/>
      <c r="T1340" s="2"/>
      <c r="U1340" s="2"/>
      <c r="V1340" s="2"/>
      <c r="W1340" s="2"/>
      <c r="X1340" s="2"/>
      <c r="Y1340" s="2"/>
      <c r="Z1340" s="2"/>
      <c r="AA1340" s="2"/>
      <c r="AB1340" s="2"/>
      <c r="AC1340" s="2"/>
      <c r="AD1340" s="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2"/>
      <c r="BN1340" s="2"/>
    </row>
    <row r="1341" spans="11:66" x14ac:dyDescent="0.25">
      <c r="K1341" s="2"/>
      <c r="L1341" s="2"/>
      <c r="M1341" s="2"/>
      <c r="N1341" s="2"/>
      <c r="O1341" s="2"/>
      <c r="P1341" s="2"/>
      <c r="Q1341" s="2"/>
      <c r="R1341" s="2"/>
      <c r="S1341" s="2"/>
      <c r="T1341" s="2"/>
      <c r="U1341" s="2"/>
      <c r="V1341" s="2"/>
      <c r="W1341" s="2"/>
      <c r="X1341" s="2"/>
      <c r="Y1341" s="2"/>
      <c r="Z1341" s="2"/>
      <c r="AA1341" s="2"/>
      <c r="AB1341" s="2"/>
      <c r="AC1341" s="2"/>
      <c r="AD1341" s="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2"/>
      <c r="BN1341" s="2"/>
    </row>
    <row r="1342" spans="11:66" x14ac:dyDescent="0.25">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row>
    <row r="1343" spans="11:66" x14ac:dyDescent="0.25">
      <c r="K1343" s="2"/>
      <c r="L1343" s="2"/>
      <c r="M1343" s="2"/>
      <c r="N1343" s="2"/>
      <c r="O1343" s="2"/>
      <c r="P1343" s="2"/>
      <c r="Q1343" s="2"/>
      <c r="R1343" s="2"/>
      <c r="S1343" s="2"/>
      <c r="T1343" s="2"/>
      <c r="U1343" s="2"/>
      <c r="V1343" s="2"/>
      <c r="W1343" s="2"/>
      <c r="X1343" s="2"/>
      <c r="Y1343" s="2"/>
      <c r="Z1343" s="2"/>
      <c r="AA1343" s="2"/>
      <c r="AB1343" s="2"/>
      <c r="AC1343" s="2"/>
      <c r="AD1343" s="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2"/>
      <c r="BN1343" s="2"/>
    </row>
    <row r="1344" spans="11:66" x14ac:dyDescent="0.25">
      <c r="K1344" s="2"/>
      <c r="L1344" s="2"/>
      <c r="M1344" s="2"/>
      <c r="N1344" s="2"/>
      <c r="O1344" s="2"/>
      <c r="P1344" s="2"/>
      <c r="Q1344" s="2"/>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2"/>
      <c r="BN1344" s="2"/>
    </row>
    <row r="1345" spans="11:66" x14ac:dyDescent="0.25">
      <c r="K1345" s="2"/>
      <c r="L1345" s="2"/>
      <c r="M1345" s="2"/>
      <c r="N1345" s="2"/>
      <c r="O1345" s="2"/>
      <c r="P1345" s="2"/>
      <c r="Q1345" s="2"/>
      <c r="R1345" s="2"/>
      <c r="S1345" s="2"/>
      <c r="T1345" s="2"/>
      <c r="U1345" s="2"/>
      <c r="V1345" s="2"/>
      <c r="W1345" s="2"/>
      <c r="X1345" s="2"/>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2"/>
      <c r="BN1345" s="2"/>
    </row>
    <row r="1346" spans="11:66" x14ac:dyDescent="0.25">
      <c r="K1346" s="2"/>
      <c r="L1346" s="2"/>
      <c r="M1346" s="2"/>
      <c r="N1346" s="2"/>
      <c r="O1346" s="2"/>
      <c r="P1346" s="2"/>
      <c r="Q1346" s="2"/>
      <c r="R1346" s="2"/>
      <c r="S1346" s="2"/>
      <c r="T1346" s="2"/>
      <c r="U1346" s="2"/>
      <c r="V1346" s="2"/>
      <c r="W1346" s="2"/>
      <c r="X1346" s="2"/>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2"/>
      <c r="BN1346" s="2"/>
    </row>
    <row r="1347" spans="11:66" x14ac:dyDescent="0.25">
      <c r="K1347" s="2"/>
      <c r="L1347" s="2"/>
      <c r="M1347" s="2"/>
      <c r="N1347" s="2"/>
      <c r="O1347" s="2"/>
      <c r="P1347" s="2"/>
      <c r="Q1347" s="2"/>
      <c r="R1347" s="2"/>
      <c r="S1347" s="2"/>
      <c r="T1347" s="2"/>
      <c r="U1347" s="2"/>
      <c r="V1347" s="2"/>
      <c r="W1347" s="2"/>
      <c r="X1347" s="2"/>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2"/>
      <c r="BN1347" s="2"/>
    </row>
    <row r="1348" spans="11:66" x14ac:dyDescent="0.25">
      <c r="K1348" s="2"/>
      <c r="L1348" s="2"/>
      <c r="M1348" s="2"/>
      <c r="N1348" s="2"/>
      <c r="O1348" s="2"/>
      <c r="P1348" s="2"/>
      <c r="Q1348" s="2"/>
      <c r="R1348" s="2"/>
      <c r="S1348" s="2"/>
      <c r="T1348" s="2"/>
      <c r="U1348" s="2"/>
      <c r="V1348" s="2"/>
      <c r="W1348" s="2"/>
      <c r="X1348" s="2"/>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2"/>
      <c r="BN1348" s="2"/>
    </row>
    <row r="1349" spans="11:66" x14ac:dyDescent="0.25">
      <c r="K1349" s="2"/>
      <c r="L1349" s="2"/>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2"/>
      <c r="BN1349" s="2"/>
    </row>
    <row r="1350" spans="11:66" x14ac:dyDescent="0.25">
      <c r="K1350" s="2"/>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2"/>
      <c r="BN1350" s="2"/>
    </row>
    <row r="1351" spans="11:66" x14ac:dyDescent="0.25">
      <c r="K1351" s="2"/>
      <c r="L1351" s="2"/>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2"/>
      <c r="BN1351" s="2"/>
    </row>
    <row r="1352" spans="11:66" x14ac:dyDescent="0.25">
      <c r="K1352" s="2"/>
      <c r="L1352" s="2"/>
      <c r="M1352" s="2"/>
      <c r="N1352" s="2"/>
      <c r="O1352" s="2"/>
      <c r="P1352" s="2"/>
      <c r="Q1352" s="2"/>
      <c r="R1352" s="2"/>
      <c r="S1352" s="2"/>
      <c r="T1352" s="2"/>
      <c r="U1352" s="2"/>
      <c r="V1352" s="2"/>
      <c r="W1352" s="2"/>
      <c r="X1352" s="2"/>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2"/>
      <c r="BN1352" s="2"/>
    </row>
    <row r="1353" spans="11:66" x14ac:dyDescent="0.25">
      <c r="K1353" s="2"/>
      <c r="L1353" s="2"/>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2"/>
      <c r="BN1353" s="2"/>
    </row>
    <row r="1354" spans="11:66" x14ac:dyDescent="0.25">
      <c r="K1354" s="2"/>
      <c r="L1354" s="2"/>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2"/>
      <c r="BN1354" s="2"/>
    </row>
    <row r="1355" spans="11:66" x14ac:dyDescent="0.25">
      <c r="K1355" s="2"/>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2"/>
      <c r="BN1355" s="2"/>
    </row>
    <row r="1356" spans="11:66" x14ac:dyDescent="0.25">
      <c r="K1356" s="2"/>
      <c r="L1356" s="2"/>
      <c r="M1356" s="2"/>
      <c r="N1356" s="2"/>
      <c r="O1356" s="2"/>
      <c r="P1356" s="2"/>
      <c r="Q1356" s="2"/>
      <c r="R1356" s="2"/>
      <c r="S1356" s="2"/>
      <c r="T1356" s="2"/>
      <c r="U1356" s="2"/>
      <c r="V1356" s="2"/>
      <c r="W1356" s="2"/>
      <c r="X1356" s="2"/>
      <c r="Y1356" s="2"/>
      <c r="Z1356" s="2"/>
      <c r="AA1356" s="2"/>
      <c r="AB1356" s="2"/>
      <c r="AC1356" s="2"/>
      <c r="AD1356" s="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2"/>
      <c r="BN1356" s="2"/>
    </row>
    <row r="1357" spans="11:66" x14ac:dyDescent="0.25">
      <c r="K1357" s="2"/>
      <c r="L1357" s="2"/>
      <c r="M1357" s="2"/>
      <c r="N1357" s="2"/>
      <c r="O1357" s="2"/>
      <c r="P1357" s="2"/>
      <c r="Q1357" s="2"/>
      <c r="R1357" s="2"/>
      <c r="S1357" s="2"/>
      <c r="T1357" s="2"/>
      <c r="U1357" s="2"/>
      <c r="V1357" s="2"/>
      <c r="W1357" s="2"/>
      <c r="X1357" s="2"/>
      <c r="Y1357" s="2"/>
      <c r="Z1357" s="2"/>
      <c r="AA1357" s="2"/>
      <c r="AB1357" s="2"/>
      <c r="AC1357" s="2"/>
      <c r="AD1357" s="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2"/>
      <c r="BN1357" s="2"/>
    </row>
    <row r="1358" spans="11:66" x14ac:dyDescent="0.25">
      <c r="K1358" s="2"/>
      <c r="L1358" s="2"/>
      <c r="M1358" s="2"/>
      <c r="N1358" s="2"/>
      <c r="O1358" s="2"/>
      <c r="P1358" s="2"/>
      <c r="Q1358" s="2"/>
      <c r="R1358" s="2"/>
      <c r="S1358" s="2"/>
      <c r="T1358" s="2"/>
      <c r="U1358" s="2"/>
      <c r="V1358" s="2"/>
      <c r="W1358" s="2"/>
      <c r="X1358" s="2"/>
      <c r="Y1358" s="2"/>
      <c r="Z1358" s="2"/>
      <c r="AA1358" s="2"/>
      <c r="AB1358" s="2"/>
      <c r="AC1358" s="2"/>
      <c r="AD1358" s="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2"/>
      <c r="BN1358" s="2"/>
    </row>
    <row r="1359" spans="11:66" x14ac:dyDescent="0.25">
      <c r="K1359" s="2"/>
      <c r="L1359" s="2"/>
      <c r="M1359" s="2"/>
      <c r="N1359" s="2"/>
      <c r="O1359" s="2"/>
      <c r="P1359" s="2"/>
      <c r="Q1359" s="2"/>
      <c r="R1359" s="2"/>
      <c r="S1359" s="2"/>
      <c r="T1359" s="2"/>
      <c r="U1359" s="2"/>
      <c r="V1359" s="2"/>
      <c r="W1359" s="2"/>
      <c r="X1359" s="2"/>
      <c r="Y1359" s="2"/>
      <c r="Z1359" s="2"/>
      <c r="AA1359" s="2"/>
      <c r="AB1359" s="2"/>
      <c r="AC1359" s="2"/>
      <c r="AD1359" s="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2"/>
      <c r="BN1359" s="2"/>
    </row>
    <row r="1360" spans="11:66" x14ac:dyDescent="0.25">
      <c r="K1360" s="2"/>
      <c r="L1360" s="2"/>
      <c r="M1360" s="2"/>
      <c r="N1360" s="2"/>
      <c r="O1360" s="2"/>
      <c r="P1360" s="2"/>
      <c r="Q1360" s="2"/>
      <c r="R1360" s="2"/>
      <c r="S1360" s="2"/>
      <c r="T1360" s="2"/>
      <c r="U1360" s="2"/>
      <c r="V1360" s="2"/>
      <c r="W1360" s="2"/>
      <c r="X1360" s="2"/>
      <c r="Y1360" s="2"/>
      <c r="Z1360" s="2"/>
      <c r="AA1360" s="2"/>
      <c r="AB1360" s="2"/>
      <c r="AC1360" s="2"/>
      <c r="AD1360" s="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c r="BL1360" s="2"/>
      <c r="BM1360" s="2"/>
      <c r="BN1360" s="2"/>
    </row>
    <row r="1361" spans="11:66" x14ac:dyDescent="0.25">
      <c r="K1361" s="2"/>
      <c r="L1361" s="2"/>
      <c r="M1361" s="2"/>
      <c r="N1361" s="2"/>
      <c r="O1361" s="2"/>
      <c r="P1361" s="2"/>
      <c r="Q1361" s="2"/>
      <c r="R1361" s="2"/>
      <c r="S1361" s="2"/>
      <c r="T1361" s="2"/>
      <c r="U1361" s="2"/>
      <c r="V1361" s="2"/>
      <c r="W1361" s="2"/>
      <c r="X1361" s="2"/>
      <c r="Y1361" s="2"/>
      <c r="Z1361" s="2"/>
      <c r="AA1361" s="2"/>
      <c r="AB1361" s="2"/>
      <c r="AC1361" s="2"/>
      <c r="AD1361" s="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2"/>
      <c r="BN1361" s="2"/>
    </row>
    <row r="1362" spans="11:66" x14ac:dyDescent="0.25">
      <c r="K1362" s="2"/>
      <c r="L1362" s="2"/>
      <c r="M1362" s="2"/>
      <c r="N1362" s="2"/>
      <c r="O1362" s="2"/>
      <c r="P1362" s="2"/>
      <c r="Q1362" s="2"/>
      <c r="R1362" s="2"/>
      <c r="S1362" s="2"/>
      <c r="T1362" s="2"/>
      <c r="U1362" s="2"/>
      <c r="V1362" s="2"/>
      <c r="W1362" s="2"/>
      <c r="X1362" s="2"/>
      <c r="Y1362" s="2"/>
      <c r="Z1362" s="2"/>
      <c r="AA1362" s="2"/>
      <c r="AB1362" s="2"/>
      <c r="AC1362" s="2"/>
      <c r="AD1362" s="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2"/>
      <c r="BN1362" s="2"/>
    </row>
    <row r="1363" spans="11:66" x14ac:dyDescent="0.25">
      <c r="K1363" s="2"/>
      <c r="L1363" s="2"/>
      <c r="M1363" s="2"/>
      <c r="N1363" s="2"/>
      <c r="O1363" s="2"/>
      <c r="P1363" s="2"/>
      <c r="Q1363" s="2"/>
      <c r="R1363" s="2"/>
      <c r="S1363" s="2"/>
      <c r="T1363" s="2"/>
      <c r="U1363" s="2"/>
      <c r="V1363" s="2"/>
      <c r="W1363" s="2"/>
      <c r="X1363" s="2"/>
      <c r="Y1363" s="2"/>
      <c r="Z1363" s="2"/>
      <c r="AA1363" s="2"/>
      <c r="AB1363" s="2"/>
      <c r="AC1363" s="2"/>
      <c r="AD1363" s="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2"/>
      <c r="BN1363" s="2"/>
    </row>
    <row r="1364" spans="11:66" x14ac:dyDescent="0.25">
      <c r="K1364" s="2"/>
      <c r="L1364" s="2"/>
      <c r="M1364" s="2"/>
      <c r="N1364" s="2"/>
      <c r="O1364" s="2"/>
      <c r="P1364" s="2"/>
      <c r="Q1364" s="2"/>
      <c r="R1364" s="2"/>
      <c r="S1364" s="2"/>
      <c r="T1364" s="2"/>
      <c r="U1364" s="2"/>
      <c r="V1364" s="2"/>
      <c r="W1364" s="2"/>
      <c r="X1364" s="2"/>
      <c r="Y1364" s="2"/>
      <c r="Z1364" s="2"/>
      <c r="AA1364" s="2"/>
      <c r="AB1364" s="2"/>
      <c r="AC1364" s="2"/>
      <c r="AD1364" s="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2"/>
      <c r="BN1364" s="2"/>
    </row>
    <row r="1365" spans="11:66" x14ac:dyDescent="0.25">
      <c r="K1365" s="2"/>
      <c r="L1365" s="2"/>
      <c r="M1365" s="2"/>
      <c r="N1365" s="2"/>
      <c r="O1365" s="2"/>
      <c r="P1365" s="2"/>
      <c r="Q1365" s="2"/>
      <c r="R1365" s="2"/>
      <c r="S1365" s="2"/>
      <c r="T1365" s="2"/>
      <c r="U1365" s="2"/>
      <c r="V1365" s="2"/>
      <c r="W1365" s="2"/>
      <c r="X1365" s="2"/>
      <c r="Y1365" s="2"/>
      <c r="Z1365" s="2"/>
      <c r="AA1365" s="2"/>
      <c r="AB1365" s="2"/>
      <c r="AC1365" s="2"/>
      <c r="AD1365" s="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2"/>
      <c r="BN1365" s="2"/>
    </row>
    <row r="1366" spans="11:66" x14ac:dyDescent="0.25">
      <c r="K1366" s="2"/>
      <c r="L1366" s="2"/>
      <c r="M1366" s="2"/>
      <c r="N1366" s="2"/>
      <c r="O1366" s="2"/>
      <c r="P1366" s="2"/>
      <c r="Q1366" s="2"/>
      <c r="R1366" s="2"/>
      <c r="S1366" s="2"/>
      <c r="T1366" s="2"/>
      <c r="U1366" s="2"/>
      <c r="V1366" s="2"/>
      <c r="W1366" s="2"/>
      <c r="X1366" s="2"/>
      <c r="Y1366" s="2"/>
      <c r="Z1366" s="2"/>
      <c r="AA1366" s="2"/>
      <c r="AB1366" s="2"/>
      <c r="AC1366" s="2"/>
      <c r="AD1366" s="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2"/>
      <c r="BN1366" s="2"/>
    </row>
    <row r="1367" spans="11:66" x14ac:dyDescent="0.25">
      <c r="K1367" s="2"/>
      <c r="L1367" s="2"/>
      <c r="M1367" s="2"/>
      <c r="N1367" s="2"/>
      <c r="O1367" s="2"/>
      <c r="P1367" s="2"/>
      <c r="Q1367" s="2"/>
      <c r="R1367" s="2"/>
      <c r="S1367" s="2"/>
      <c r="T1367" s="2"/>
      <c r="U1367" s="2"/>
      <c r="V1367" s="2"/>
      <c r="W1367" s="2"/>
      <c r="X1367" s="2"/>
      <c r="Y1367" s="2"/>
      <c r="Z1367" s="2"/>
      <c r="AA1367" s="2"/>
      <c r="AB1367" s="2"/>
      <c r="AC1367" s="2"/>
      <c r="AD1367" s="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2"/>
      <c r="BN1367" s="2"/>
    </row>
    <row r="1368" spans="11:66" x14ac:dyDescent="0.25">
      <c r="K1368" s="2"/>
      <c r="L1368" s="2"/>
      <c r="M1368" s="2"/>
      <c r="N1368" s="2"/>
      <c r="O1368" s="2"/>
      <c r="P1368" s="2"/>
      <c r="Q1368" s="2"/>
      <c r="R1368" s="2"/>
      <c r="S1368" s="2"/>
      <c r="T1368" s="2"/>
      <c r="U1368" s="2"/>
      <c r="V1368" s="2"/>
      <c r="W1368" s="2"/>
      <c r="X1368" s="2"/>
      <c r="Y1368" s="2"/>
      <c r="Z1368" s="2"/>
      <c r="AA1368" s="2"/>
      <c r="AB1368" s="2"/>
      <c r="AC1368" s="2"/>
      <c r="AD1368" s="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2"/>
      <c r="BN1368" s="2"/>
    </row>
    <row r="1369" spans="11:66" x14ac:dyDescent="0.25">
      <c r="K1369" s="2"/>
      <c r="L1369" s="2"/>
      <c r="M1369" s="2"/>
      <c r="N1369" s="2"/>
      <c r="O1369" s="2"/>
      <c r="P1369" s="2"/>
      <c r="Q1369" s="2"/>
      <c r="R1369" s="2"/>
      <c r="S1369" s="2"/>
      <c r="T1369" s="2"/>
      <c r="U1369" s="2"/>
      <c r="V1369" s="2"/>
      <c r="W1369" s="2"/>
      <c r="X1369" s="2"/>
      <c r="Y1369" s="2"/>
      <c r="Z1369" s="2"/>
      <c r="AA1369" s="2"/>
      <c r="AB1369" s="2"/>
      <c r="AC1369" s="2"/>
      <c r="AD1369" s="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2"/>
      <c r="BN1369" s="2"/>
    </row>
    <row r="1370" spans="11:66" x14ac:dyDescent="0.25">
      <c r="K1370" s="2"/>
      <c r="L1370" s="2"/>
      <c r="M1370" s="2"/>
      <c r="N1370" s="2"/>
      <c r="O1370" s="2"/>
      <c r="P1370" s="2"/>
      <c r="Q1370" s="2"/>
      <c r="R1370" s="2"/>
      <c r="S1370" s="2"/>
      <c r="T1370" s="2"/>
      <c r="U1370" s="2"/>
      <c r="V1370" s="2"/>
      <c r="W1370" s="2"/>
      <c r="X1370" s="2"/>
      <c r="Y1370" s="2"/>
      <c r="Z1370" s="2"/>
      <c r="AA1370" s="2"/>
      <c r="AB1370" s="2"/>
      <c r="AC1370" s="2"/>
      <c r="AD1370" s="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2"/>
      <c r="BN1370" s="2"/>
    </row>
    <row r="1371" spans="11:66" x14ac:dyDescent="0.25">
      <c r="K1371" s="2"/>
      <c r="L1371" s="2"/>
      <c r="M1371" s="2"/>
      <c r="N1371" s="2"/>
      <c r="O1371" s="2"/>
      <c r="P1371" s="2"/>
      <c r="Q1371" s="2"/>
      <c r="R1371" s="2"/>
      <c r="S1371" s="2"/>
      <c r="T1371" s="2"/>
      <c r="U1371" s="2"/>
      <c r="V1371" s="2"/>
      <c r="W1371" s="2"/>
      <c r="X1371" s="2"/>
      <c r="Y1371" s="2"/>
      <c r="Z1371" s="2"/>
      <c r="AA1371" s="2"/>
      <c r="AB1371" s="2"/>
      <c r="AC1371" s="2"/>
      <c r="AD1371" s="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2"/>
      <c r="BN1371" s="2"/>
    </row>
    <row r="1372" spans="11:66" x14ac:dyDescent="0.25">
      <c r="K1372" s="2"/>
      <c r="L1372" s="2"/>
      <c r="M1372" s="2"/>
      <c r="N1372" s="2"/>
      <c r="O1372" s="2"/>
      <c r="P1372" s="2"/>
      <c r="Q1372" s="2"/>
      <c r="R1372" s="2"/>
      <c r="S1372" s="2"/>
      <c r="T1372" s="2"/>
      <c r="U1372" s="2"/>
      <c r="V1372" s="2"/>
      <c r="W1372" s="2"/>
      <c r="X1372" s="2"/>
      <c r="Y1372" s="2"/>
      <c r="Z1372" s="2"/>
      <c r="AA1372" s="2"/>
      <c r="AB1372" s="2"/>
      <c r="AC1372" s="2"/>
      <c r="AD1372" s="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2"/>
      <c r="BN1372" s="2"/>
    </row>
    <row r="1373" spans="11:66" x14ac:dyDescent="0.25">
      <c r="K1373" s="2"/>
      <c r="L1373" s="2"/>
      <c r="M1373" s="2"/>
      <c r="N1373" s="2"/>
      <c r="O1373" s="2"/>
      <c r="P1373" s="2"/>
      <c r="Q1373" s="2"/>
      <c r="R1373" s="2"/>
      <c r="S1373" s="2"/>
      <c r="T1373" s="2"/>
      <c r="U1373" s="2"/>
      <c r="V1373" s="2"/>
      <c r="W1373" s="2"/>
      <c r="X1373" s="2"/>
      <c r="Y1373" s="2"/>
      <c r="Z1373" s="2"/>
      <c r="AA1373" s="2"/>
      <c r="AB1373" s="2"/>
      <c r="AC1373" s="2"/>
      <c r="AD1373" s="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2"/>
      <c r="BN1373" s="2"/>
    </row>
    <row r="1374" spans="11:66" x14ac:dyDescent="0.25">
      <c r="K1374" s="2"/>
      <c r="L1374" s="2"/>
      <c r="M1374" s="2"/>
      <c r="N1374" s="2"/>
      <c r="O1374" s="2"/>
      <c r="P1374" s="2"/>
      <c r="Q1374" s="2"/>
      <c r="R1374" s="2"/>
      <c r="S1374" s="2"/>
      <c r="T1374" s="2"/>
      <c r="U1374" s="2"/>
      <c r="V1374" s="2"/>
      <c r="W1374" s="2"/>
      <c r="X1374" s="2"/>
      <c r="Y1374" s="2"/>
      <c r="Z1374" s="2"/>
      <c r="AA1374" s="2"/>
      <c r="AB1374" s="2"/>
      <c r="AC1374" s="2"/>
      <c r="AD1374" s="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2"/>
      <c r="BN1374" s="2"/>
    </row>
    <row r="1375" spans="11:66" x14ac:dyDescent="0.25">
      <c r="K1375" s="2"/>
      <c r="L1375" s="2"/>
      <c r="M1375" s="2"/>
      <c r="N1375" s="2"/>
      <c r="O1375" s="2"/>
      <c r="P1375" s="2"/>
      <c r="Q1375" s="2"/>
      <c r="R1375" s="2"/>
      <c r="S1375" s="2"/>
      <c r="T1375" s="2"/>
      <c r="U1375" s="2"/>
      <c r="V1375" s="2"/>
      <c r="W1375" s="2"/>
      <c r="X1375" s="2"/>
      <c r="Y1375" s="2"/>
      <c r="Z1375" s="2"/>
      <c r="AA1375" s="2"/>
      <c r="AB1375" s="2"/>
      <c r="AC1375" s="2"/>
      <c r="AD1375" s="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2"/>
      <c r="BN1375" s="2"/>
    </row>
    <row r="1376" spans="11:66" x14ac:dyDescent="0.25">
      <c r="K1376" s="2"/>
      <c r="L1376" s="2"/>
      <c r="M1376" s="2"/>
      <c r="N1376" s="2"/>
      <c r="O1376" s="2"/>
      <c r="P1376" s="2"/>
      <c r="Q1376" s="2"/>
      <c r="R1376" s="2"/>
      <c r="S1376" s="2"/>
      <c r="T1376" s="2"/>
      <c r="U1376" s="2"/>
      <c r="V1376" s="2"/>
      <c r="W1376" s="2"/>
      <c r="X1376" s="2"/>
      <c r="Y1376" s="2"/>
      <c r="Z1376" s="2"/>
      <c r="AA1376" s="2"/>
      <c r="AB1376" s="2"/>
      <c r="AC1376" s="2"/>
      <c r="AD1376" s="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2"/>
      <c r="BN1376" s="2"/>
    </row>
    <row r="1377" spans="11:66" x14ac:dyDescent="0.25">
      <c r="K1377" s="2"/>
      <c r="L1377" s="2"/>
      <c r="M1377" s="2"/>
      <c r="N1377" s="2"/>
      <c r="O1377" s="2"/>
      <c r="P1377" s="2"/>
      <c r="Q1377" s="2"/>
      <c r="R1377" s="2"/>
      <c r="S1377" s="2"/>
      <c r="T1377" s="2"/>
      <c r="U1377" s="2"/>
      <c r="V1377" s="2"/>
      <c r="W1377" s="2"/>
      <c r="X1377" s="2"/>
      <c r="Y1377" s="2"/>
      <c r="Z1377" s="2"/>
      <c r="AA1377" s="2"/>
      <c r="AB1377" s="2"/>
      <c r="AC1377" s="2"/>
      <c r="AD1377" s="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2"/>
      <c r="BN1377" s="2"/>
    </row>
    <row r="1378" spans="11:66" x14ac:dyDescent="0.25">
      <c r="K1378" s="2"/>
      <c r="L1378" s="2"/>
      <c r="M1378" s="2"/>
      <c r="N1378" s="2"/>
      <c r="O1378" s="2"/>
      <c r="P1378" s="2"/>
      <c r="Q1378" s="2"/>
      <c r="R1378" s="2"/>
      <c r="S1378" s="2"/>
      <c r="T1378" s="2"/>
      <c r="U1378" s="2"/>
      <c r="V1378" s="2"/>
      <c r="W1378" s="2"/>
      <c r="X1378" s="2"/>
      <c r="Y1378" s="2"/>
      <c r="Z1378" s="2"/>
      <c r="AA1378" s="2"/>
      <c r="AB1378" s="2"/>
      <c r="AC1378" s="2"/>
      <c r="AD1378" s="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2"/>
      <c r="BN1378" s="2"/>
    </row>
    <row r="1379" spans="11:66" x14ac:dyDescent="0.25">
      <c r="K1379" s="2"/>
      <c r="L1379" s="2"/>
      <c r="M1379" s="2"/>
      <c r="N1379" s="2"/>
      <c r="O1379" s="2"/>
      <c r="P1379" s="2"/>
      <c r="Q1379" s="2"/>
      <c r="R1379" s="2"/>
      <c r="S1379" s="2"/>
      <c r="T1379" s="2"/>
      <c r="U1379" s="2"/>
      <c r="V1379" s="2"/>
      <c r="W1379" s="2"/>
      <c r="X1379" s="2"/>
      <c r="Y1379" s="2"/>
      <c r="Z1379" s="2"/>
      <c r="AA1379" s="2"/>
      <c r="AB1379" s="2"/>
      <c r="AC1379" s="2"/>
      <c r="AD1379" s="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2"/>
      <c r="BN1379" s="2"/>
    </row>
    <row r="1380" spans="11:66" x14ac:dyDescent="0.25">
      <c r="K1380" s="2"/>
      <c r="L1380" s="2"/>
      <c r="M1380" s="2"/>
      <c r="N1380" s="2"/>
      <c r="O1380" s="2"/>
      <c r="P1380" s="2"/>
      <c r="Q1380" s="2"/>
      <c r="R1380" s="2"/>
      <c r="S1380" s="2"/>
      <c r="T1380" s="2"/>
      <c r="U1380" s="2"/>
      <c r="V1380" s="2"/>
      <c r="W1380" s="2"/>
      <c r="X1380" s="2"/>
      <c r="Y1380" s="2"/>
      <c r="Z1380" s="2"/>
      <c r="AA1380" s="2"/>
      <c r="AB1380" s="2"/>
      <c r="AC1380" s="2"/>
      <c r="AD1380" s="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2"/>
      <c r="BN1380" s="2"/>
    </row>
    <row r="1381" spans="11:66" x14ac:dyDescent="0.25">
      <c r="K1381" s="2"/>
      <c r="L1381" s="2"/>
      <c r="M1381" s="2"/>
      <c r="N1381" s="2"/>
      <c r="O1381" s="2"/>
      <c r="P1381" s="2"/>
      <c r="Q1381" s="2"/>
      <c r="R1381" s="2"/>
      <c r="S1381" s="2"/>
      <c r="T1381" s="2"/>
      <c r="U1381" s="2"/>
      <c r="V1381" s="2"/>
      <c r="W1381" s="2"/>
      <c r="X1381" s="2"/>
      <c r="Y1381" s="2"/>
      <c r="Z1381" s="2"/>
      <c r="AA1381" s="2"/>
      <c r="AB1381" s="2"/>
      <c r="AC1381" s="2"/>
      <c r="AD1381" s="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2"/>
      <c r="BN1381" s="2"/>
    </row>
    <row r="1382" spans="11:66" x14ac:dyDescent="0.25">
      <c r="K1382" s="2"/>
      <c r="L1382" s="2"/>
      <c r="M1382" s="2"/>
      <c r="N1382" s="2"/>
      <c r="O1382" s="2"/>
      <c r="P1382" s="2"/>
      <c r="Q1382" s="2"/>
      <c r="R1382" s="2"/>
      <c r="S1382" s="2"/>
      <c r="T1382" s="2"/>
      <c r="U1382" s="2"/>
      <c r="V1382" s="2"/>
      <c r="W1382" s="2"/>
      <c r="X1382" s="2"/>
      <c r="Y1382" s="2"/>
      <c r="Z1382" s="2"/>
      <c r="AA1382" s="2"/>
      <c r="AB1382" s="2"/>
      <c r="AC1382" s="2"/>
      <c r="AD1382" s="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2"/>
      <c r="BN1382" s="2"/>
    </row>
    <row r="1383" spans="11:66" x14ac:dyDescent="0.25">
      <c r="K1383" s="2"/>
      <c r="L1383" s="2"/>
      <c r="M1383" s="2"/>
      <c r="N1383" s="2"/>
      <c r="O1383" s="2"/>
      <c r="P1383" s="2"/>
      <c r="Q1383" s="2"/>
      <c r="R1383" s="2"/>
      <c r="S1383" s="2"/>
      <c r="T1383" s="2"/>
      <c r="U1383" s="2"/>
      <c r="V1383" s="2"/>
      <c r="W1383" s="2"/>
      <c r="X1383" s="2"/>
      <c r="Y1383" s="2"/>
      <c r="Z1383" s="2"/>
      <c r="AA1383" s="2"/>
      <c r="AB1383" s="2"/>
      <c r="AC1383" s="2"/>
      <c r="AD1383" s="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2"/>
      <c r="BN1383" s="2"/>
    </row>
    <row r="1384" spans="11:66" x14ac:dyDescent="0.25">
      <c r="K1384" s="2"/>
      <c r="L1384" s="2"/>
      <c r="M1384" s="2"/>
      <c r="N1384" s="2"/>
      <c r="O1384" s="2"/>
      <c r="P1384" s="2"/>
      <c r="Q1384" s="2"/>
      <c r="R1384" s="2"/>
      <c r="S1384" s="2"/>
      <c r="T1384" s="2"/>
      <c r="U1384" s="2"/>
      <c r="V1384" s="2"/>
      <c r="W1384" s="2"/>
      <c r="X1384" s="2"/>
      <c r="Y1384" s="2"/>
      <c r="Z1384" s="2"/>
      <c r="AA1384" s="2"/>
      <c r="AB1384" s="2"/>
      <c r="AC1384" s="2"/>
      <c r="AD1384" s="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2"/>
      <c r="BN1384" s="2"/>
    </row>
    <row r="1385" spans="11:66" x14ac:dyDescent="0.25">
      <c r="K1385" s="2"/>
      <c r="L1385" s="2"/>
      <c r="M1385" s="2"/>
      <c r="N1385" s="2"/>
      <c r="O1385" s="2"/>
      <c r="P1385" s="2"/>
      <c r="Q1385" s="2"/>
      <c r="R1385" s="2"/>
      <c r="S1385" s="2"/>
      <c r="T1385" s="2"/>
      <c r="U1385" s="2"/>
      <c r="V1385" s="2"/>
      <c r="W1385" s="2"/>
      <c r="X1385" s="2"/>
      <c r="Y1385" s="2"/>
      <c r="Z1385" s="2"/>
      <c r="AA1385" s="2"/>
      <c r="AB1385" s="2"/>
      <c r="AC1385" s="2"/>
      <c r="AD1385" s="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2"/>
      <c r="BN1385" s="2"/>
    </row>
    <row r="1386" spans="11:66" x14ac:dyDescent="0.25">
      <c r="K1386" s="2"/>
      <c r="L1386" s="2"/>
      <c r="M1386" s="2"/>
      <c r="N1386" s="2"/>
      <c r="O1386" s="2"/>
      <c r="P1386" s="2"/>
      <c r="Q1386" s="2"/>
      <c r="R1386" s="2"/>
      <c r="S1386" s="2"/>
      <c r="T1386" s="2"/>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2"/>
      <c r="BN1386" s="2"/>
    </row>
    <row r="1387" spans="11:66" x14ac:dyDescent="0.25">
      <c r="K1387" s="2"/>
      <c r="L1387" s="2"/>
      <c r="M1387" s="2"/>
      <c r="N1387" s="2"/>
      <c r="O1387" s="2"/>
      <c r="P1387" s="2"/>
      <c r="Q1387" s="2"/>
      <c r="R1387" s="2"/>
      <c r="S1387" s="2"/>
      <c r="T1387" s="2"/>
      <c r="U1387" s="2"/>
      <c r="V1387" s="2"/>
      <c r="W1387" s="2"/>
      <c r="X1387" s="2"/>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2"/>
      <c r="BN1387" s="2"/>
    </row>
    <row r="1388" spans="11:66" x14ac:dyDescent="0.25">
      <c r="K1388" s="2"/>
      <c r="L1388" s="2"/>
      <c r="M1388" s="2"/>
      <c r="N1388" s="2"/>
      <c r="O1388" s="2"/>
      <c r="P1388" s="2"/>
      <c r="Q1388" s="2"/>
      <c r="R1388" s="2"/>
      <c r="S1388" s="2"/>
      <c r="T1388" s="2"/>
      <c r="U1388" s="2"/>
      <c r="V1388" s="2"/>
      <c r="W1388" s="2"/>
      <c r="X1388" s="2"/>
      <c r="Y1388" s="2"/>
      <c r="Z1388" s="2"/>
      <c r="AA1388" s="2"/>
      <c r="AB1388" s="2"/>
      <c r="AC1388" s="2"/>
      <c r="AD1388" s="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2"/>
      <c r="BN1388" s="2"/>
    </row>
    <row r="1389" spans="11:66" x14ac:dyDescent="0.25">
      <c r="K1389" s="2"/>
      <c r="L1389" s="2"/>
      <c r="M1389" s="2"/>
      <c r="N1389" s="2"/>
      <c r="O1389" s="2"/>
      <c r="P1389" s="2"/>
      <c r="Q1389" s="2"/>
      <c r="R1389" s="2"/>
      <c r="S1389" s="2"/>
      <c r="T1389" s="2"/>
      <c r="U1389" s="2"/>
      <c r="V1389" s="2"/>
      <c r="W1389" s="2"/>
      <c r="X1389" s="2"/>
      <c r="Y1389" s="2"/>
      <c r="Z1389" s="2"/>
      <c r="AA1389" s="2"/>
      <c r="AB1389" s="2"/>
      <c r="AC1389" s="2"/>
      <c r="AD1389" s="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2"/>
      <c r="BN1389" s="2"/>
    </row>
    <row r="1390" spans="11:66" x14ac:dyDescent="0.25">
      <c r="K1390" s="2"/>
      <c r="L1390" s="2"/>
      <c r="M1390" s="2"/>
      <c r="N1390" s="2"/>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2"/>
      <c r="BN1390" s="2"/>
    </row>
    <row r="1391" spans="11:66" x14ac:dyDescent="0.25">
      <c r="K1391" s="2"/>
      <c r="L1391" s="2"/>
      <c r="M1391" s="2"/>
      <c r="N1391" s="2"/>
      <c r="O1391" s="2"/>
      <c r="P1391" s="2"/>
      <c r="Q1391" s="2"/>
      <c r="R1391" s="2"/>
      <c r="S1391" s="2"/>
      <c r="T1391" s="2"/>
      <c r="U1391" s="2"/>
      <c r="V1391" s="2"/>
      <c r="W1391" s="2"/>
      <c r="X1391" s="2"/>
      <c r="Y1391" s="2"/>
      <c r="Z1391" s="2"/>
      <c r="AA1391" s="2"/>
      <c r="AB1391" s="2"/>
      <c r="AC1391" s="2"/>
      <c r="AD1391" s="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2"/>
      <c r="BN1391" s="2"/>
    </row>
    <row r="1392" spans="11:66" x14ac:dyDescent="0.25">
      <c r="K1392" s="2"/>
      <c r="L1392" s="2"/>
      <c r="M1392" s="2"/>
      <c r="N1392" s="2"/>
      <c r="O1392" s="2"/>
      <c r="P1392" s="2"/>
      <c r="Q1392" s="2"/>
      <c r="R1392" s="2"/>
      <c r="S1392" s="2"/>
      <c r="T1392" s="2"/>
      <c r="U1392" s="2"/>
      <c r="V1392" s="2"/>
      <c r="W1392" s="2"/>
      <c r="X1392" s="2"/>
      <c r="Y1392" s="2"/>
      <c r="Z1392" s="2"/>
      <c r="AA1392" s="2"/>
      <c r="AB1392" s="2"/>
      <c r="AC1392" s="2"/>
      <c r="AD1392" s="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2"/>
      <c r="BN1392" s="2"/>
    </row>
    <row r="1393" spans="11:66" x14ac:dyDescent="0.25">
      <c r="K1393" s="2"/>
      <c r="L1393" s="2"/>
      <c r="M1393" s="2"/>
      <c r="N1393" s="2"/>
      <c r="O1393" s="2"/>
      <c r="P1393" s="2"/>
      <c r="Q1393" s="2"/>
      <c r="R1393" s="2"/>
      <c r="S1393" s="2"/>
      <c r="T1393" s="2"/>
      <c r="U1393" s="2"/>
      <c r="V1393" s="2"/>
      <c r="W1393" s="2"/>
      <c r="X1393" s="2"/>
      <c r="Y1393" s="2"/>
      <c r="Z1393" s="2"/>
      <c r="AA1393" s="2"/>
      <c r="AB1393" s="2"/>
      <c r="AC1393" s="2"/>
      <c r="AD1393" s="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2"/>
      <c r="BN1393" s="2"/>
    </row>
    <row r="1394" spans="11:66" x14ac:dyDescent="0.25">
      <c r="K1394" s="2"/>
      <c r="L1394" s="2"/>
      <c r="M1394" s="2"/>
      <c r="N1394" s="2"/>
      <c r="O1394" s="2"/>
      <c r="P1394" s="2"/>
      <c r="Q1394" s="2"/>
      <c r="R1394" s="2"/>
      <c r="S1394" s="2"/>
      <c r="T1394" s="2"/>
      <c r="U1394" s="2"/>
      <c r="V1394" s="2"/>
      <c r="W1394" s="2"/>
      <c r="X1394" s="2"/>
      <c r="Y1394" s="2"/>
      <c r="Z1394" s="2"/>
      <c r="AA1394" s="2"/>
      <c r="AB1394" s="2"/>
      <c r="AC1394" s="2"/>
      <c r="AD1394" s="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2"/>
      <c r="BN1394" s="2"/>
    </row>
    <row r="1395" spans="11:66" x14ac:dyDescent="0.25">
      <c r="K1395" s="2"/>
      <c r="L1395" s="2"/>
      <c r="M1395" s="2"/>
      <c r="N1395" s="2"/>
      <c r="O1395" s="2"/>
      <c r="P1395" s="2"/>
      <c r="Q1395" s="2"/>
      <c r="R1395" s="2"/>
      <c r="S1395" s="2"/>
      <c r="T1395" s="2"/>
      <c r="U1395" s="2"/>
      <c r="V1395" s="2"/>
      <c r="W1395" s="2"/>
      <c r="X1395" s="2"/>
      <c r="Y1395" s="2"/>
      <c r="Z1395" s="2"/>
      <c r="AA1395" s="2"/>
      <c r="AB1395" s="2"/>
      <c r="AC1395" s="2"/>
      <c r="AD1395" s="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2"/>
      <c r="BN1395" s="2"/>
    </row>
    <row r="1396" spans="11:66" x14ac:dyDescent="0.25">
      <c r="K1396" s="2"/>
      <c r="L1396" s="2"/>
      <c r="M1396" s="2"/>
      <c r="N1396" s="2"/>
      <c r="O1396" s="2"/>
      <c r="P1396" s="2"/>
      <c r="Q1396" s="2"/>
      <c r="R1396" s="2"/>
      <c r="S1396" s="2"/>
      <c r="T1396" s="2"/>
      <c r="U1396" s="2"/>
      <c r="V1396" s="2"/>
      <c r="W1396" s="2"/>
      <c r="X1396" s="2"/>
      <c r="Y1396" s="2"/>
      <c r="Z1396" s="2"/>
      <c r="AA1396" s="2"/>
      <c r="AB1396" s="2"/>
      <c r="AC1396" s="2"/>
      <c r="AD1396" s="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2"/>
      <c r="BN1396" s="2"/>
    </row>
    <row r="1397" spans="11:66" x14ac:dyDescent="0.25">
      <c r="K1397" s="2"/>
      <c r="L1397" s="2"/>
      <c r="M1397" s="2"/>
      <c r="N1397" s="2"/>
      <c r="O1397" s="2"/>
      <c r="P1397" s="2"/>
      <c r="Q1397" s="2"/>
      <c r="R1397" s="2"/>
      <c r="S1397" s="2"/>
      <c r="T1397" s="2"/>
      <c r="U1397" s="2"/>
      <c r="V1397" s="2"/>
      <c r="W1397" s="2"/>
      <c r="X1397" s="2"/>
      <c r="Y1397" s="2"/>
      <c r="Z1397" s="2"/>
      <c r="AA1397" s="2"/>
      <c r="AB1397" s="2"/>
      <c r="AC1397" s="2"/>
      <c r="AD1397" s="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2"/>
      <c r="BN1397" s="2"/>
    </row>
    <row r="1398" spans="11:66" x14ac:dyDescent="0.25">
      <c r="K1398" s="2"/>
      <c r="L1398" s="2"/>
      <c r="M1398" s="2"/>
      <c r="N1398" s="2"/>
      <c r="O1398" s="2"/>
      <c r="P1398" s="2"/>
      <c r="Q1398" s="2"/>
      <c r="R1398" s="2"/>
      <c r="S1398" s="2"/>
      <c r="T1398" s="2"/>
      <c r="U1398" s="2"/>
      <c r="V1398" s="2"/>
      <c r="W1398" s="2"/>
      <c r="X1398" s="2"/>
      <c r="Y1398" s="2"/>
      <c r="Z1398" s="2"/>
      <c r="AA1398" s="2"/>
      <c r="AB1398" s="2"/>
      <c r="AC1398" s="2"/>
      <c r="AD1398" s="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2"/>
      <c r="BN1398" s="2"/>
    </row>
    <row r="1399" spans="11:66" x14ac:dyDescent="0.25">
      <c r="K1399" s="2"/>
      <c r="L1399" s="2"/>
      <c r="M1399" s="2"/>
      <c r="N1399" s="2"/>
      <c r="O1399" s="2"/>
      <c r="P1399" s="2"/>
      <c r="Q1399" s="2"/>
      <c r="R1399" s="2"/>
      <c r="S1399" s="2"/>
      <c r="T1399" s="2"/>
      <c r="U1399" s="2"/>
      <c r="V1399" s="2"/>
      <c r="W1399" s="2"/>
      <c r="X1399" s="2"/>
      <c r="Y1399" s="2"/>
      <c r="Z1399" s="2"/>
      <c r="AA1399" s="2"/>
      <c r="AB1399" s="2"/>
      <c r="AC1399" s="2"/>
      <c r="AD1399" s="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2"/>
      <c r="BN1399" s="2"/>
    </row>
    <row r="1400" spans="11:66" x14ac:dyDescent="0.25">
      <c r="K1400" s="2"/>
      <c r="L1400" s="2"/>
      <c r="M1400" s="2"/>
      <c r="N1400" s="2"/>
      <c r="O1400" s="2"/>
      <c r="P1400" s="2"/>
      <c r="Q1400" s="2"/>
      <c r="R1400" s="2"/>
      <c r="S1400" s="2"/>
      <c r="T1400" s="2"/>
      <c r="U1400" s="2"/>
      <c r="V1400" s="2"/>
      <c r="W1400" s="2"/>
      <c r="X1400" s="2"/>
      <c r="Y1400" s="2"/>
      <c r="Z1400" s="2"/>
      <c r="AA1400" s="2"/>
      <c r="AB1400" s="2"/>
      <c r="AC1400" s="2"/>
      <c r="AD1400" s="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2"/>
      <c r="BN1400" s="2"/>
    </row>
    <row r="1401" spans="11:66" x14ac:dyDescent="0.25">
      <c r="K1401" s="2"/>
      <c r="L1401" s="2"/>
      <c r="M1401" s="2"/>
      <c r="N1401" s="2"/>
      <c r="O1401" s="2"/>
      <c r="P1401" s="2"/>
      <c r="Q1401" s="2"/>
      <c r="R1401" s="2"/>
      <c r="S1401" s="2"/>
      <c r="T1401" s="2"/>
      <c r="U1401" s="2"/>
      <c r="V1401" s="2"/>
      <c r="W1401" s="2"/>
      <c r="X1401" s="2"/>
      <c r="Y1401" s="2"/>
      <c r="Z1401" s="2"/>
      <c r="AA1401" s="2"/>
      <c r="AB1401" s="2"/>
      <c r="AC1401" s="2"/>
      <c r="AD1401" s="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2"/>
      <c r="BN1401" s="2"/>
    </row>
    <row r="1402" spans="11:66" x14ac:dyDescent="0.25">
      <c r="K1402" s="2"/>
      <c r="L1402" s="2"/>
      <c r="M1402" s="2"/>
      <c r="N1402" s="2"/>
      <c r="O1402" s="2"/>
      <c r="P1402" s="2"/>
      <c r="Q1402" s="2"/>
      <c r="R1402" s="2"/>
      <c r="S1402" s="2"/>
      <c r="T1402" s="2"/>
      <c r="U1402" s="2"/>
      <c r="V1402" s="2"/>
      <c r="W1402" s="2"/>
      <c r="X1402" s="2"/>
      <c r="Y1402" s="2"/>
      <c r="Z1402" s="2"/>
      <c r="AA1402" s="2"/>
      <c r="AB1402" s="2"/>
      <c r="AC1402" s="2"/>
      <c r="AD1402" s="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2"/>
      <c r="BN1402" s="2"/>
    </row>
    <row r="1403" spans="11:66" x14ac:dyDescent="0.25">
      <c r="K1403" s="2"/>
      <c r="L1403" s="2"/>
      <c r="M1403" s="2"/>
      <c r="N1403" s="2"/>
      <c r="O1403" s="2"/>
      <c r="P1403" s="2"/>
      <c r="Q1403" s="2"/>
      <c r="R1403" s="2"/>
      <c r="S1403" s="2"/>
      <c r="T1403" s="2"/>
      <c r="U1403" s="2"/>
      <c r="V1403" s="2"/>
      <c r="W1403" s="2"/>
      <c r="X1403" s="2"/>
      <c r="Y1403" s="2"/>
      <c r="Z1403" s="2"/>
      <c r="AA1403" s="2"/>
      <c r="AB1403" s="2"/>
      <c r="AC1403" s="2"/>
      <c r="AD1403" s="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2"/>
      <c r="BN1403" s="2"/>
    </row>
    <row r="1404" spans="11:66" x14ac:dyDescent="0.25">
      <c r="K1404" s="2"/>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2"/>
      <c r="BN1404" s="2"/>
    </row>
    <row r="1405" spans="11:66" x14ac:dyDescent="0.25">
      <c r="K1405" s="2"/>
      <c r="L1405" s="2"/>
      <c r="M1405" s="2"/>
      <c r="N1405" s="2"/>
      <c r="O1405" s="2"/>
      <c r="P1405" s="2"/>
      <c r="Q1405" s="2"/>
      <c r="R1405" s="2"/>
      <c r="S1405" s="2"/>
      <c r="T1405" s="2"/>
      <c r="U1405" s="2"/>
      <c r="V1405" s="2"/>
      <c r="W1405" s="2"/>
      <c r="X1405" s="2"/>
      <c r="Y1405" s="2"/>
      <c r="Z1405" s="2"/>
      <c r="AA1405" s="2"/>
      <c r="AB1405" s="2"/>
      <c r="AC1405" s="2"/>
      <c r="AD1405" s="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2"/>
      <c r="BN1405" s="2"/>
    </row>
    <row r="1406" spans="11:66" x14ac:dyDescent="0.25">
      <c r="K1406" s="2"/>
      <c r="L1406" s="2"/>
      <c r="M1406" s="2"/>
      <c r="N1406" s="2"/>
      <c r="O1406" s="2"/>
      <c r="P1406" s="2"/>
      <c r="Q1406" s="2"/>
      <c r="R1406" s="2"/>
      <c r="S1406" s="2"/>
      <c r="T1406" s="2"/>
      <c r="U1406" s="2"/>
      <c r="V1406" s="2"/>
      <c r="W1406" s="2"/>
      <c r="X1406" s="2"/>
      <c r="Y1406" s="2"/>
      <c r="Z1406" s="2"/>
      <c r="AA1406" s="2"/>
      <c r="AB1406" s="2"/>
      <c r="AC1406" s="2"/>
      <c r="AD1406" s="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2"/>
      <c r="BN1406" s="2"/>
    </row>
    <row r="1407" spans="11:66" x14ac:dyDescent="0.25">
      <c r="K1407" s="2"/>
      <c r="L1407" s="2"/>
      <c r="M1407" s="2"/>
      <c r="N1407" s="2"/>
      <c r="O1407" s="2"/>
      <c r="P1407" s="2"/>
      <c r="Q1407" s="2"/>
      <c r="R1407" s="2"/>
      <c r="S1407" s="2"/>
      <c r="T1407" s="2"/>
      <c r="U1407" s="2"/>
      <c r="V1407" s="2"/>
      <c r="W1407" s="2"/>
      <c r="X1407" s="2"/>
      <c r="Y1407" s="2"/>
      <c r="Z1407" s="2"/>
      <c r="AA1407" s="2"/>
      <c r="AB1407" s="2"/>
      <c r="AC1407" s="2"/>
      <c r="AD1407" s="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2"/>
      <c r="BN1407" s="2"/>
    </row>
    <row r="1408" spans="11:66" x14ac:dyDescent="0.25">
      <c r="K1408" s="2"/>
      <c r="L1408" s="2"/>
      <c r="M1408" s="2"/>
      <c r="N1408" s="2"/>
      <c r="O1408" s="2"/>
      <c r="P1408" s="2"/>
      <c r="Q1408" s="2"/>
      <c r="R1408" s="2"/>
      <c r="S1408" s="2"/>
      <c r="T1408" s="2"/>
      <c r="U1408" s="2"/>
      <c r="V1408" s="2"/>
      <c r="W1408" s="2"/>
      <c r="X1408" s="2"/>
      <c r="Y1408" s="2"/>
      <c r="Z1408" s="2"/>
      <c r="AA1408" s="2"/>
      <c r="AB1408" s="2"/>
      <c r="AC1408" s="2"/>
      <c r="AD1408" s="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2"/>
      <c r="BN1408" s="2"/>
    </row>
    <row r="1409" spans="11:66" x14ac:dyDescent="0.25">
      <c r="K1409" s="2"/>
      <c r="L1409" s="2"/>
      <c r="M1409" s="2"/>
      <c r="N1409" s="2"/>
      <c r="O1409" s="2"/>
      <c r="P1409" s="2"/>
      <c r="Q1409" s="2"/>
      <c r="R1409" s="2"/>
      <c r="S1409" s="2"/>
      <c r="T1409" s="2"/>
      <c r="U1409" s="2"/>
      <c r="V1409" s="2"/>
      <c r="W1409" s="2"/>
      <c r="X1409" s="2"/>
      <c r="Y1409" s="2"/>
      <c r="Z1409" s="2"/>
      <c r="AA1409" s="2"/>
      <c r="AB1409" s="2"/>
      <c r="AC1409" s="2"/>
      <c r="AD1409" s="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2"/>
      <c r="BN1409" s="2"/>
    </row>
    <row r="1410" spans="11:66" x14ac:dyDescent="0.25">
      <c r="K1410" s="2"/>
      <c r="L1410" s="2"/>
      <c r="M1410" s="2"/>
      <c r="N1410" s="2"/>
      <c r="O1410" s="2"/>
      <c r="P1410" s="2"/>
      <c r="Q1410" s="2"/>
      <c r="R1410" s="2"/>
      <c r="S1410" s="2"/>
      <c r="T1410" s="2"/>
      <c r="U1410" s="2"/>
      <c r="V1410" s="2"/>
      <c r="W1410" s="2"/>
      <c r="X1410" s="2"/>
      <c r="Y1410" s="2"/>
      <c r="Z1410" s="2"/>
      <c r="AA1410" s="2"/>
      <c r="AB1410" s="2"/>
      <c r="AC1410" s="2"/>
      <c r="AD1410" s="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2"/>
      <c r="BN1410" s="2"/>
    </row>
    <row r="1411" spans="11:66" x14ac:dyDescent="0.25">
      <c r="K1411" s="2"/>
      <c r="L1411" s="2"/>
      <c r="M1411" s="2"/>
      <c r="N1411" s="2"/>
      <c r="O1411" s="2"/>
      <c r="P1411" s="2"/>
      <c r="Q1411" s="2"/>
      <c r="R1411" s="2"/>
      <c r="S1411" s="2"/>
      <c r="T1411" s="2"/>
      <c r="U1411" s="2"/>
      <c r="V1411" s="2"/>
      <c r="W1411" s="2"/>
      <c r="X1411" s="2"/>
      <c r="Y1411" s="2"/>
      <c r="Z1411" s="2"/>
      <c r="AA1411" s="2"/>
      <c r="AB1411" s="2"/>
      <c r="AC1411" s="2"/>
      <c r="AD1411" s="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2"/>
      <c r="BN1411" s="2"/>
    </row>
    <row r="1412" spans="11:66" x14ac:dyDescent="0.25">
      <c r="K1412" s="2"/>
      <c r="L1412" s="2"/>
      <c r="M1412" s="2"/>
      <c r="N1412" s="2"/>
      <c r="O1412" s="2"/>
      <c r="P1412" s="2"/>
      <c r="Q1412" s="2"/>
      <c r="R1412" s="2"/>
      <c r="S1412" s="2"/>
      <c r="T1412" s="2"/>
      <c r="U1412" s="2"/>
      <c r="V1412" s="2"/>
      <c r="W1412" s="2"/>
      <c r="X1412" s="2"/>
      <c r="Y1412" s="2"/>
      <c r="Z1412" s="2"/>
      <c r="AA1412" s="2"/>
      <c r="AB1412" s="2"/>
      <c r="AC1412" s="2"/>
      <c r="AD1412" s="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2"/>
      <c r="BN1412" s="2"/>
    </row>
    <row r="1413" spans="11:66" x14ac:dyDescent="0.25">
      <c r="K1413" s="2"/>
      <c r="L1413" s="2"/>
      <c r="M1413" s="2"/>
      <c r="N1413" s="2"/>
      <c r="O1413" s="2"/>
      <c r="P1413" s="2"/>
      <c r="Q1413" s="2"/>
      <c r="R1413" s="2"/>
      <c r="S1413" s="2"/>
      <c r="T1413" s="2"/>
      <c r="U1413" s="2"/>
      <c r="V1413" s="2"/>
      <c r="W1413" s="2"/>
      <c r="X1413" s="2"/>
      <c r="Y1413" s="2"/>
      <c r="Z1413" s="2"/>
      <c r="AA1413" s="2"/>
      <c r="AB1413" s="2"/>
      <c r="AC1413" s="2"/>
      <c r="AD1413" s="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2"/>
      <c r="BN1413" s="2"/>
    </row>
    <row r="1414" spans="11:66" x14ac:dyDescent="0.25">
      <c r="K1414" s="2"/>
      <c r="L1414" s="2"/>
      <c r="M1414" s="2"/>
      <c r="N1414" s="2"/>
      <c r="O1414" s="2"/>
      <c r="P1414" s="2"/>
      <c r="Q1414" s="2"/>
      <c r="R1414" s="2"/>
      <c r="S1414" s="2"/>
      <c r="T1414" s="2"/>
      <c r="U1414" s="2"/>
      <c r="V1414" s="2"/>
      <c r="W1414" s="2"/>
      <c r="X1414" s="2"/>
      <c r="Y1414" s="2"/>
      <c r="Z1414" s="2"/>
      <c r="AA1414" s="2"/>
      <c r="AB1414" s="2"/>
      <c r="AC1414" s="2"/>
      <c r="AD1414" s="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2"/>
      <c r="BN1414" s="2"/>
    </row>
    <row r="1415" spans="11:66" x14ac:dyDescent="0.25">
      <c r="K1415" s="2"/>
      <c r="L1415" s="2"/>
      <c r="M1415" s="2"/>
      <c r="N1415" s="2"/>
      <c r="O1415" s="2"/>
      <c r="P1415" s="2"/>
      <c r="Q1415" s="2"/>
      <c r="R1415" s="2"/>
      <c r="S1415" s="2"/>
      <c r="T1415" s="2"/>
      <c r="U1415" s="2"/>
      <c r="V1415" s="2"/>
      <c r="W1415" s="2"/>
      <c r="X1415" s="2"/>
      <c r="Y1415" s="2"/>
      <c r="Z1415" s="2"/>
      <c r="AA1415" s="2"/>
      <c r="AB1415" s="2"/>
      <c r="AC1415" s="2"/>
      <c r="AD1415" s="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2"/>
      <c r="BN1415" s="2"/>
    </row>
    <row r="1416" spans="11:66" x14ac:dyDescent="0.25">
      <c r="K1416" s="2"/>
      <c r="L1416" s="2"/>
      <c r="M1416" s="2"/>
      <c r="N1416" s="2"/>
      <c r="O1416" s="2"/>
      <c r="P1416" s="2"/>
      <c r="Q1416" s="2"/>
      <c r="R1416" s="2"/>
      <c r="S1416" s="2"/>
      <c r="T1416" s="2"/>
      <c r="U1416" s="2"/>
      <c r="V1416" s="2"/>
      <c r="W1416" s="2"/>
      <c r="X1416" s="2"/>
      <c r="Y1416" s="2"/>
      <c r="Z1416" s="2"/>
      <c r="AA1416" s="2"/>
      <c r="AB1416" s="2"/>
      <c r="AC1416" s="2"/>
      <c r="AD1416" s="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2"/>
      <c r="BN1416" s="2"/>
    </row>
    <row r="1417" spans="11:66" x14ac:dyDescent="0.25">
      <c r="K1417" s="2"/>
      <c r="L1417" s="2"/>
      <c r="M1417" s="2"/>
      <c r="N1417" s="2"/>
      <c r="O1417" s="2"/>
      <c r="P1417" s="2"/>
      <c r="Q1417" s="2"/>
      <c r="R1417" s="2"/>
      <c r="S1417" s="2"/>
      <c r="T1417" s="2"/>
      <c r="U1417" s="2"/>
      <c r="V1417" s="2"/>
      <c r="W1417" s="2"/>
      <c r="X1417" s="2"/>
      <c r="Y1417" s="2"/>
      <c r="Z1417" s="2"/>
      <c r="AA1417" s="2"/>
      <c r="AB1417" s="2"/>
      <c r="AC1417" s="2"/>
      <c r="AD1417" s="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c r="BK1417" s="2"/>
      <c r="BL1417" s="2"/>
      <c r="BM1417" s="2"/>
      <c r="BN1417" s="2"/>
    </row>
    <row r="1418" spans="11:66" x14ac:dyDescent="0.25">
      <c r="K1418" s="2"/>
      <c r="L1418" s="2"/>
      <c r="M1418" s="2"/>
      <c r="N1418" s="2"/>
      <c r="O1418" s="2"/>
      <c r="P1418" s="2"/>
      <c r="Q1418" s="2"/>
      <c r="R1418" s="2"/>
      <c r="S1418" s="2"/>
      <c r="T1418" s="2"/>
      <c r="U1418" s="2"/>
      <c r="V1418" s="2"/>
      <c r="W1418" s="2"/>
      <c r="X1418" s="2"/>
      <c r="Y1418" s="2"/>
      <c r="Z1418" s="2"/>
      <c r="AA1418" s="2"/>
      <c r="AB1418" s="2"/>
      <c r="AC1418" s="2"/>
      <c r="AD1418" s="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c r="BK1418" s="2"/>
      <c r="BL1418" s="2"/>
      <c r="BM1418" s="2"/>
      <c r="BN1418" s="2"/>
    </row>
    <row r="1419" spans="11:66" x14ac:dyDescent="0.25">
      <c r="K1419" s="2"/>
      <c r="L1419" s="2"/>
      <c r="M1419" s="2"/>
      <c r="N1419" s="2"/>
      <c r="O1419" s="2"/>
      <c r="P1419" s="2"/>
      <c r="Q1419" s="2"/>
      <c r="R1419" s="2"/>
      <c r="S1419" s="2"/>
      <c r="T1419" s="2"/>
      <c r="U1419" s="2"/>
      <c r="V1419" s="2"/>
      <c r="W1419" s="2"/>
      <c r="X1419" s="2"/>
      <c r="Y1419" s="2"/>
      <c r="Z1419" s="2"/>
      <c r="AA1419" s="2"/>
      <c r="AB1419" s="2"/>
      <c r="AC1419" s="2"/>
      <c r="AD1419" s="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c r="BK1419" s="2"/>
      <c r="BL1419" s="2"/>
      <c r="BM1419" s="2"/>
      <c r="BN1419" s="2"/>
    </row>
    <row r="1420" spans="11:66" x14ac:dyDescent="0.25">
      <c r="K1420" s="2"/>
      <c r="L1420" s="2"/>
      <c r="M1420" s="2"/>
      <c r="N1420" s="2"/>
      <c r="O1420" s="2"/>
      <c r="P1420" s="2"/>
      <c r="Q1420" s="2"/>
      <c r="R1420" s="2"/>
      <c r="S1420" s="2"/>
      <c r="T1420" s="2"/>
      <c r="U1420" s="2"/>
      <c r="V1420" s="2"/>
      <c r="W1420" s="2"/>
      <c r="X1420" s="2"/>
      <c r="Y1420" s="2"/>
      <c r="Z1420" s="2"/>
      <c r="AA1420" s="2"/>
      <c r="AB1420" s="2"/>
      <c r="AC1420" s="2"/>
      <c r="AD1420" s="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2"/>
      <c r="BN1420" s="2"/>
    </row>
    <row r="1421" spans="11:66" x14ac:dyDescent="0.25">
      <c r="K1421" s="2"/>
      <c r="L1421" s="2"/>
      <c r="M1421" s="2"/>
      <c r="N1421" s="2"/>
      <c r="O1421" s="2"/>
      <c r="P1421" s="2"/>
      <c r="Q1421" s="2"/>
      <c r="R1421" s="2"/>
      <c r="S1421" s="2"/>
      <c r="T1421" s="2"/>
      <c r="U1421" s="2"/>
      <c r="V1421" s="2"/>
      <c r="W1421" s="2"/>
      <c r="X1421" s="2"/>
      <c r="Y1421" s="2"/>
      <c r="Z1421" s="2"/>
      <c r="AA1421" s="2"/>
      <c r="AB1421" s="2"/>
      <c r="AC1421" s="2"/>
      <c r="AD1421" s="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2"/>
      <c r="BN1421" s="2"/>
    </row>
    <row r="1422" spans="11:66" x14ac:dyDescent="0.25">
      <c r="K1422" s="2"/>
      <c r="L1422" s="2"/>
      <c r="M1422" s="2"/>
      <c r="N1422" s="2"/>
      <c r="O1422" s="2"/>
      <c r="P1422" s="2"/>
      <c r="Q1422" s="2"/>
      <c r="R1422" s="2"/>
      <c r="S1422" s="2"/>
      <c r="T1422" s="2"/>
      <c r="U1422" s="2"/>
      <c r="V1422" s="2"/>
      <c r="W1422" s="2"/>
      <c r="X1422" s="2"/>
      <c r="Y1422" s="2"/>
      <c r="Z1422" s="2"/>
      <c r="AA1422" s="2"/>
      <c r="AB1422" s="2"/>
      <c r="AC1422" s="2"/>
      <c r="AD1422" s="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2"/>
      <c r="BN1422" s="2"/>
    </row>
    <row r="1423" spans="11:66" x14ac:dyDescent="0.25">
      <c r="K1423" s="2"/>
      <c r="L1423" s="2"/>
      <c r="M1423" s="2"/>
      <c r="N1423" s="2"/>
      <c r="O1423" s="2"/>
      <c r="P1423" s="2"/>
      <c r="Q1423" s="2"/>
      <c r="R1423" s="2"/>
      <c r="S1423" s="2"/>
      <c r="T1423" s="2"/>
      <c r="U1423" s="2"/>
      <c r="V1423" s="2"/>
      <c r="W1423" s="2"/>
      <c r="X1423" s="2"/>
      <c r="Y1423" s="2"/>
      <c r="Z1423" s="2"/>
      <c r="AA1423" s="2"/>
      <c r="AB1423" s="2"/>
      <c r="AC1423" s="2"/>
      <c r="AD1423" s="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2"/>
      <c r="BN1423" s="2"/>
    </row>
    <row r="1424" spans="11:66" x14ac:dyDescent="0.25">
      <c r="K1424" s="2"/>
      <c r="L1424" s="2"/>
      <c r="M1424" s="2"/>
      <c r="N1424" s="2"/>
      <c r="O1424" s="2"/>
      <c r="P1424" s="2"/>
      <c r="Q1424" s="2"/>
      <c r="R1424" s="2"/>
      <c r="S1424" s="2"/>
      <c r="T1424" s="2"/>
      <c r="U1424" s="2"/>
      <c r="V1424" s="2"/>
      <c r="W1424" s="2"/>
      <c r="X1424" s="2"/>
      <c r="Y1424" s="2"/>
      <c r="Z1424" s="2"/>
      <c r="AA1424" s="2"/>
      <c r="AB1424" s="2"/>
      <c r="AC1424" s="2"/>
      <c r="AD1424" s="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2"/>
      <c r="BN1424" s="2"/>
    </row>
    <row r="1425" spans="11:66" x14ac:dyDescent="0.25">
      <c r="K1425" s="2"/>
      <c r="L1425" s="2"/>
      <c r="M1425" s="2"/>
      <c r="N1425" s="2"/>
      <c r="O1425" s="2"/>
      <c r="P1425" s="2"/>
      <c r="Q1425" s="2"/>
      <c r="R1425" s="2"/>
      <c r="S1425" s="2"/>
      <c r="T1425" s="2"/>
      <c r="U1425" s="2"/>
      <c r="V1425" s="2"/>
      <c r="W1425" s="2"/>
      <c r="X1425" s="2"/>
      <c r="Y1425" s="2"/>
      <c r="Z1425" s="2"/>
      <c r="AA1425" s="2"/>
      <c r="AB1425" s="2"/>
      <c r="AC1425" s="2"/>
      <c r="AD1425" s="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c r="BI1425" s="2"/>
      <c r="BJ1425" s="2"/>
      <c r="BK1425" s="2"/>
      <c r="BL1425" s="2"/>
      <c r="BM1425" s="2"/>
      <c r="BN1425" s="2"/>
    </row>
    <row r="1426" spans="11:66" x14ac:dyDescent="0.25">
      <c r="K1426" s="2"/>
      <c r="L1426" s="2"/>
      <c r="M1426" s="2"/>
      <c r="N1426" s="2"/>
      <c r="O1426" s="2"/>
      <c r="P1426" s="2"/>
      <c r="Q1426" s="2"/>
      <c r="R1426" s="2"/>
      <c r="S1426" s="2"/>
      <c r="T1426" s="2"/>
      <c r="U1426" s="2"/>
      <c r="V1426" s="2"/>
      <c r="W1426" s="2"/>
      <c r="X1426" s="2"/>
      <c r="Y1426" s="2"/>
      <c r="Z1426" s="2"/>
      <c r="AA1426" s="2"/>
      <c r="AB1426" s="2"/>
      <c r="AC1426" s="2"/>
      <c r="AD1426" s="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2"/>
      <c r="BN1426" s="2"/>
    </row>
    <row r="1427" spans="11:66" x14ac:dyDescent="0.25">
      <c r="K1427" s="2"/>
      <c r="L1427" s="2"/>
      <c r="M1427" s="2"/>
      <c r="N1427" s="2"/>
      <c r="O1427" s="2"/>
      <c r="P1427" s="2"/>
      <c r="Q1427" s="2"/>
      <c r="R1427" s="2"/>
      <c r="S1427" s="2"/>
      <c r="T1427" s="2"/>
      <c r="U1427" s="2"/>
      <c r="V1427" s="2"/>
      <c r="W1427" s="2"/>
      <c r="X1427" s="2"/>
      <c r="Y1427" s="2"/>
      <c r="Z1427" s="2"/>
      <c r="AA1427" s="2"/>
      <c r="AB1427" s="2"/>
      <c r="AC1427" s="2"/>
      <c r="AD1427" s="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2"/>
      <c r="BN1427" s="2"/>
    </row>
    <row r="1428" spans="11:66" x14ac:dyDescent="0.25">
      <c r="K1428" s="2"/>
      <c r="L1428" s="2"/>
      <c r="M1428" s="2"/>
      <c r="N1428" s="2"/>
      <c r="O1428" s="2"/>
      <c r="P1428" s="2"/>
      <c r="Q1428" s="2"/>
      <c r="R1428" s="2"/>
      <c r="S1428" s="2"/>
      <c r="T1428" s="2"/>
      <c r="U1428" s="2"/>
      <c r="V1428" s="2"/>
      <c r="W1428" s="2"/>
      <c r="X1428" s="2"/>
      <c r="Y1428" s="2"/>
      <c r="Z1428" s="2"/>
      <c r="AA1428" s="2"/>
      <c r="AB1428" s="2"/>
      <c r="AC1428" s="2"/>
      <c r="AD1428" s="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2"/>
      <c r="BN1428" s="2"/>
    </row>
    <row r="1429" spans="11:66" x14ac:dyDescent="0.25">
      <c r="K1429" s="2"/>
      <c r="L1429" s="2"/>
      <c r="M1429" s="2"/>
      <c r="N1429" s="2"/>
      <c r="O1429" s="2"/>
      <c r="P1429" s="2"/>
      <c r="Q1429" s="2"/>
      <c r="R1429" s="2"/>
      <c r="S1429" s="2"/>
      <c r="T1429" s="2"/>
      <c r="U1429" s="2"/>
      <c r="V1429" s="2"/>
      <c r="W1429" s="2"/>
      <c r="X1429" s="2"/>
      <c r="Y1429" s="2"/>
      <c r="Z1429" s="2"/>
      <c r="AA1429" s="2"/>
      <c r="AB1429" s="2"/>
      <c r="AC1429" s="2"/>
      <c r="AD1429" s="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2"/>
      <c r="BN1429" s="2"/>
    </row>
    <row r="1430" spans="11:66" x14ac:dyDescent="0.25">
      <c r="K1430" s="2"/>
      <c r="L1430" s="2"/>
      <c r="M1430" s="2"/>
      <c r="N1430" s="2"/>
      <c r="O1430" s="2"/>
      <c r="P1430" s="2"/>
      <c r="Q1430" s="2"/>
      <c r="R1430" s="2"/>
      <c r="S1430" s="2"/>
      <c r="T1430" s="2"/>
      <c r="U1430" s="2"/>
      <c r="V1430" s="2"/>
      <c r="W1430" s="2"/>
      <c r="X1430" s="2"/>
      <c r="Y1430" s="2"/>
      <c r="Z1430" s="2"/>
      <c r="AA1430" s="2"/>
      <c r="AB1430" s="2"/>
      <c r="AC1430" s="2"/>
      <c r="AD1430" s="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2"/>
      <c r="BN1430" s="2"/>
    </row>
    <row r="1431" spans="11:66" x14ac:dyDescent="0.25">
      <c r="K1431" s="2"/>
      <c r="L1431" s="2"/>
      <c r="M1431" s="2"/>
      <c r="N1431" s="2"/>
      <c r="O1431" s="2"/>
      <c r="P1431" s="2"/>
      <c r="Q1431" s="2"/>
      <c r="R1431" s="2"/>
      <c r="S1431" s="2"/>
      <c r="T1431" s="2"/>
      <c r="U1431" s="2"/>
      <c r="V1431" s="2"/>
      <c r="W1431" s="2"/>
      <c r="X1431" s="2"/>
      <c r="Y1431" s="2"/>
      <c r="Z1431" s="2"/>
      <c r="AA1431" s="2"/>
      <c r="AB1431" s="2"/>
      <c r="AC1431" s="2"/>
      <c r="AD1431" s="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2"/>
      <c r="BN1431" s="2"/>
    </row>
    <row r="1432" spans="11:66" x14ac:dyDescent="0.25">
      <c r="K1432" s="2"/>
      <c r="L1432" s="2"/>
      <c r="M1432" s="2"/>
      <c r="N1432" s="2"/>
      <c r="O1432" s="2"/>
      <c r="P1432" s="2"/>
      <c r="Q1432" s="2"/>
      <c r="R1432" s="2"/>
      <c r="S1432" s="2"/>
      <c r="T1432" s="2"/>
      <c r="U1432" s="2"/>
      <c r="V1432" s="2"/>
      <c r="W1432" s="2"/>
      <c r="X1432" s="2"/>
      <c r="Y1432" s="2"/>
      <c r="Z1432" s="2"/>
      <c r="AA1432" s="2"/>
      <c r="AB1432" s="2"/>
      <c r="AC1432" s="2"/>
      <c r="AD1432" s="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2"/>
      <c r="BN1432" s="2"/>
    </row>
    <row r="1433" spans="11:66" x14ac:dyDescent="0.25">
      <c r="K1433" s="2"/>
      <c r="L1433" s="2"/>
      <c r="M1433" s="2"/>
      <c r="N1433" s="2"/>
      <c r="O1433" s="2"/>
      <c r="P1433" s="2"/>
      <c r="Q1433" s="2"/>
      <c r="R1433" s="2"/>
      <c r="S1433" s="2"/>
      <c r="T1433" s="2"/>
      <c r="U1433" s="2"/>
      <c r="V1433" s="2"/>
      <c r="W1433" s="2"/>
      <c r="X1433" s="2"/>
      <c r="Y1433" s="2"/>
      <c r="Z1433" s="2"/>
      <c r="AA1433" s="2"/>
      <c r="AB1433" s="2"/>
      <c r="AC1433" s="2"/>
      <c r="AD1433" s="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2"/>
      <c r="BN1433" s="2"/>
    </row>
    <row r="1434" spans="11:66" x14ac:dyDescent="0.25">
      <c r="K1434" s="2"/>
      <c r="L1434" s="2"/>
      <c r="M1434" s="2"/>
      <c r="N1434" s="2"/>
      <c r="O1434" s="2"/>
      <c r="P1434" s="2"/>
      <c r="Q1434" s="2"/>
      <c r="R1434" s="2"/>
      <c r="S1434" s="2"/>
      <c r="T1434" s="2"/>
      <c r="U1434" s="2"/>
      <c r="V1434" s="2"/>
      <c r="W1434" s="2"/>
      <c r="X1434" s="2"/>
      <c r="Y1434" s="2"/>
      <c r="Z1434" s="2"/>
      <c r="AA1434" s="2"/>
      <c r="AB1434" s="2"/>
      <c r="AC1434" s="2"/>
      <c r="AD1434" s="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2"/>
      <c r="BN1434" s="2"/>
    </row>
    <row r="1435" spans="11:66" x14ac:dyDescent="0.25">
      <c r="K1435" s="2"/>
      <c r="L1435" s="2"/>
      <c r="M1435" s="2"/>
      <c r="N1435" s="2"/>
      <c r="O1435" s="2"/>
      <c r="P1435" s="2"/>
      <c r="Q1435" s="2"/>
      <c r="R1435" s="2"/>
      <c r="S1435" s="2"/>
      <c r="T1435" s="2"/>
      <c r="U1435" s="2"/>
      <c r="V1435" s="2"/>
      <c r="W1435" s="2"/>
      <c r="X1435" s="2"/>
      <c r="Y1435" s="2"/>
      <c r="Z1435" s="2"/>
      <c r="AA1435" s="2"/>
      <c r="AB1435" s="2"/>
      <c r="AC1435" s="2"/>
      <c r="AD1435" s="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2"/>
      <c r="BN1435" s="2"/>
    </row>
    <row r="1436" spans="11:66" x14ac:dyDescent="0.25">
      <c r="K1436" s="2"/>
      <c r="L1436" s="2"/>
      <c r="M1436" s="2"/>
      <c r="N1436" s="2"/>
      <c r="O1436" s="2"/>
      <c r="P1436" s="2"/>
      <c r="Q1436" s="2"/>
      <c r="R1436" s="2"/>
      <c r="S1436" s="2"/>
      <c r="T1436" s="2"/>
      <c r="U1436" s="2"/>
      <c r="V1436" s="2"/>
      <c r="W1436" s="2"/>
      <c r="X1436" s="2"/>
      <c r="Y1436" s="2"/>
      <c r="Z1436" s="2"/>
      <c r="AA1436" s="2"/>
      <c r="AB1436" s="2"/>
      <c r="AC1436" s="2"/>
      <c r="AD1436" s="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2"/>
      <c r="BN1436" s="2"/>
    </row>
    <row r="1437" spans="11:66" x14ac:dyDescent="0.25">
      <c r="K1437" s="2"/>
      <c r="L1437" s="2"/>
      <c r="M1437" s="2"/>
      <c r="N1437" s="2"/>
      <c r="O1437" s="2"/>
      <c r="P1437" s="2"/>
      <c r="Q1437" s="2"/>
      <c r="R1437" s="2"/>
      <c r="S1437" s="2"/>
      <c r="T1437" s="2"/>
      <c r="U1437" s="2"/>
      <c r="V1437" s="2"/>
      <c r="W1437" s="2"/>
      <c r="X1437" s="2"/>
      <c r="Y1437" s="2"/>
      <c r="Z1437" s="2"/>
      <c r="AA1437" s="2"/>
      <c r="AB1437" s="2"/>
      <c r="AC1437" s="2"/>
      <c r="AD1437" s="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2"/>
      <c r="BN1437" s="2"/>
    </row>
    <row r="1438" spans="11:66" x14ac:dyDescent="0.25">
      <c r="K1438" s="2"/>
      <c r="L1438" s="2"/>
      <c r="M1438" s="2"/>
      <c r="N1438" s="2"/>
      <c r="O1438" s="2"/>
      <c r="P1438" s="2"/>
      <c r="Q1438" s="2"/>
      <c r="R1438" s="2"/>
      <c r="S1438" s="2"/>
      <c r="T1438" s="2"/>
      <c r="U1438" s="2"/>
      <c r="V1438" s="2"/>
      <c r="W1438" s="2"/>
      <c r="X1438" s="2"/>
      <c r="Y1438" s="2"/>
      <c r="Z1438" s="2"/>
      <c r="AA1438" s="2"/>
      <c r="AB1438" s="2"/>
      <c r="AC1438" s="2"/>
      <c r="AD1438" s="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2"/>
      <c r="BN1438" s="2"/>
    </row>
    <row r="1439" spans="11:66" x14ac:dyDescent="0.25">
      <c r="K1439" s="2"/>
      <c r="L1439" s="2"/>
      <c r="M1439" s="2"/>
      <c r="N1439" s="2"/>
      <c r="O1439" s="2"/>
      <c r="P1439" s="2"/>
      <c r="Q1439" s="2"/>
      <c r="R1439" s="2"/>
      <c r="S1439" s="2"/>
      <c r="T1439" s="2"/>
      <c r="U1439" s="2"/>
      <c r="V1439" s="2"/>
      <c r="W1439" s="2"/>
      <c r="X1439" s="2"/>
      <c r="Y1439" s="2"/>
      <c r="Z1439" s="2"/>
      <c r="AA1439" s="2"/>
      <c r="AB1439" s="2"/>
      <c r="AC1439" s="2"/>
      <c r="AD1439" s="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2"/>
      <c r="BN1439" s="2"/>
    </row>
    <row r="1440" spans="11:66" x14ac:dyDescent="0.25">
      <c r="K1440" s="2"/>
      <c r="L1440" s="2"/>
      <c r="M1440" s="2"/>
      <c r="N1440" s="2"/>
      <c r="O1440" s="2"/>
      <c r="P1440" s="2"/>
      <c r="Q1440" s="2"/>
      <c r="R1440" s="2"/>
      <c r="S1440" s="2"/>
      <c r="T1440" s="2"/>
      <c r="U1440" s="2"/>
      <c r="V1440" s="2"/>
      <c r="W1440" s="2"/>
      <c r="X1440" s="2"/>
      <c r="Y1440" s="2"/>
      <c r="Z1440" s="2"/>
      <c r="AA1440" s="2"/>
      <c r="AB1440" s="2"/>
      <c r="AC1440" s="2"/>
      <c r="AD1440" s="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2"/>
      <c r="BN1440" s="2"/>
    </row>
    <row r="1441" spans="11:66" x14ac:dyDescent="0.25">
      <c r="K1441" s="2"/>
      <c r="L1441" s="2"/>
      <c r="M1441" s="2"/>
      <c r="N1441" s="2"/>
      <c r="O1441" s="2"/>
      <c r="P1441" s="2"/>
      <c r="Q1441" s="2"/>
      <c r="R1441" s="2"/>
      <c r="S1441" s="2"/>
      <c r="T1441" s="2"/>
      <c r="U1441" s="2"/>
      <c r="V1441" s="2"/>
      <c r="W1441" s="2"/>
      <c r="X1441" s="2"/>
      <c r="Y1441" s="2"/>
      <c r="Z1441" s="2"/>
      <c r="AA1441" s="2"/>
      <c r="AB1441" s="2"/>
      <c r="AC1441" s="2"/>
      <c r="AD1441" s="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2"/>
      <c r="BN1441" s="2"/>
    </row>
    <row r="1442" spans="11:66" x14ac:dyDescent="0.25">
      <c r="K1442" s="2"/>
      <c r="L1442" s="2"/>
      <c r="M1442" s="2"/>
      <c r="N1442" s="2"/>
      <c r="O1442" s="2"/>
      <c r="P1442" s="2"/>
      <c r="Q1442" s="2"/>
      <c r="R1442" s="2"/>
      <c r="S1442" s="2"/>
      <c r="T1442" s="2"/>
      <c r="U1442" s="2"/>
      <c r="V1442" s="2"/>
      <c r="W1442" s="2"/>
      <c r="X1442" s="2"/>
      <c r="Y1442" s="2"/>
      <c r="Z1442" s="2"/>
      <c r="AA1442" s="2"/>
      <c r="AB1442" s="2"/>
      <c r="AC1442" s="2"/>
      <c r="AD1442" s="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2"/>
      <c r="BN1442" s="2"/>
    </row>
    <row r="1443" spans="11:66" x14ac:dyDescent="0.25">
      <c r="K1443" s="2"/>
      <c r="L1443" s="2"/>
      <c r="M1443" s="2"/>
      <c r="N1443" s="2"/>
      <c r="O1443" s="2"/>
      <c r="P1443" s="2"/>
      <c r="Q1443" s="2"/>
      <c r="R1443" s="2"/>
      <c r="S1443" s="2"/>
      <c r="T1443" s="2"/>
      <c r="U1443" s="2"/>
      <c r="V1443" s="2"/>
      <c r="W1443" s="2"/>
      <c r="X1443" s="2"/>
      <c r="Y1443" s="2"/>
      <c r="Z1443" s="2"/>
      <c r="AA1443" s="2"/>
      <c r="AB1443" s="2"/>
      <c r="AC1443" s="2"/>
      <c r="AD1443" s="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2"/>
      <c r="BN1443" s="2"/>
    </row>
    <row r="1444" spans="11:66" x14ac:dyDescent="0.25">
      <c r="K1444" s="2"/>
      <c r="L1444" s="2"/>
      <c r="M1444" s="2"/>
      <c r="N1444" s="2"/>
      <c r="O1444" s="2"/>
      <c r="P1444" s="2"/>
      <c r="Q1444" s="2"/>
      <c r="R1444" s="2"/>
      <c r="S1444" s="2"/>
      <c r="T1444" s="2"/>
      <c r="U1444" s="2"/>
      <c r="V1444" s="2"/>
      <c r="W1444" s="2"/>
      <c r="X1444" s="2"/>
      <c r="Y1444" s="2"/>
      <c r="Z1444" s="2"/>
      <c r="AA1444" s="2"/>
      <c r="AB1444" s="2"/>
      <c r="AC1444" s="2"/>
      <c r="AD1444" s="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c r="BI1444" s="2"/>
      <c r="BJ1444" s="2"/>
      <c r="BK1444" s="2"/>
      <c r="BL1444" s="2"/>
      <c r="BM1444" s="2"/>
      <c r="BN1444" s="2"/>
    </row>
    <row r="1445" spans="11:66" x14ac:dyDescent="0.25">
      <c r="K1445" s="2"/>
      <c r="L1445" s="2"/>
      <c r="M1445" s="2"/>
      <c r="N1445" s="2"/>
      <c r="O1445" s="2"/>
      <c r="P1445" s="2"/>
      <c r="Q1445" s="2"/>
      <c r="R1445" s="2"/>
      <c r="S1445" s="2"/>
      <c r="T1445" s="2"/>
      <c r="U1445" s="2"/>
      <c r="V1445" s="2"/>
      <c r="W1445" s="2"/>
      <c r="X1445" s="2"/>
      <c r="Y1445" s="2"/>
      <c r="Z1445" s="2"/>
      <c r="AA1445" s="2"/>
      <c r="AB1445" s="2"/>
      <c r="AC1445" s="2"/>
      <c r="AD1445" s="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2"/>
      <c r="BN1445" s="2"/>
    </row>
    <row r="1446" spans="11:66" x14ac:dyDescent="0.25">
      <c r="K1446" s="2"/>
      <c r="L1446" s="2"/>
      <c r="M1446" s="2"/>
      <c r="N1446" s="2"/>
      <c r="O1446" s="2"/>
      <c r="P1446" s="2"/>
      <c r="Q1446" s="2"/>
      <c r="R1446" s="2"/>
      <c r="S1446" s="2"/>
      <c r="T1446" s="2"/>
      <c r="U1446" s="2"/>
      <c r="V1446" s="2"/>
      <c r="W1446" s="2"/>
      <c r="X1446" s="2"/>
      <c r="Y1446" s="2"/>
      <c r="Z1446" s="2"/>
      <c r="AA1446" s="2"/>
      <c r="AB1446" s="2"/>
      <c r="AC1446" s="2"/>
      <c r="AD1446" s="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2"/>
      <c r="BN1446" s="2"/>
    </row>
    <row r="1447" spans="11:66" x14ac:dyDescent="0.25">
      <c r="K1447" s="2"/>
      <c r="L1447" s="2"/>
      <c r="M1447" s="2"/>
      <c r="N1447" s="2"/>
      <c r="O1447" s="2"/>
      <c r="P1447" s="2"/>
      <c r="Q1447" s="2"/>
      <c r="R1447" s="2"/>
      <c r="S1447" s="2"/>
      <c r="T1447" s="2"/>
      <c r="U1447" s="2"/>
      <c r="V1447" s="2"/>
      <c r="W1447" s="2"/>
      <c r="X1447" s="2"/>
      <c r="Y1447" s="2"/>
      <c r="Z1447" s="2"/>
      <c r="AA1447" s="2"/>
      <c r="AB1447" s="2"/>
      <c r="AC1447" s="2"/>
      <c r="AD1447" s="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2"/>
      <c r="BN1447" s="2"/>
    </row>
    <row r="1448" spans="11:66" x14ac:dyDescent="0.25">
      <c r="K1448" s="2"/>
      <c r="L1448" s="2"/>
      <c r="M1448" s="2"/>
      <c r="N1448" s="2"/>
      <c r="O1448" s="2"/>
      <c r="P1448" s="2"/>
      <c r="Q1448" s="2"/>
      <c r="R1448" s="2"/>
      <c r="S1448" s="2"/>
      <c r="T1448" s="2"/>
      <c r="U1448" s="2"/>
      <c r="V1448" s="2"/>
      <c r="W1448" s="2"/>
      <c r="X1448" s="2"/>
      <c r="Y1448" s="2"/>
      <c r="Z1448" s="2"/>
      <c r="AA1448" s="2"/>
      <c r="AB1448" s="2"/>
      <c r="AC1448" s="2"/>
      <c r="AD1448" s="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c r="BI1448" s="2"/>
      <c r="BJ1448" s="2"/>
      <c r="BK1448" s="2"/>
      <c r="BL1448" s="2"/>
      <c r="BM1448" s="2"/>
      <c r="BN1448" s="2"/>
    </row>
    <row r="1449" spans="11:66" x14ac:dyDescent="0.25">
      <c r="K1449" s="2"/>
      <c r="L1449" s="2"/>
      <c r="M1449" s="2"/>
      <c r="N1449" s="2"/>
      <c r="O1449" s="2"/>
      <c r="P1449" s="2"/>
      <c r="Q1449" s="2"/>
      <c r="R1449" s="2"/>
      <c r="S1449" s="2"/>
      <c r="T1449" s="2"/>
      <c r="U1449" s="2"/>
      <c r="V1449" s="2"/>
      <c r="W1449" s="2"/>
      <c r="X1449" s="2"/>
      <c r="Y1449" s="2"/>
      <c r="Z1449" s="2"/>
      <c r="AA1449" s="2"/>
      <c r="AB1449" s="2"/>
      <c r="AC1449" s="2"/>
      <c r="AD1449" s="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2"/>
      <c r="BN1449" s="2"/>
    </row>
    <row r="1450" spans="11:66" x14ac:dyDescent="0.25">
      <c r="K1450" s="2"/>
      <c r="L1450" s="2"/>
      <c r="M1450" s="2"/>
      <c r="N1450" s="2"/>
      <c r="O1450" s="2"/>
      <c r="P1450" s="2"/>
      <c r="Q1450" s="2"/>
      <c r="R1450" s="2"/>
      <c r="S1450" s="2"/>
      <c r="T1450" s="2"/>
      <c r="U1450" s="2"/>
      <c r="V1450" s="2"/>
      <c r="W1450" s="2"/>
      <c r="X1450" s="2"/>
      <c r="Y1450" s="2"/>
      <c r="Z1450" s="2"/>
      <c r="AA1450" s="2"/>
      <c r="AB1450" s="2"/>
      <c r="AC1450" s="2"/>
      <c r="AD1450" s="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c r="BI1450" s="2"/>
      <c r="BJ1450" s="2"/>
      <c r="BK1450" s="2"/>
      <c r="BL1450" s="2"/>
      <c r="BM1450" s="2"/>
      <c r="BN1450" s="2"/>
    </row>
    <row r="1451" spans="11:66" x14ac:dyDescent="0.25">
      <c r="K1451" s="2"/>
      <c r="L1451" s="2"/>
      <c r="M1451" s="2"/>
      <c r="N1451" s="2"/>
      <c r="O1451" s="2"/>
      <c r="P1451" s="2"/>
      <c r="Q1451" s="2"/>
      <c r="R1451" s="2"/>
      <c r="S1451" s="2"/>
      <c r="T1451" s="2"/>
      <c r="U1451" s="2"/>
      <c r="V1451" s="2"/>
      <c r="W1451" s="2"/>
      <c r="X1451" s="2"/>
      <c r="Y1451" s="2"/>
      <c r="Z1451" s="2"/>
      <c r="AA1451" s="2"/>
      <c r="AB1451" s="2"/>
      <c r="AC1451" s="2"/>
      <c r="AD1451" s="2"/>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c r="BI1451" s="2"/>
      <c r="BJ1451" s="2"/>
      <c r="BK1451" s="2"/>
      <c r="BL1451" s="2"/>
      <c r="BM1451" s="2"/>
      <c r="BN1451" s="2"/>
    </row>
    <row r="1452" spans="11:66" x14ac:dyDescent="0.25">
      <c r="K1452" s="2"/>
      <c r="L1452" s="2"/>
      <c r="M1452" s="2"/>
      <c r="N1452" s="2"/>
      <c r="O1452" s="2"/>
      <c r="P1452" s="2"/>
      <c r="Q1452" s="2"/>
      <c r="R1452" s="2"/>
      <c r="S1452" s="2"/>
      <c r="T1452" s="2"/>
      <c r="U1452" s="2"/>
      <c r="V1452" s="2"/>
      <c r="W1452" s="2"/>
      <c r="X1452" s="2"/>
      <c r="Y1452" s="2"/>
      <c r="Z1452" s="2"/>
      <c r="AA1452" s="2"/>
      <c r="AB1452" s="2"/>
      <c r="AC1452" s="2"/>
      <c r="AD1452" s="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c r="BI1452" s="2"/>
      <c r="BJ1452" s="2"/>
      <c r="BK1452" s="2"/>
      <c r="BL1452" s="2"/>
      <c r="BM1452" s="2"/>
      <c r="BN1452" s="2"/>
    </row>
    <row r="1453" spans="11:66" x14ac:dyDescent="0.25">
      <c r="K1453" s="2"/>
      <c r="L1453" s="2"/>
      <c r="M1453" s="2"/>
      <c r="N1453" s="2"/>
      <c r="O1453" s="2"/>
      <c r="P1453" s="2"/>
      <c r="Q1453" s="2"/>
      <c r="R1453" s="2"/>
      <c r="S1453" s="2"/>
      <c r="T1453" s="2"/>
      <c r="U1453" s="2"/>
      <c r="V1453" s="2"/>
      <c r="W1453" s="2"/>
      <c r="X1453" s="2"/>
      <c r="Y1453" s="2"/>
      <c r="Z1453" s="2"/>
      <c r="AA1453" s="2"/>
      <c r="AB1453" s="2"/>
      <c r="AC1453" s="2"/>
      <c r="AD1453" s="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2"/>
      <c r="BN1453" s="2"/>
    </row>
    <row r="1454" spans="11:66" x14ac:dyDescent="0.25">
      <c r="K1454" s="2"/>
      <c r="L1454" s="2"/>
      <c r="M1454" s="2"/>
      <c r="N1454" s="2"/>
      <c r="O1454" s="2"/>
      <c r="P1454" s="2"/>
      <c r="Q1454" s="2"/>
      <c r="R1454" s="2"/>
      <c r="S1454" s="2"/>
      <c r="T1454" s="2"/>
      <c r="U1454" s="2"/>
      <c r="V1454" s="2"/>
      <c r="W1454" s="2"/>
      <c r="X1454" s="2"/>
      <c r="Y1454" s="2"/>
      <c r="Z1454" s="2"/>
      <c r="AA1454" s="2"/>
      <c r="AB1454" s="2"/>
      <c r="AC1454" s="2"/>
      <c r="AD1454" s="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2"/>
      <c r="BN1454" s="2"/>
    </row>
    <row r="1455" spans="11:66" x14ac:dyDescent="0.25">
      <c r="K1455" s="2"/>
      <c r="L1455" s="2"/>
      <c r="M1455" s="2"/>
      <c r="N1455" s="2"/>
      <c r="O1455" s="2"/>
      <c r="P1455" s="2"/>
      <c r="Q1455" s="2"/>
      <c r="R1455" s="2"/>
      <c r="S1455" s="2"/>
      <c r="T1455" s="2"/>
      <c r="U1455" s="2"/>
      <c r="V1455" s="2"/>
      <c r="W1455" s="2"/>
      <c r="X1455" s="2"/>
      <c r="Y1455" s="2"/>
      <c r="Z1455" s="2"/>
      <c r="AA1455" s="2"/>
      <c r="AB1455" s="2"/>
      <c r="AC1455" s="2"/>
      <c r="AD1455" s="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2"/>
      <c r="BN1455" s="2"/>
    </row>
    <row r="1456" spans="11:66" x14ac:dyDescent="0.25">
      <c r="K1456" s="2"/>
      <c r="L1456" s="2"/>
      <c r="M1456" s="2"/>
      <c r="N1456" s="2"/>
      <c r="O1456" s="2"/>
      <c r="P1456" s="2"/>
      <c r="Q1456" s="2"/>
      <c r="R1456" s="2"/>
      <c r="S1456" s="2"/>
      <c r="T1456" s="2"/>
      <c r="U1456" s="2"/>
      <c r="V1456" s="2"/>
      <c r="W1456" s="2"/>
      <c r="X1456" s="2"/>
      <c r="Y1456" s="2"/>
      <c r="Z1456" s="2"/>
      <c r="AA1456" s="2"/>
      <c r="AB1456" s="2"/>
      <c r="AC1456" s="2"/>
      <c r="AD1456" s="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2"/>
      <c r="BN1456" s="2"/>
    </row>
    <row r="1457" spans="11:66" x14ac:dyDescent="0.25">
      <c r="K1457" s="2"/>
      <c r="L1457" s="2"/>
      <c r="M1457" s="2"/>
      <c r="N1457" s="2"/>
      <c r="O1457" s="2"/>
      <c r="P1457" s="2"/>
      <c r="Q1457" s="2"/>
      <c r="R1457" s="2"/>
      <c r="S1457" s="2"/>
      <c r="T1457" s="2"/>
      <c r="U1457" s="2"/>
      <c r="V1457" s="2"/>
      <c r="W1457" s="2"/>
      <c r="X1457" s="2"/>
      <c r="Y1457" s="2"/>
      <c r="Z1457" s="2"/>
      <c r="AA1457" s="2"/>
      <c r="AB1457" s="2"/>
      <c r="AC1457" s="2"/>
      <c r="AD1457" s="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2"/>
      <c r="BN1457" s="2"/>
    </row>
    <row r="1458" spans="11:66" x14ac:dyDescent="0.25">
      <c r="K1458" s="2"/>
      <c r="L1458" s="2"/>
      <c r="M1458" s="2"/>
      <c r="N1458" s="2"/>
      <c r="O1458" s="2"/>
      <c r="P1458" s="2"/>
      <c r="Q1458" s="2"/>
      <c r="R1458" s="2"/>
      <c r="S1458" s="2"/>
      <c r="T1458" s="2"/>
      <c r="U1458" s="2"/>
      <c r="V1458" s="2"/>
      <c r="W1458" s="2"/>
      <c r="X1458" s="2"/>
      <c r="Y1458" s="2"/>
      <c r="Z1458" s="2"/>
      <c r="AA1458" s="2"/>
      <c r="AB1458" s="2"/>
      <c r="AC1458" s="2"/>
      <c r="AD1458" s="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2"/>
      <c r="BN1458" s="2"/>
    </row>
    <row r="1459" spans="11:66" x14ac:dyDescent="0.25">
      <c r="K1459" s="2"/>
      <c r="L1459" s="2"/>
      <c r="M1459" s="2"/>
      <c r="N1459" s="2"/>
      <c r="O1459" s="2"/>
      <c r="P1459" s="2"/>
      <c r="Q1459" s="2"/>
      <c r="R1459" s="2"/>
      <c r="S1459" s="2"/>
      <c r="T1459" s="2"/>
      <c r="U1459" s="2"/>
      <c r="V1459" s="2"/>
      <c r="W1459" s="2"/>
      <c r="X1459" s="2"/>
      <c r="Y1459" s="2"/>
      <c r="Z1459" s="2"/>
      <c r="AA1459" s="2"/>
      <c r="AB1459" s="2"/>
      <c r="AC1459" s="2"/>
      <c r="AD1459" s="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2"/>
      <c r="BN1459" s="2"/>
    </row>
    <row r="1460" spans="11:66" x14ac:dyDescent="0.25">
      <c r="K1460" s="2"/>
      <c r="L1460" s="2"/>
      <c r="M1460" s="2"/>
      <c r="N1460" s="2"/>
      <c r="O1460" s="2"/>
      <c r="P1460" s="2"/>
      <c r="Q1460" s="2"/>
      <c r="R1460" s="2"/>
      <c r="S1460" s="2"/>
      <c r="T1460" s="2"/>
      <c r="U1460" s="2"/>
      <c r="V1460" s="2"/>
      <c r="W1460" s="2"/>
      <c r="X1460" s="2"/>
      <c r="Y1460" s="2"/>
      <c r="Z1460" s="2"/>
      <c r="AA1460" s="2"/>
      <c r="AB1460" s="2"/>
      <c r="AC1460" s="2"/>
      <c r="AD1460" s="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2"/>
      <c r="BN1460" s="2"/>
    </row>
    <row r="1461" spans="11:66" x14ac:dyDescent="0.25">
      <c r="K1461" s="2"/>
      <c r="L1461" s="2"/>
      <c r="M1461" s="2"/>
      <c r="N1461" s="2"/>
      <c r="O1461" s="2"/>
      <c r="P1461" s="2"/>
      <c r="Q1461" s="2"/>
      <c r="R1461" s="2"/>
      <c r="S1461" s="2"/>
      <c r="T1461" s="2"/>
      <c r="U1461" s="2"/>
      <c r="V1461" s="2"/>
      <c r="W1461" s="2"/>
      <c r="X1461" s="2"/>
      <c r="Y1461" s="2"/>
      <c r="Z1461" s="2"/>
      <c r="AA1461" s="2"/>
      <c r="AB1461" s="2"/>
      <c r="AC1461" s="2"/>
      <c r="AD1461" s="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2"/>
      <c r="BN1461" s="2"/>
    </row>
    <row r="1462" spans="11:66" x14ac:dyDescent="0.25">
      <c r="K1462" s="2"/>
      <c r="L1462" s="2"/>
      <c r="M1462" s="2"/>
      <c r="N1462" s="2"/>
      <c r="O1462" s="2"/>
      <c r="P1462" s="2"/>
      <c r="Q1462" s="2"/>
      <c r="R1462" s="2"/>
      <c r="S1462" s="2"/>
      <c r="T1462" s="2"/>
      <c r="U1462" s="2"/>
      <c r="V1462" s="2"/>
      <c r="W1462" s="2"/>
      <c r="X1462" s="2"/>
      <c r="Y1462" s="2"/>
      <c r="Z1462" s="2"/>
      <c r="AA1462" s="2"/>
      <c r="AB1462" s="2"/>
      <c r="AC1462" s="2"/>
      <c r="AD1462" s="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2"/>
      <c r="BN1462" s="2"/>
    </row>
    <row r="1463" spans="11:66" x14ac:dyDescent="0.25">
      <c r="K1463" s="2"/>
      <c r="L1463" s="2"/>
      <c r="M1463" s="2"/>
      <c r="N1463" s="2"/>
      <c r="O1463" s="2"/>
      <c r="P1463" s="2"/>
      <c r="Q1463" s="2"/>
      <c r="R1463" s="2"/>
      <c r="S1463" s="2"/>
      <c r="T1463" s="2"/>
      <c r="U1463" s="2"/>
      <c r="V1463" s="2"/>
      <c r="W1463" s="2"/>
      <c r="X1463" s="2"/>
      <c r="Y1463" s="2"/>
      <c r="Z1463" s="2"/>
      <c r="AA1463" s="2"/>
      <c r="AB1463" s="2"/>
      <c r="AC1463" s="2"/>
      <c r="AD1463" s="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2"/>
      <c r="BN1463" s="2"/>
    </row>
    <row r="1464" spans="11:66" x14ac:dyDescent="0.25">
      <c r="K1464" s="2"/>
      <c r="L1464" s="2"/>
      <c r="M1464" s="2"/>
      <c r="N1464" s="2"/>
      <c r="O1464" s="2"/>
      <c r="P1464" s="2"/>
      <c r="Q1464" s="2"/>
      <c r="R1464" s="2"/>
      <c r="S1464" s="2"/>
      <c r="T1464" s="2"/>
      <c r="U1464" s="2"/>
      <c r="V1464" s="2"/>
      <c r="W1464" s="2"/>
      <c r="X1464" s="2"/>
      <c r="Y1464" s="2"/>
      <c r="Z1464" s="2"/>
      <c r="AA1464" s="2"/>
      <c r="AB1464" s="2"/>
      <c r="AC1464" s="2"/>
      <c r="AD1464" s="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c r="BL1464" s="2"/>
      <c r="BM1464" s="2"/>
      <c r="BN1464" s="2"/>
    </row>
    <row r="1465" spans="11:66" x14ac:dyDescent="0.25">
      <c r="K1465" s="2"/>
      <c r="L1465" s="2"/>
      <c r="M1465" s="2"/>
      <c r="N1465" s="2"/>
      <c r="O1465" s="2"/>
      <c r="P1465" s="2"/>
      <c r="Q1465" s="2"/>
      <c r="R1465" s="2"/>
      <c r="S1465" s="2"/>
      <c r="T1465" s="2"/>
      <c r="U1465" s="2"/>
      <c r="V1465" s="2"/>
      <c r="W1465" s="2"/>
      <c r="X1465" s="2"/>
      <c r="Y1465" s="2"/>
      <c r="Z1465" s="2"/>
      <c r="AA1465" s="2"/>
      <c r="AB1465" s="2"/>
      <c r="AC1465" s="2"/>
      <c r="AD1465" s="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c r="BL1465" s="2"/>
      <c r="BM1465" s="2"/>
      <c r="BN1465" s="2"/>
    </row>
    <row r="1466" spans="11:66" x14ac:dyDescent="0.25">
      <c r="K1466" s="2"/>
      <c r="L1466" s="2"/>
      <c r="M1466" s="2"/>
      <c r="N1466" s="2"/>
      <c r="O1466" s="2"/>
      <c r="P1466" s="2"/>
      <c r="Q1466" s="2"/>
      <c r="R1466" s="2"/>
      <c r="S1466" s="2"/>
      <c r="T1466" s="2"/>
      <c r="U1466" s="2"/>
      <c r="V1466" s="2"/>
      <c r="W1466" s="2"/>
      <c r="X1466" s="2"/>
      <c r="Y1466" s="2"/>
      <c r="Z1466" s="2"/>
      <c r="AA1466" s="2"/>
      <c r="AB1466" s="2"/>
      <c r="AC1466" s="2"/>
      <c r="AD1466" s="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2"/>
      <c r="BN1466" s="2"/>
    </row>
    <row r="1467" spans="11:66" x14ac:dyDescent="0.25">
      <c r="K1467" s="2"/>
      <c r="L1467" s="2"/>
      <c r="M1467" s="2"/>
      <c r="N1467" s="2"/>
      <c r="O1467" s="2"/>
      <c r="P1467" s="2"/>
      <c r="Q1467" s="2"/>
      <c r="R1467" s="2"/>
      <c r="S1467" s="2"/>
      <c r="T1467" s="2"/>
      <c r="U1467" s="2"/>
      <c r="V1467" s="2"/>
      <c r="W1467" s="2"/>
      <c r="X1467" s="2"/>
      <c r="Y1467" s="2"/>
      <c r="Z1467" s="2"/>
      <c r="AA1467" s="2"/>
      <c r="AB1467" s="2"/>
      <c r="AC1467" s="2"/>
      <c r="AD1467" s="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2"/>
      <c r="BN1467" s="2"/>
    </row>
    <row r="1468" spans="11:66" x14ac:dyDescent="0.25">
      <c r="K1468" s="2"/>
      <c r="L1468" s="2"/>
      <c r="M1468" s="2"/>
      <c r="N1468" s="2"/>
      <c r="O1468" s="2"/>
      <c r="P1468" s="2"/>
      <c r="Q1468" s="2"/>
      <c r="R1468" s="2"/>
      <c r="S1468" s="2"/>
      <c r="T1468" s="2"/>
      <c r="U1468" s="2"/>
      <c r="V1468" s="2"/>
      <c r="W1468" s="2"/>
      <c r="X1468" s="2"/>
      <c r="Y1468" s="2"/>
      <c r="Z1468" s="2"/>
      <c r="AA1468" s="2"/>
      <c r="AB1468" s="2"/>
      <c r="AC1468" s="2"/>
      <c r="AD1468" s="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2"/>
      <c r="BN1468" s="2"/>
    </row>
    <row r="1469" spans="11:66" x14ac:dyDescent="0.25">
      <c r="K1469" s="2"/>
      <c r="L1469" s="2"/>
      <c r="M1469" s="2"/>
      <c r="N1469" s="2"/>
      <c r="O1469" s="2"/>
      <c r="P1469" s="2"/>
      <c r="Q1469" s="2"/>
      <c r="R1469" s="2"/>
      <c r="S1469" s="2"/>
      <c r="T1469" s="2"/>
      <c r="U1469" s="2"/>
      <c r="V1469" s="2"/>
      <c r="W1469" s="2"/>
      <c r="X1469" s="2"/>
      <c r="Y1469" s="2"/>
      <c r="Z1469" s="2"/>
      <c r="AA1469" s="2"/>
      <c r="AB1469" s="2"/>
      <c r="AC1469" s="2"/>
      <c r="AD1469" s="2"/>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c r="BI1469" s="2"/>
      <c r="BJ1469" s="2"/>
      <c r="BK1469" s="2"/>
      <c r="BL1469" s="2"/>
      <c r="BM1469" s="2"/>
      <c r="BN1469" s="2"/>
    </row>
    <row r="1470" spans="11:66" x14ac:dyDescent="0.25">
      <c r="K1470" s="2"/>
      <c r="L1470" s="2"/>
      <c r="M1470" s="2"/>
      <c r="N1470" s="2"/>
      <c r="O1470" s="2"/>
      <c r="P1470" s="2"/>
      <c r="Q1470" s="2"/>
      <c r="R1470" s="2"/>
      <c r="S1470" s="2"/>
      <c r="T1470" s="2"/>
      <c r="U1470" s="2"/>
      <c r="V1470" s="2"/>
      <c r="W1470" s="2"/>
      <c r="X1470" s="2"/>
      <c r="Y1470" s="2"/>
      <c r="Z1470" s="2"/>
      <c r="AA1470" s="2"/>
      <c r="AB1470" s="2"/>
      <c r="AC1470" s="2"/>
      <c r="AD1470" s="2"/>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c r="BI1470" s="2"/>
      <c r="BJ1470" s="2"/>
      <c r="BK1470" s="2"/>
      <c r="BL1470" s="2"/>
      <c r="BM1470" s="2"/>
      <c r="BN1470" s="2"/>
    </row>
    <row r="1471" spans="11:66" x14ac:dyDescent="0.25">
      <c r="K1471" s="2"/>
      <c r="L1471" s="2"/>
      <c r="M1471" s="2"/>
      <c r="N1471" s="2"/>
      <c r="O1471" s="2"/>
      <c r="P1471" s="2"/>
      <c r="Q1471" s="2"/>
      <c r="R1471" s="2"/>
      <c r="S1471" s="2"/>
      <c r="T1471" s="2"/>
      <c r="U1471" s="2"/>
      <c r="V1471" s="2"/>
      <c r="W1471" s="2"/>
      <c r="X1471" s="2"/>
      <c r="Y1471" s="2"/>
      <c r="Z1471" s="2"/>
      <c r="AA1471" s="2"/>
      <c r="AB1471" s="2"/>
      <c r="AC1471" s="2"/>
      <c r="AD1471" s="2"/>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c r="BI1471" s="2"/>
      <c r="BJ1471" s="2"/>
      <c r="BK1471" s="2"/>
      <c r="BL1471" s="2"/>
      <c r="BM1471" s="2"/>
      <c r="BN1471" s="2"/>
    </row>
    <row r="1472" spans="11:66" x14ac:dyDescent="0.25">
      <c r="K1472" s="2"/>
      <c r="L1472" s="2"/>
      <c r="M1472" s="2"/>
      <c r="N1472" s="2"/>
      <c r="O1472" s="2"/>
      <c r="P1472" s="2"/>
      <c r="Q1472" s="2"/>
      <c r="R1472" s="2"/>
      <c r="S1472" s="2"/>
      <c r="T1472" s="2"/>
      <c r="U1472" s="2"/>
      <c r="V1472" s="2"/>
      <c r="W1472" s="2"/>
      <c r="X1472" s="2"/>
      <c r="Y1472" s="2"/>
      <c r="Z1472" s="2"/>
      <c r="AA1472" s="2"/>
      <c r="AB1472" s="2"/>
      <c r="AC1472" s="2"/>
      <c r="AD1472" s="2"/>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c r="BI1472" s="2"/>
      <c r="BJ1472" s="2"/>
      <c r="BK1472" s="2"/>
      <c r="BL1472" s="2"/>
      <c r="BM1472" s="2"/>
      <c r="BN1472" s="2"/>
    </row>
    <row r="1473" spans="11:66" x14ac:dyDescent="0.25">
      <c r="K1473" s="2"/>
      <c r="L1473" s="2"/>
      <c r="M1473" s="2"/>
      <c r="N1473" s="2"/>
      <c r="O1473" s="2"/>
      <c r="P1473" s="2"/>
      <c r="Q1473" s="2"/>
      <c r="R1473" s="2"/>
      <c r="S1473" s="2"/>
      <c r="T1473" s="2"/>
      <c r="U1473" s="2"/>
      <c r="V1473" s="2"/>
      <c r="W1473" s="2"/>
      <c r="X1473" s="2"/>
      <c r="Y1473" s="2"/>
      <c r="Z1473" s="2"/>
      <c r="AA1473" s="2"/>
      <c r="AB1473" s="2"/>
      <c r="AC1473" s="2"/>
      <c r="AD1473" s="2"/>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c r="BI1473" s="2"/>
      <c r="BJ1473" s="2"/>
      <c r="BK1473" s="2"/>
      <c r="BL1473" s="2"/>
      <c r="BM1473" s="2"/>
      <c r="BN1473" s="2"/>
    </row>
    <row r="1474" spans="11:66" x14ac:dyDescent="0.25">
      <c r="K1474" s="2"/>
      <c r="L1474" s="2"/>
      <c r="M1474" s="2"/>
      <c r="N1474" s="2"/>
      <c r="O1474" s="2"/>
      <c r="P1474" s="2"/>
      <c r="Q1474" s="2"/>
      <c r="R1474" s="2"/>
      <c r="S1474" s="2"/>
      <c r="T1474" s="2"/>
      <c r="U1474" s="2"/>
      <c r="V1474" s="2"/>
      <c r="W1474" s="2"/>
      <c r="X1474" s="2"/>
      <c r="Y1474" s="2"/>
      <c r="Z1474" s="2"/>
      <c r="AA1474" s="2"/>
      <c r="AB1474" s="2"/>
      <c r="AC1474" s="2"/>
      <c r="AD1474" s="2"/>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c r="BI1474" s="2"/>
      <c r="BJ1474" s="2"/>
      <c r="BK1474" s="2"/>
      <c r="BL1474" s="2"/>
      <c r="BM1474" s="2"/>
      <c r="BN1474" s="2"/>
    </row>
    <row r="1475" spans="11:66" x14ac:dyDescent="0.25">
      <c r="K1475" s="2"/>
      <c r="L1475" s="2"/>
      <c r="M1475" s="2"/>
      <c r="N1475" s="2"/>
      <c r="O1475" s="2"/>
      <c r="P1475" s="2"/>
      <c r="Q1475" s="2"/>
      <c r="R1475" s="2"/>
      <c r="S1475" s="2"/>
      <c r="T1475" s="2"/>
      <c r="U1475" s="2"/>
      <c r="V1475" s="2"/>
      <c r="W1475" s="2"/>
      <c r="X1475" s="2"/>
      <c r="Y1475" s="2"/>
      <c r="Z1475" s="2"/>
      <c r="AA1475" s="2"/>
      <c r="AB1475" s="2"/>
      <c r="AC1475" s="2"/>
      <c r="AD1475" s="2"/>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c r="BI1475" s="2"/>
      <c r="BJ1475" s="2"/>
      <c r="BK1475" s="2"/>
      <c r="BL1475" s="2"/>
      <c r="BM1475" s="2"/>
      <c r="BN1475" s="2"/>
    </row>
    <row r="1476" spans="11:66" x14ac:dyDescent="0.25">
      <c r="K1476" s="2"/>
      <c r="L1476" s="2"/>
      <c r="M1476" s="2"/>
      <c r="N1476" s="2"/>
      <c r="O1476" s="2"/>
      <c r="P1476" s="2"/>
      <c r="Q1476" s="2"/>
      <c r="R1476" s="2"/>
      <c r="S1476" s="2"/>
      <c r="T1476" s="2"/>
      <c r="U1476" s="2"/>
      <c r="V1476" s="2"/>
      <c r="W1476" s="2"/>
      <c r="X1476" s="2"/>
      <c r="Y1476" s="2"/>
      <c r="Z1476" s="2"/>
      <c r="AA1476" s="2"/>
      <c r="AB1476" s="2"/>
      <c r="AC1476" s="2"/>
      <c r="AD1476" s="2"/>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c r="BI1476" s="2"/>
      <c r="BJ1476" s="2"/>
      <c r="BK1476" s="2"/>
      <c r="BL1476" s="2"/>
      <c r="BM1476" s="2"/>
      <c r="BN1476" s="2"/>
    </row>
    <row r="1477" spans="11:66" x14ac:dyDescent="0.25">
      <c r="K1477" s="2"/>
      <c r="L1477" s="2"/>
      <c r="M1477" s="2"/>
      <c r="N1477" s="2"/>
      <c r="O1477" s="2"/>
      <c r="P1477" s="2"/>
      <c r="Q1477" s="2"/>
      <c r="R1477" s="2"/>
      <c r="S1477" s="2"/>
      <c r="T1477" s="2"/>
      <c r="U1477" s="2"/>
      <c r="V1477" s="2"/>
      <c r="W1477" s="2"/>
      <c r="X1477" s="2"/>
      <c r="Y1477" s="2"/>
      <c r="Z1477" s="2"/>
      <c r="AA1477" s="2"/>
      <c r="AB1477" s="2"/>
      <c r="AC1477" s="2"/>
      <c r="AD1477" s="2"/>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c r="BI1477" s="2"/>
      <c r="BJ1477" s="2"/>
      <c r="BK1477" s="2"/>
      <c r="BL1477" s="2"/>
      <c r="BM1477" s="2"/>
      <c r="BN1477" s="2"/>
    </row>
    <row r="1478" spans="11:66" x14ac:dyDescent="0.25">
      <c r="K1478" s="2"/>
      <c r="L1478" s="2"/>
      <c r="M1478" s="2"/>
      <c r="N1478" s="2"/>
      <c r="O1478" s="2"/>
      <c r="P1478" s="2"/>
      <c r="Q1478" s="2"/>
      <c r="R1478" s="2"/>
      <c r="S1478" s="2"/>
      <c r="T1478" s="2"/>
      <c r="U1478" s="2"/>
      <c r="V1478" s="2"/>
      <c r="W1478" s="2"/>
      <c r="X1478" s="2"/>
      <c r="Y1478" s="2"/>
      <c r="Z1478" s="2"/>
      <c r="AA1478" s="2"/>
      <c r="AB1478" s="2"/>
      <c r="AC1478" s="2"/>
      <c r="AD1478" s="2"/>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c r="BI1478" s="2"/>
      <c r="BJ1478" s="2"/>
      <c r="BK1478" s="2"/>
      <c r="BL1478" s="2"/>
      <c r="BM1478" s="2"/>
      <c r="BN1478" s="2"/>
    </row>
    <row r="1479" spans="11:66" x14ac:dyDescent="0.25">
      <c r="K1479" s="2"/>
      <c r="L1479" s="2"/>
      <c r="M1479" s="2"/>
      <c r="N1479" s="2"/>
      <c r="O1479" s="2"/>
      <c r="P1479" s="2"/>
      <c r="Q1479" s="2"/>
      <c r="R1479" s="2"/>
      <c r="S1479" s="2"/>
      <c r="T1479" s="2"/>
      <c r="U1479" s="2"/>
      <c r="V1479" s="2"/>
      <c r="W1479" s="2"/>
      <c r="X1479" s="2"/>
      <c r="Y1479" s="2"/>
      <c r="Z1479" s="2"/>
      <c r="AA1479" s="2"/>
      <c r="AB1479" s="2"/>
      <c r="AC1479" s="2"/>
      <c r="AD1479" s="2"/>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c r="BI1479" s="2"/>
      <c r="BJ1479" s="2"/>
      <c r="BK1479" s="2"/>
      <c r="BL1479" s="2"/>
      <c r="BM1479" s="2"/>
      <c r="BN1479" s="2"/>
    </row>
    <row r="1480" spans="11:66" x14ac:dyDescent="0.25">
      <c r="K1480" s="2"/>
      <c r="L1480" s="2"/>
      <c r="M1480" s="2"/>
      <c r="N1480" s="2"/>
      <c r="O1480" s="2"/>
      <c r="P1480" s="2"/>
      <c r="Q1480" s="2"/>
      <c r="R1480" s="2"/>
      <c r="S1480" s="2"/>
      <c r="T1480" s="2"/>
      <c r="U1480" s="2"/>
      <c r="V1480" s="2"/>
      <c r="W1480" s="2"/>
      <c r="X1480" s="2"/>
      <c r="Y1480" s="2"/>
      <c r="Z1480" s="2"/>
      <c r="AA1480" s="2"/>
      <c r="AB1480" s="2"/>
      <c r="AC1480" s="2"/>
      <c r="AD1480" s="2"/>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c r="BI1480" s="2"/>
      <c r="BJ1480" s="2"/>
      <c r="BK1480" s="2"/>
      <c r="BL1480" s="2"/>
      <c r="BM1480" s="2"/>
      <c r="BN1480" s="2"/>
    </row>
    <row r="1481" spans="11:66" x14ac:dyDescent="0.25">
      <c r="K1481" s="2"/>
      <c r="L1481" s="2"/>
      <c r="M1481" s="2"/>
      <c r="N1481" s="2"/>
      <c r="O1481" s="2"/>
      <c r="P1481" s="2"/>
      <c r="Q1481" s="2"/>
      <c r="R1481" s="2"/>
      <c r="S1481" s="2"/>
      <c r="T1481" s="2"/>
      <c r="U1481" s="2"/>
      <c r="V1481" s="2"/>
      <c r="W1481" s="2"/>
      <c r="X1481" s="2"/>
      <c r="Y1481" s="2"/>
      <c r="Z1481" s="2"/>
      <c r="AA1481" s="2"/>
      <c r="AB1481" s="2"/>
      <c r="AC1481" s="2"/>
      <c r="AD1481" s="2"/>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c r="BI1481" s="2"/>
      <c r="BJ1481" s="2"/>
      <c r="BK1481" s="2"/>
      <c r="BL1481" s="2"/>
      <c r="BM1481" s="2"/>
      <c r="BN1481" s="2"/>
    </row>
    <row r="1482" spans="11:66" x14ac:dyDescent="0.25">
      <c r="K1482" s="2"/>
      <c r="L1482" s="2"/>
      <c r="M1482" s="2"/>
      <c r="N1482" s="2"/>
      <c r="O1482" s="2"/>
      <c r="P1482" s="2"/>
      <c r="Q1482" s="2"/>
      <c r="R1482" s="2"/>
      <c r="S1482" s="2"/>
      <c r="T1482" s="2"/>
      <c r="U1482" s="2"/>
      <c r="V1482" s="2"/>
      <c r="W1482" s="2"/>
      <c r="X1482" s="2"/>
      <c r="Y1482" s="2"/>
      <c r="Z1482" s="2"/>
      <c r="AA1482" s="2"/>
      <c r="AB1482" s="2"/>
      <c r="AC1482" s="2"/>
      <c r="AD1482" s="2"/>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c r="BI1482" s="2"/>
      <c r="BJ1482" s="2"/>
      <c r="BK1482" s="2"/>
      <c r="BL1482" s="2"/>
      <c r="BM1482" s="2"/>
      <c r="BN1482" s="2"/>
    </row>
    <row r="1483" spans="11:66" x14ac:dyDescent="0.25">
      <c r="K1483" s="2"/>
      <c r="L1483" s="2"/>
      <c r="M1483" s="2"/>
      <c r="N1483" s="2"/>
      <c r="O1483" s="2"/>
      <c r="P1483" s="2"/>
      <c r="Q1483" s="2"/>
      <c r="R1483" s="2"/>
      <c r="S1483" s="2"/>
      <c r="T1483" s="2"/>
      <c r="U1483" s="2"/>
      <c r="V1483" s="2"/>
      <c r="W1483" s="2"/>
      <c r="X1483" s="2"/>
      <c r="Y1483" s="2"/>
      <c r="Z1483" s="2"/>
      <c r="AA1483" s="2"/>
      <c r="AB1483" s="2"/>
      <c r="AC1483" s="2"/>
      <c r="AD1483" s="2"/>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c r="BI1483" s="2"/>
      <c r="BJ1483" s="2"/>
      <c r="BK1483" s="2"/>
      <c r="BL1483" s="2"/>
      <c r="BM1483" s="2"/>
      <c r="BN1483" s="2"/>
    </row>
    <row r="1484" spans="11:66" x14ac:dyDescent="0.25">
      <c r="K1484" s="2"/>
      <c r="L1484" s="2"/>
      <c r="M1484" s="2"/>
      <c r="N1484" s="2"/>
      <c r="O1484" s="2"/>
      <c r="P1484" s="2"/>
      <c r="Q1484" s="2"/>
      <c r="R1484" s="2"/>
      <c r="S1484" s="2"/>
      <c r="T1484" s="2"/>
      <c r="U1484" s="2"/>
      <c r="V1484" s="2"/>
      <c r="W1484" s="2"/>
      <c r="X1484" s="2"/>
      <c r="Y1484" s="2"/>
      <c r="Z1484" s="2"/>
      <c r="AA1484" s="2"/>
      <c r="AB1484" s="2"/>
      <c r="AC1484" s="2"/>
      <c r="AD1484" s="2"/>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c r="BI1484" s="2"/>
      <c r="BJ1484" s="2"/>
      <c r="BK1484" s="2"/>
      <c r="BL1484" s="2"/>
      <c r="BM1484" s="2"/>
      <c r="BN1484" s="2"/>
    </row>
    <row r="1485" spans="11:66" x14ac:dyDescent="0.25">
      <c r="K1485" s="2"/>
      <c r="L1485" s="2"/>
      <c r="M1485" s="2"/>
      <c r="N1485" s="2"/>
      <c r="O1485" s="2"/>
      <c r="P1485" s="2"/>
      <c r="Q1485" s="2"/>
      <c r="R1485" s="2"/>
      <c r="S1485" s="2"/>
      <c r="T1485" s="2"/>
      <c r="U1485" s="2"/>
      <c r="V1485" s="2"/>
      <c r="W1485" s="2"/>
      <c r="X1485" s="2"/>
      <c r="Y1485" s="2"/>
      <c r="Z1485" s="2"/>
      <c r="AA1485" s="2"/>
      <c r="AB1485" s="2"/>
      <c r="AC1485" s="2"/>
      <c r="AD1485" s="2"/>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c r="BI1485" s="2"/>
      <c r="BJ1485" s="2"/>
      <c r="BK1485" s="2"/>
      <c r="BL1485" s="2"/>
      <c r="BM1485" s="2"/>
      <c r="BN1485" s="2"/>
    </row>
    <row r="1486" spans="11:66" x14ac:dyDescent="0.25">
      <c r="K1486" s="2"/>
      <c r="L1486" s="2"/>
      <c r="M1486" s="2"/>
      <c r="N1486" s="2"/>
      <c r="O1486" s="2"/>
      <c r="P1486" s="2"/>
      <c r="Q1486" s="2"/>
      <c r="R1486" s="2"/>
      <c r="S1486" s="2"/>
      <c r="T1486" s="2"/>
      <c r="U1486" s="2"/>
      <c r="V1486" s="2"/>
      <c r="W1486" s="2"/>
      <c r="X1486" s="2"/>
      <c r="Y1486" s="2"/>
      <c r="Z1486" s="2"/>
      <c r="AA1486" s="2"/>
      <c r="AB1486" s="2"/>
      <c r="AC1486" s="2"/>
      <c r="AD1486" s="2"/>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c r="BI1486" s="2"/>
      <c r="BJ1486" s="2"/>
      <c r="BK1486" s="2"/>
      <c r="BL1486" s="2"/>
      <c r="BM1486" s="2"/>
      <c r="BN1486" s="2"/>
    </row>
    <row r="1487" spans="11:66" x14ac:dyDescent="0.25">
      <c r="K1487" s="2"/>
      <c r="L1487" s="2"/>
      <c r="M1487" s="2"/>
      <c r="N1487" s="2"/>
      <c r="O1487" s="2"/>
      <c r="P1487" s="2"/>
      <c r="Q1487" s="2"/>
      <c r="R1487" s="2"/>
      <c r="S1487" s="2"/>
      <c r="T1487" s="2"/>
      <c r="U1487" s="2"/>
      <c r="V1487" s="2"/>
      <c r="W1487" s="2"/>
      <c r="X1487" s="2"/>
      <c r="Y1487" s="2"/>
      <c r="Z1487" s="2"/>
      <c r="AA1487" s="2"/>
      <c r="AB1487" s="2"/>
      <c r="AC1487" s="2"/>
      <c r="AD1487" s="2"/>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c r="BI1487" s="2"/>
      <c r="BJ1487" s="2"/>
      <c r="BK1487" s="2"/>
      <c r="BL1487" s="2"/>
      <c r="BM1487" s="2"/>
      <c r="BN1487" s="2"/>
    </row>
    <row r="1488" spans="11:66" x14ac:dyDescent="0.25">
      <c r="K1488" s="2"/>
      <c r="L1488" s="2"/>
      <c r="M1488" s="2"/>
      <c r="N1488" s="2"/>
      <c r="O1488" s="2"/>
      <c r="P1488" s="2"/>
      <c r="Q1488" s="2"/>
      <c r="R1488" s="2"/>
      <c r="S1488" s="2"/>
      <c r="T1488" s="2"/>
      <c r="U1488" s="2"/>
      <c r="V1488" s="2"/>
      <c r="W1488" s="2"/>
      <c r="X1488" s="2"/>
      <c r="Y1488" s="2"/>
      <c r="Z1488" s="2"/>
      <c r="AA1488" s="2"/>
      <c r="AB1488" s="2"/>
      <c r="AC1488" s="2"/>
      <c r="AD1488" s="2"/>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c r="BI1488" s="2"/>
      <c r="BJ1488" s="2"/>
      <c r="BK1488" s="2"/>
      <c r="BL1488" s="2"/>
      <c r="BM1488" s="2"/>
      <c r="BN1488" s="2"/>
    </row>
    <row r="1489" spans="11:66" x14ac:dyDescent="0.25">
      <c r="K1489" s="2"/>
      <c r="L1489" s="2"/>
      <c r="M1489" s="2"/>
      <c r="N1489" s="2"/>
      <c r="O1489" s="2"/>
      <c r="P1489" s="2"/>
      <c r="Q1489" s="2"/>
      <c r="R1489" s="2"/>
      <c r="S1489" s="2"/>
      <c r="T1489" s="2"/>
      <c r="U1489" s="2"/>
      <c r="V1489" s="2"/>
      <c r="W1489" s="2"/>
      <c r="X1489" s="2"/>
      <c r="Y1489" s="2"/>
      <c r="Z1489" s="2"/>
      <c r="AA1489" s="2"/>
      <c r="AB1489" s="2"/>
      <c r="AC1489" s="2"/>
      <c r="AD1489" s="2"/>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c r="BI1489" s="2"/>
      <c r="BJ1489" s="2"/>
      <c r="BK1489" s="2"/>
      <c r="BL1489" s="2"/>
      <c r="BM1489" s="2"/>
      <c r="BN1489" s="2"/>
    </row>
    <row r="1490" spans="11:66" x14ac:dyDescent="0.25">
      <c r="K1490" s="2"/>
      <c r="L1490" s="2"/>
      <c r="M1490" s="2"/>
      <c r="N1490" s="2"/>
      <c r="O1490" s="2"/>
      <c r="P1490" s="2"/>
      <c r="Q1490" s="2"/>
      <c r="R1490" s="2"/>
      <c r="S1490" s="2"/>
      <c r="T1490" s="2"/>
      <c r="U1490" s="2"/>
      <c r="V1490" s="2"/>
      <c r="W1490" s="2"/>
      <c r="X1490" s="2"/>
      <c r="Y1490" s="2"/>
      <c r="Z1490" s="2"/>
      <c r="AA1490" s="2"/>
      <c r="AB1490" s="2"/>
      <c r="AC1490" s="2"/>
      <c r="AD1490" s="2"/>
      <c r="AE1490" s="2"/>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c r="BH1490" s="2"/>
      <c r="BI1490" s="2"/>
      <c r="BJ1490" s="2"/>
      <c r="BK1490" s="2"/>
      <c r="BL1490" s="2"/>
      <c r="BM1490" s="2"/>
      <c r="BN1490" s="2"/>
    </row>
    <row r="1491" spans="11:66" x14ac:dyDescent="0.25">
      <c r="K1491" s="2"/>
      <c r="L1491" s="2"/>
      <c r="M1491" s="2"/>
      <c r="N1491" s="2"/>
      <c r="O1491" s="2"/>
      <c r="P1491" s="2"/>
      <c r="Q1491" s="2"/>
      <c r="R1491" s="2"/>
      <c r="S1491" s="2"/>
      <c r="T1491" s="2"/>
      <c r="U1491" s="2"/>
      <c r="V1491" s="2"/>
      <c r="W1491" s="2"/>
      <c r="X1491" s="2"/>
      <c r="Y1491" s="2"/>
      <c r="Z1491" s="2"/>
      <c r="AA1491" s="2"/>
      <c r="AB1491" s="2"/>
      <c r="AC1491" s="2"/>
      <c r="AD1491" s="2"/>
      <c r="AE1491" s="2"/>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c r="BH1491" s="2"/>
      <c r="BI1491" s="2"/>
      <c r="BJ1491" s="2"/>
      <c r="BK1491" s="2"/>
      <c r="BL1491" s="2"/>
      <c r="BM1491" s="2"/>
      <c r="BN1491" s="2"/>
    </row>
    <row r="1492" spans="11:66" x14ac:dyDescent="0.25">
      <c r="K1492" s="2"/>
      <c r="L1492" s="2"/>
      <c r="M1492" s="2"/>
      <c r="N1492" s="2"/>
      <c r="O1492" s="2"/>
      <c r="P1492" s="2"/>
      <c r="Q1492" s="2"/>
      <c r="R1492" s="2"/>
      <c r="S1492" s="2"/>
      <c r="T1492" s="2"/>
      <c r="U1492" s="2"/>
      <c r="V1492" s="2"/>
      <c r="W1492" s="2"/>
      <c r="X1492" s="2"/>
      <c r="Y1492" s="2"/>
      <c r="Z1492" s="2"/>
      <c r="AA1492" s="2"/>
      <c r="AB1492" s="2"/>
      <c r="AC1492" s="2"/>
      <c r="AD1492" s="2"/>
      <c r="AE1492" s="2"/>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c r="BH1492" s="2"/>
      <c r="BI1492" s="2"/>
      <c r="BJ1492" s="2"/>
      <c r="BK1492" s="2"/>
      <c r="BL1492" s="2"/>
      <c r="BM1492" s="2"/>
      <c r="BN1492" s="2"/>
    </row>
    <row r="1493" spans="11:66" x14ac:dyDescent="0.25">
      <c r="K1493" s="2"/>
      <c r="L1493" s="2"/>
      <c r="M1493" s="2"/>
      <c r="N1493" s="2"/>
      <c r="O1493" s="2"/>
      <c r="P1493" s="2"/>
      <c r="Q1493" s="2"/>
      <c r="R1493" s="2"/>
      <c r="S1493" s="2"/>
      <c r="T1493" s="2"/>
      <c r="U1493" s="2"/>
      <c r="V1493" s="2"/>
      <c r="W1493" s="2"/>
      <c r="X1493" s="2"/>
      <c r="Y1493" s="2"/>
      <c r="Z1493" s="2"/>
      <c r="AA1493" s="2"/>
      <c r="AB1493" s="2"/>
      <c r="AC1493" s="2"/>
      <c r="AD1493" s="2"/>
      <c r="AE1493" s="2"/>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c r="BH1493" s="2"/>
      <c r="BI1493" s="2"/>
      <c r="BJ1493" s="2"/>
      <c r="BK1493" s="2"/>
      <c r="BL1493" s="2"/>
      <c r="BM1493" s="2"/>
      <c r="BN1493" s="2"/>
    </row>
    <row r="1494" spans="11:66" x14ac:dyDescent="0.25">
      <c r="K1494" s="2"/>
      <c r="L1494" s="2"/>
      <c r="M1494" s="2"/>
      <c r="N1494" s="2"/>
      <c r="O1494" s="2"/>
      <c r="P1494" s="2"/>
      <c r="Q1494" s="2"/>
      <c r="R1494" s="2"/>
      <c r="S1494" s="2"/>
      <c r="T1494" s="2"/>
      <c r="U1494" s="2"/>
      <c r="V1494" s="2"/>
      <c r="W1494" s="2"/>
      <c r="X1494" s="2"/>
      <c r="Y1494" s="2"/>
      <c r="Z1494" s="2"/>
      <c r="AA1494" s="2"/>
      <c r="AB1494" s="2"/>
      <c r="AC1494" s="2"/>
      <c r="AD1494" s="2"/>
      <c r="AE1494" s="2"/>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c r="BH1494" s="2"/>
      <c r="BI1494" s="2"/>
      <c r="BJ1494" s="2"/>
      <c r="BK1494" s="2"/>
      <c r="BL1494" s="2"/>
      <c r="BM1494" s="2"/>
      <c r="BN1494" s="2"/>
    </row>
    <row r="1495" spans="11:66" x14ac:dyDescent="0.25">
      <c r="K1495" s="2"/>
      <c r="L1495" s="2"/>
      <c r="M1495" s="2"/>
      <c r="N1495" s="2"/>
      <c r="O1495" s="2"/>
      <c r="P1495" s="2"/>
      <c r="Q1495" s="2"/>
      <c r="R1495" s="2"/>
      <c r="S1495" s="2"/>
      <c r="T1495" s="2"/>
      <c r="U1495" s="2"/>
      <c r="V1495" s="2"/>
      <c r="W1495" s="2"/>
      <c r="X1495" s="2"/>
      <c r="Y1495" s="2"/>
      <c r="Z1495" s="2"/>
      <c r="AA1495" s="2"/>
      <c r="AB1495" s="2"/>
      <c r="AC1495" s="2"/>
      <c r="AD1495" s="2"/>
      <c r="AE1495" s="2"/>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c r="BH1495" s="2"/>
      <c r="BI1495" s="2"/>
      <c r="BJ1495" s="2"/>
      <c r="BK1495" s="2"/>
      <c r="BL1495" s="2"/>
      <c r="BM1495" s="2"/>
      <c r="BN1495" s="2"/>
    </row>
    <row r="1496" spans="11:66" x14ac:dyDescent="0.25">
      <c r="K1496" s="2"/>
      <c r="L1496" s="2"/>
      <c r="M1496" s="2"/>
      <c r="N1496" s="2"/>
      <c r="O1496" s="2"/>
      <c r="P1496" s="2"/>
      <c r="Q1496" s="2"/>
      <c r="R1496" s="2"/>
      <c r="S1496" s="2"/>
      <c r="T1496" s="2"/>
      <c r="U1496" s="2"/>
      <c r="V1496" s="2"/>
      <c r="W1496" s="2"/>
      <c r="X1496" s="2"/>
      <c r="Y1496" s="2"/>
      <c r="Z1496" s="2"/>
      <c r="AA1496" s="2"/>
      <c r="AB1496" s="2"/>
      <c r="AC1496" s="2"/>
      <c r="AD1496" s="2"/>
      <c r="AE1496" s="2"/>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c r="BH1496" s="2"/>
      <c r="BI1496" s="2"/>
      <c r="BJ1496" s="2"/>
      <c r="BK1496" s="2"/>
      <c r="BL1496" s="2"/>
      <c r="BM1496" s="2"/>
      <c r="BN1496" s="2"/>
    </row>
    <row r="1497" spans="11:66" x14ac:dyDescent="0.25">
      <c r="K1497" s="2"/>
      <c r="L1497" s="2"/>
      <c r="M1497" s="2"/>
      <c r="N1497" s="2"/>
      <c r="O1497" s="2"/>
      <c r="P1497" s="2"/>
      <c r="Q1497" s="2"/>
      <c r="R1497" s="2"/>
      <c r="S1497" s="2"/>
      <c r="T1497" s="2"/>
      <c r="U1497" s="2"/>
      <c r="V1497" s="2"/>
      <c r="W1497" s="2"/>
      <c r="X1497" s="2"/>
      <c r="Y1497" s="2"/>
      <c r="Z1497" s="2"/>
      <c r="AA1497" s="2"/>
      <c r="AB1497" s="2"/>
      <c r="AC1497" s="2"/>
      <c r="AD1497" s="2"/>
      <c r="AE1497" s="2"/>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c r="BH1497" s="2"/>
      <c r="BI1497" s="2"/>
      <c r="BJ1497" s="2"/>
      <c r="BK1497" s="2"/>
      <c r="BL1497" s="2"/>
      <c r="BM1497" s="2"/>
      <c r="BN1497" s="2"/>
    </row>
    <row r="1498" spans="11:66" x14ac:dyDescent="0.25">
      <c r="K1498" s="2"/>
      <c r="L1498" s="2"/>
      <c r="M1498" s="2"/>
      <c r="N1498" s="2"/>
      <c r="O1498" s="2"/>
      <c r="P1498" s="2"/>
      <c r="Q1498" s="2"/>
      <c r="R1498" s="2"/>
      <c r="S1498" s="2"/>
      <c r="T1498" s="2"/>
      <c r="U1498" s="2"/>
      <c r="V1498" s="2"/>
      <c r="W1498" s="2"/>
      <c r="X1498" s="2"/>
      <c r="Y1498" s="2"/>
      <c r="Z1498" s="2"/>
      <c r="AA1498" s="2"/>
      <c r="AB1498" s="2"/>
      <c r="AC1498" s="2"/>
      <c r="AD1498" s="2"/>
      <c r="AE1498" s="2"/>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c r="BH1498" s="2"/>
      <c r="BI1498" s="2"/>
      <c r="BJ1498" s="2"/>
      <c r="BK1498" s="2"/>
      <c r="BL1498" s="2"/>
      <c r="BM1498" s="2"/>
      <c r="BN1498" s="2"/>
    </row>
    <row r="1499" spans="11:66" x14ac:dyDescent="0.25">
      <c r="K1499" s="2"/>
      <c r="L1499" s="2"/>
      <c r="M1499" s="2"/>
      <c r="N1499" s="2"/>
      <c r="O1499" s="2"/>
      <c r="P1499" s="2"/>
      <c r="Q1499" s="2"/>
      <c r="R1499" s="2"/>
      <c r="S1499" s="2"/>
      <c r="T1499" s="2"/>
      <c r="U1499" s="2"/>
      <c r="V1499" s="2"/>
      <c r="W1499" s="2"/>
      <c r="X1499" s="2"/>
      <c r="Y1499" s="2"/>
      <c r="Z1499" s="2"/>
      <c r="AA1499" s="2"/>
      <c r="AB1499" s="2"/>
      <c r="AC1499" s="2"/>
      <c r="AD1499" s="2"/>
      <c r="AE1499" s="2"/>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c r="BH1499" s="2"/>
      <c r="BI1499" s="2"/>
      <c r="BJ1499" s="2"/>
      <c r="BK1499" s="2"/>
      <c r="BL1499" s="2"/>
      <c r="BM1499" s="2"/>
      <c r="BN1499" s="2"/>
    </row>
    <row r="1500" spans="11:66" x14ac:dyDescent="0.25">
      <c r="K1500" s="2"/>
      <c r="L1500" s="2"/>
      <c r="M1500" s="2"/>
      <c r="N1500" s="2"/>
      <c r="O1500" s="2"/>
      <c r="P1500" s="2"/>
      <c r="Q1500" s="2"/>
      <c r="R1500" s="2"/>
      <c r="S1500" s="2"/>
      <c r="T1500" s="2"/>
      <c r="U1500" s="2"/>
      <c r="V1500" s="2"/>
      <c r="W1500" s="2"/>
      <c r="X1500" s="2"/>
      <c r="Y1500" s="2"/>
      <c r="Z1500" s="2"/>
      <c r="AA1500" s="2"/>
      <c r="AB1500" s="2"/>
      <c r="AC1500" s="2"/>
      <c r="AD1500" s="2"/>
      <c r="AE1500" s="2"/>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c r="BH1500" s="2"/>
      <c r="BI1500" s="2"/>
      <c r="BJ1500" s="2"/>
      <c r="BK1500" s="2"/>
      <c r="BL1500" s="2"/>
      <c r="BM1500" s="2"/>
      <c r="BN1500" s="2"/>
    </row>
    <row r="1501" spans="11:66" x14ac:dyDescent="0.25">
      <c r="K1501" s="2"/>
      <c r="L1501" s="2"/>
      <c r="M1501" s="2"/>
      <c r="N1501" s="2"/>
      <c r="O1501" s="2"/>
      <c r="P1501" s="2"/>
      <c r="Q1501" s="2"/>
      <c r="R1501" s="2"/>
      <c r="S1501" s="2"/>
      <c r="T1501" s="2"/>
      <c r="U1501" s="2"/>
      <c r="V1501" s="2"/>
      <c r="W1501" s="2"/>
      <c r="X1501" s="2"/>
      <c r="Y1501" s="2"/>
      <c r="Z1501" s="2"/>
      <c r="AA1501" s="2"/>
      <c r="AB1501" s="2"/>
      <c r="AC1501" s="2"/>
      <c r="AD1501" s="2"/>
      <c r="AE1501" s="2"/>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c r="BH1501" s="2"/>
      <c r="BI1501" s="2"/>
      <c r="BJ1501" s="2"/>
      <c r="BK1501" s="2"/>
      <c r="BL1501" s="2"/>
      <c r="BM1501" s="2"/>
      <c r="BN1501" s="2"/>
    </row>
    <row r="1502" spans="11:66" x14ac:dyDescent="0.25">
      <c r="K1502" s="2"/>
      <c r="L1502" s="2"/>
      <c r="M1502" s="2"/>
      <c r="N1502" s="2"/>
      <c r="O1502" s="2"/>
      <c r="P1502" s="2"/>
      <c r="Q1502" s="2"/>
      <c r="R1502" s="2"/>
      <c r="S1502" s="2"/>
      <c r="T1502" s="2"/>
      <c r="U1502" s="2"/>
      <c r="V1502" s="2"/>
      <c r="W1502" s="2"/>
      <c r="X1502" s="2"/>
      <c r="Y1502" s="2"/>
      <c r="Z1502" s="2"/>
      <c r="AA1502" s="2"/>
      <c r="AB1502" s="2"/>
      <c r="AC1502" s="2"/>
      <c r="AD1502" s="2"/>
      <c r="AE1502" s="2"/>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c r="BH1502" s="2"/>
      <c r="BI1502" s="2"/>
      <c r="BJ1502" s="2"/>
      <c r="BK1502" s="2"/>
      <c r="BL1502" s="2"/>
      <c r="BM1502" s="2"/>
      <c r="BN1502" s="2"/>
    </row>
    <row r="1503" spans="11:66" x14ac:dyDescent="0.25">
      <c r="K1503" s="2"/>
      <c r="L1503" s="2"/>
      <c r="M1503" s="2"/>
      <c r="N1503" s="2"/>
      <c r="O1503" s="2"/>
      <c r="P1503" s="2"/>
      <c r="Q1503" s="2"/>
      <c r="R1503" s="2"/>
      <c r="S1503" s="2"/>
      <c r="T1503" s="2"/>
      <c r="U1503" s="2"/>
      <c r="V1503" s="2"/>
      <c r="W1503" s="2"/>
      <c r="X1503" s="2"/>
      <c r="Y1503" s="2"/>
      <c r="Z1503" s="2"/>
      <c r="AA1503" s="2"/>
      <c r="AB1503" s="2"/>
      <c r="AC1503" s="2"/>
      <c r="AD1503" s="2"/>
      <c r="AE1503" s="2"/>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c r="BH1503" s="2"/>
      <c r="BI1503" s="2"/>
      <c r="BJ1503" s="2"/>
      <c r="BK1503" s="2"/>
      <c r="BL1503" s="2"/>
      <c r="BM1503" s="2"/>
      <c r="BN1503" s="2"/>
    </row>
    <row r="1504" spans="11:66" x14ac:dyDescent="0.25">
      <c r="K1504" s="2"/>
      <c r="L1504" s="2"/>
      <c r="M1504" s="2"/>
      <c r="N1504" s="2"/>
      <c r="O1504" s="2"/>
      <c r="P1504" s="2"/>
      <c r="Q1504" s="2"/>
      <c r="R1504" s="2"/>
      <c r="S1504" s="2"/>
      <c r="T1504" s="2"/>
      <c r="U1504" s="2"/>
      <c r="V1504" s="2"/>
      <c r="W1504" s="2"/>
      <c r="X1504" s="2"/>
      <c r="Y1504" s="2"/>
      <c r="Z1504" s="2"/>
      <c r="AA1504" s="2"/>
      <c r="AB1504" s="2"/>
      <c r="AC1504" s="2"/>
      <c r="AD1504" s="2"/>
      <c r="AE1504" s="2"/>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c r="BH1504" s="2"/>
      <c r="BI1504" s="2"/>
      <c r="BJ1504" s="2"/>
      <c r="BK1504" s="2"/>
      <c r="BL1504" s="2"/>
      <c r="BM1504" s="2"/>
      <c r="BN1504" s="2"/>
    </row>
    <row r="1505" spans="11:66" x14ac:dyDescent="0.25">
      <c r="K1505" s="2"/>
      <c r="L1505" s="2"/>
      <c r="M1505" s="2"/>
      <c r="N1505" s="2"/>
      <c r="O1505" s="2"/>
      <c r="P1505" s="2"/>
      <c r="Q1505" s="2"/>
      <c r="R1505" s="2"/>
      <c r="S1505" s="2"/>
      <c r="T1505" s="2"/>
      <c r="U1505" s="2"/>
      <c r="V1505" s="2"/>
      <c r="W1505" s="2"/>
      <c r="X1505" s="2"/>
      <c r="Y1505" s="2"/>
      <c r="Z1505" s="2"/>
      <c r="AA1505" s="2"/>
      <c r="AB1505" s="2"/>
      <c r="AC1505" s="2"/>
      <c r="AD1505" s="2"/>
      <c r="AE1505" s="2"/>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c r="BH1505" s="2"/>
      <c r="BI1505" s="2"/>
      <c r="BJ1505" s="2"/>
      <c r="BK1505" s="2"/>
      <c r="BL1505" s="2"/>
      <c r="BM1505" s="2"/>
      <c r="BN1505" s="2"/>
    </row>
    <row r="1506" spans="11:66" x14ac:dyDescent="0.25">
      <c r="K1506" s="2"/>
      <c r="L1506" s="2"/>
      <c r="M1506" s="2"/>
      <c r="N1506" s="2"/>
      <c r="O1506" s="2"/>
      <c r="P1506" s="2"/>
      <c r="Q1506" s="2"/>
      <c r="R1506" s="2"/>
      <c r="S1506" s="2"/>
      <c r="T1506" s="2"/>
      <c r="U1506" s="2"/>
      <c r="V1506" s="2"/>
      <c r="W1506" s="2"/>
      <c r="X1506" s="2"/>
      <c r="Y1506" s="2"/>
      <c r="Z1506" s="2"/>
      <c r="AA1506" s="2"/>
      <c r="AB1506" s="2"/>
      <c r="AC1506" s="2"/>
      <c r="AD1506" s="2"/>
      <c r="AE1506" s="2"/>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c r="BH1506" s="2"/>
      <c r="BI1506" s="2"/>
      <c r="BJ1506" s="2"/>
      <c r="BK1506" s="2"/>
      <c r="BL1506" s="2"/>
      <c r="BM1506" s="2"/>
      <c r="BN1506" s="2"/>
    </row>
    <row r="1507" spans="11:66" x14ac:dyDescent="0.25">
      <c r="K1507" s="2"/>
      <c r="L1507" s="2"/>
      <c r="M1507" s="2"/>
      <c r="N1507" s="2"/>
      <c r="O1507" s="2"/>
      <c r="P1507" s="2"/>
      <c r="Q1507" s="2"/>
      <c r="R1507" s="2"/>
      <c r="S1507" s="2"/>
      <c r="T1507" s="2"/>
      <c r="U1507" s="2"/>
      <c r="V1507" s="2"/>
      <c r="W1507" s="2"/>
      <c r="X1507" s="2"/>
      <c r="Y1507" s="2"/>
      <c r="Z1507" s="2"/>
      <c r="AA1507" s="2"/>
      <c r="AB1507" s="2"/>
      <c r="AC1507" s="2"/>
      <c r="AD1507" s="2"/>
      <c r="AE1507" s="2"/>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c r="BH1507" s="2"/>
      <c r="BI1507" s="2"/>
      <c r="BJ1507" s="2"/>
      <c r="BK1507" s="2"/>
      <c r="BL1507" s="2"/>
      <c r="BM1507" s="2"/>
      <c r="BN1507" s="2"/>
    </row>
    <row r="1508" spans="11:66" x14ac:dyDescent="0.25">
      <c r="K1508" s="2"/>
      <c r="L1508" s="2"/>
      <c r="M1508" s="2"/>
      <c r="N1508" s="2"/>
      <c r="O1508" s="2"/>
      <c r="P1508" s="2"/>
      <c r="Q1508" s="2"/>
      <c r="R1508" s="2"/>
      <c r="S1508" s="2"/>
      <c r="T1508" s="2"/>
      <c r="U1508" s="2"/>
      <c r="V1508" s="2"/>
      <c r="W1508" s="2"/>
      <c r="X1508" s="2"/>
      <c r="Y1508" s="2"/>
      <c r="Z1508" s="2"/>
      <c r="AA1508" s="2"/>
      <c r="AB1508" s="2"/>
      <c r="AC1508" s="2"/>
      <c r="AD1508" s="2"/>
      <c r="AE1508" s="2"/>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c r="BH1508" s="2"/>
      <c r="BI1508" s="2"/>
      <c r="BJ1508" s="2"/>
      <c r="BK1508" s="2"/>
      <c r="BL1508" s="2"/>
      <c r="BM1508" s="2"/>
      <c r="BN1508" s="2"/>
    </row>
    <row r="1509" spans="11:66" x14ac:dyDescent="0.25">
      <c r="K1509" s="2"/>
      <c r="L1509" s="2"/>
      <c r="M1509" s="2"/>
      <c r="N1509" s="2"/>
      <c r="O1509" s="2"/>
      <c r="P1509" s="2"/>
      <c r="Q1509" s="2"/>
      <c r="R1509" s="2"/>
      <c r="S1509" s="2"/>
      <c r="T1509" s="2"/>
      <c r="U1509" s="2"/>
      <c r="V1509" s="2"/>
      <c r="W1509" s="2"/>
      <c r="X1509" s="2"/>
      <c r="Y1509" s="2"/>
      <c r="Z1509" s="2"/>
      <c r="AA1509" s="2"/>
      <c r="AB1509" s="2"/>
      <c r="AC1509" s="2"/>
      <c r="AD1509" s="2"/>
      <c r="AE1509" s="2"/>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c r="BH1509" s="2"/>
      <c r="BI1509" s="2"/>
      <c r="BJ1509" s="2"/>
      <c r="BK1509" s="2"/>
      <c r="BL1509" s="2"/>
      <c r="BM1509" s="2"/>
      <c r="BN1509" s="2"/>
    </row>
    <row r="1510" spans="11:66" x14ac:dyDescent="0.25">
      <c r="K1510" s="2"/>
      <c r="L1510" s="2"/>
      <c r="M1510" s="2"/>
      <c r="N1510" s="2"/>
      <c r="O1510" s="2"/>
      <c r="P1510" s="2"/>
      <c r="Q1510" s="2"/>
      <c r="R1510" s="2"/>
      <c r="S1510" s="2"/>
      <c r="T1510" s="2"/>
      <c r="U1510" s="2"/>
      <c r="V1510" s="2"/>
      <c r="W1510" s="2"/>
      <c r="X1510" s="2"/>
      <c r="Y1510" s="2"/>
      <c r="Z1510" s="2"/>
      <c r="AA1510" s="2"/>
      <c r="AB1510" s="2"/>
      <c r="AC1510" s="2"/>
      <c r="AD1510" s="2"/>
      <c r="AE1510" s="2"/>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c r="BH1510" s="2"/>
      <c r="BI1510" s="2"/>
      <c r="BJ1510" s="2"/>
      <c r="BK1510" s="2"/>
      <c r="BL1510" s="2"/>
      <c r="BM1510" s="2"/>
      <c r="BN1510" s="2"/>
    </row>
    <row r="1511" spans="11:66" x14ac:dyDescent="0.25">
      <c r="K1511" s="2"/>
      <c r="L1511" s="2"/>
      <c r="M1511" s="2"/>
      <c r="N1511" s="2"/>
      <c r="O1511" s="2"/>
      <c r="P1511" s="2"/>
      <c r="Q1511" s="2"/>
      <c r="R1511" s="2"/>
      <c r="S1511" s="2"/>
      <c r="T1511" s="2"/>
      <c r="U1511" s="2"/>
      <c r="V1511" s="2"/>
      <c r="W1511" s="2"/>
      <c r="X1511" s="2"/>
      <c r="Y1511" s="2"/>
      <c r="Z1511" s="2"/>
      <c r="AA1511" s="2"/>
      <c r="AB1511" s="2"/>
      <c r="AC1511" s="2"/>
      <c r="AD1511" s="2"/>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c r="BI1511" s="2"/>
      <c r="BJ1511" s="2"/>
      <c r="BK1511" s="2"/>
      <c r="BL1511" s="2"/>
      <c r="BM1511" s="2"/>
      <c r="BN1511" s="2"/>
    </row>
    <row r="1512" spans="11:66" x14ac:dyDescent="0.25">
      <c r="K1512" s="2"/>
      <c r="L1512" s="2"/>
      <c r="M1512" s="2"/>
      <c r="N1512" s="2"/>
      <c r="O1512" s="2"/>
      <c r="P1512" s="2"/>
      <c r="Q1512" s="2"/>
      <c r="R1512" s="2"/>
      <c r="S1512" s="2"/>
      <c r="T1512" s="2"/>
      <c r="U1512" s="2"/>
      <c r="V1512" s="2"/>
      <c r="W1512" s="2"/>
      <c r="X1512" s="2"/>
      <c r="Y1512" s="2"/>
      <c r="Z1512" s="2"/>
      <c r="AA1512" s="2"/>
      <c r="AB1512" s="2"/>
      <c r="AC1512" s="2"/>
      <c r="AD1512" s="2"/>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c r="BI1512" s="2"/>
      <c r="BJ1512" s="2"/>
      <c r="BK1512" s="2"/>
      <c r="BL1512" s="2"/>
      <c r="BM1512" s="2"/>
      <c r="BN1512" s="2"/>
    </row>
    <row r="1513" spans="11:66" x14ac:dyDescent="0.25">
      <c r="K1513" s="2"/>
      <c r="L1513" s="2"/>
      <c r="M1513" s="2"/>
      <c r="N1513" s="2"/>
      <c r="O1513" s="2"/>
      <c r="P1513" s="2"/>
      <c r="Q1513" s="2"/>
      <c r="R1513" s="2"/>
      <c r="S1513" s="2"/>
      <c r="T1513" s="2"/>
      <c r="U1513" s="2"/>
      <c r="V1513" s="2"/>
      <c r="W1513" s="2"/>
      <c r="X1513" s="2"/>
      <c r="Y1513" s="2"/>
      <c r="Z1513" s="2"/>
      <c r="AA1513" s="2"/>
      <c r="AB1513" s="2"/>
      <c r="AC1513" s="2"/>
      <c r="AD1513" s="2"/>
      <c r="AE1513" s="2"/>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c r="BH1513" s="2"/>
      <c r="BI1513" s="2"/>
      <c r="BJ1513" s="2"/>
      <c r="BK1513" s="2"/>
      <c r="BL1513" s="2"/>
      <c r="BM1513" s="2"/>
      <c r="BN1513" s="2"/>
    </row>
    <row r="1514" spans="11:66" x14ac:dyDescent="0.25">
      <c r="K1514" s="2"/>
      <c r="L1514" s="2"/>
      <c r="M1514" s="2"/>
      <c r="N1514" s="2"/>
      <c r="O1514" s="2"/>
      <c r="P1514" s="2"/>
      <c r="Q1514" s="2"/>
      <c r="R1514" s="2"/>
      <c r="S1514" s="2"/>
      <c r="T1514" s="2"/>
      <c r="U1514" s="2"/>
      <c r="V1514" s="2"/>
      <c r="W1514" s="2"/>
      <c r="X1514" s="2"/>
      <c r="Y1514" s="2"/>
      <c r="Z1514" s="2"/>
      <c r="AA1514" s="2"/>
      <c r="AB1514" s="2"/>
      <c r="AC1514" s="2"/>
      <c r="AD1514" s="2"/>
      <c r="AE1514" s="2"/>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c r="BH1514" s="2"/>
      <c r="BI1514" s="2"/>
      <c r="BJ1514" s="2"/>
      <c r="BK1514" s="2"/>
      <c r="BL1514" s="2"/>
      <c r="BM1514" s="2"/>
      <c r="BN1514" s="2"/>
    </row>
    <row r="1515" spans="11:66" x14ac:dyDescent="0.25">
      <c r="K1515" s="2"/>
      <c r="L1515" s="2"/>
      <c r="M1515" s="2"/>
      <c r="N1515" s="2"/>
      <c r="O1515" s="2"/>
      <c r="P1515" s="2"/>
      <c r="Q1515" s="2"/>
      <c r="R1515" s="2"/>
      <c r="S1515" s="2"/>
      <c r="T1515" s="2"/>
      <c r="U1515" s="2"/>
      <c r="V1515" s="2"/>
      <c r="W1515" s="2"/>
      <c r="X1515" s="2"/>
      <c r="Y1515" s="2"/>
      <c r="Z1515" s="2"/>
      <c r="AA1515" s="2"/>
      <c r="AB1515" s="2"/>
      <c r="AC1515" s="2"/>
      <c r="AD1515" s="2"/>
      <c r="AE1515" s="2"/>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c r="BI1515" s="2"/>
      <c r="BJ1515" s="2"/>
      <c r="BK1515" s="2"/>
      <c r="BL1515" s="2"/>
      <c r="BM1515" s="2"/>
      <c r="BN1515" s="2"/>
    </row>
    <row r="1516" spans="11:66" x14ac:dyDescent="0.25">
      <c r="K1516" s="2"/>
      <c r="L1516" s="2"/>
      <c r="M1516" s="2"/>
      <c r="N1516" s="2"/>
      <c r="O1516" s="2"/>
      <c r="P1516" s="2"/>
      <c r="Q1516" s="2"/>
      <c r="R1516" s="2"/>
      <c r="S1516" s="2"/>
      <c r="T1516" s="2"/>
      <c r="U1516" s="2"/>
      <c r="V1516" s="2"/>
      <c r="W1516" s="2"/>
      <c r="X1516" s="2"/>
      <c r="Y1516" s="2"/>
      <c r="Z1516" s="2"/>
      <c r="AA1516" s="2"/>
      <c r="AB1516" s="2"/>
      <c r="AC1516" s="2"/>
      <c r="AD1516" s="2"/>
      <c r="AE1516" s="2"/>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c r="BH1516" s="2"/>
      <c r="BI1516" s="2"/>
      <c r="BJ1516" s="2"/>
      <c r="BK1516" s="2"/>
      <c r="BL1516" s="2"/>
      <c r="BM1516" s="2"/>
      <c r="BN1516" s="2"/>
    </row>
    <row r="1517" spans="11:66" x14ac:dyDescent="0.25">
      <c r="K1517" s="2"/>
      <c r="L1517" s="2"/>
      <c r="M1517" s="2"/>
      <c r="N1517" s="2"/>
      <c r="O1517" s="2"/>
      <c r="P1517" s="2"/>
      <c r="Q1517" s="2"/>
      <c r="R1517" s="2"/>
      <c r="S1517" s="2"/>
      <c r="T1517" s="2"/>
      <c r="U1517" s="2"/>
      <c r="V1517" s="2"/>
      <c r="W1517" s="2"/>
      <c r="X1517" s="2"/>
      <c r="Y1517" s="2"/>
      <c r="Z1517" s="2"/>
      <c r="AA1517" s="2"/>
      <c r="AB1517" s="2"/>
      <c r="AC1517" s="2"/>
      <c r="AD1517" s="2"/>
      <c r="AE1517" s="2"/>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c r="BH1517" s="2"/>
      <c r="BI1517" s="2"/>
      <c r="BJ1517" s="2"/>
      <c r="BK1517" s="2"/>
      <c r="BL1517" s="2"/>
      <c r="BM1517" s="2"/>
      <c r="BN1517" s="2"/>
    </row>
    <row r="1518" spans="11:66" x14ac:dyDescent="0.25">
      <c r="K1518" s="2"/>
      <c r="L1518" s="2"/>
      <c r="M1518" s="2"/>
      <c r="N1518" s="2"/>
      <c r="O1518" s="2"/>
      <c r="P1518" s="2"/>
      <c r="Q1518" s="2"/>
      <c r="R1518" s="2"/>
      <c r="S1518" s="2"/>
      <c r="T1518" s="2"/>
      <c r="U1518" s="2"/>
      <c r="V1518" s="2"/>
      <c r="W1518" s="2"/>
      <c r="X1518" s="2"/>
      <c r="Y1518" s="2"/>
      <c r="Z1518" s="2"/>
      <c r="AA1518" s="2"/>
      <c r="AB1518" s="2"/>
      <c r="AC1518" s="2"/>
      <c r="AD1518" s="2"/>
      <c r="AE1518" s="2"/>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c r="BI1518" s="2"/>
      <c r="BJ1518" s="2"/>
      <c r="BK1518" s="2"/>
      <c r="BL1518" s="2"/>
      <c r="BM1518" s="2"/>
      <c r="BN1518" s="2"/>
    </row>
    <row r="1519" spans="11:66" x14ac:dyDescent="0.25">
      <c r="K1519" s="2"/>
      <c r="L1519" s="2"/>
      <c r="M1519" s="2"/>
      <c r="N1519" s="2"/>
      <c r="O1519" s="2"/>
      <c r="P1519" s="2"/>
      <c r="Q1519" s="2"/>
      <c r="R1519" s="2"/>
      <c r="S1519" s="2"/>
      <c r="T1519" s="2"/>
      <c r="U1519" s="2"/>
      <c r="V1519" s="2"/>
      <c r="W1519" s="2"/>
      <c r="X1519" s="2"/>
      <c r="Y1519" s="2"/>
      <c r="Z1519" s="2"/>
      <c r="AA1519" s="2"/>
      <c r="AB1519" s="2"/>
      <c r="AC1519" s="2"/>
      <c r="AD1519" s="2"/>
      <c r="AE1519" s="2"/>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c r="BH1519" s="2"/>
      <c r="BI1519" s="2"/>
      <c r="BJ1519" s="2"/>
      <c r="BK1519" s="2"/>
      <c r="BL1519" s="2"/>
      <c r="BM1519" s="2"/>
      <c r="BN1519" s="2"/>
    </row>
    <row r="1520" spans="11:66" x14ac:dyDescent="0.25">
      <c r="K1520" s="2"/>
      <c r="L1520" s="2"/>
      <c r="M1520" s="2"/>
      <c r="N1520" s="2"/>
      <c r="O1520" s="2"/>
      <c r="P1520" s="2"/>
      <c r="Q1520" s="2"/>
      <c r="R1520" s="2"/>
      <c r="S1520" s="2"/>
      <c r="T1520" s="2"/>
      <c r="U1520" s="2"/>
      <c r="V1520" s="2"/>
      <c r="W1520" s="2"/>
      <c r="X1520" s="2"/>
      <c r="Y1520" s="2"/>
      <c r="Z1520" s="2"/>
      <c r="AA1520" s="2"/>
      <c r="AB1520" s="2"/>
      <c r="AC1520" s="2"/>
      <c r="AD1520" s="2"/>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c r="BI1520" s="2"/>
      <c r="BJ1520" s="2"/>
      <c r="BK1520" s="2"/>
      <c r="BL1520" s="2"/>
      <c r="BM1520" s="2"/>
      <c r="BN1520" s="2"/>
    </row>
    <row r="1521" spans="11:66" x14ac:dyDescent="0.25">
      <c r="K1521" s="2"/>
      <c r="L1521" s="2"/>
      <c r="M1521" s="2"/>
      <c r="N1521" s="2"/>
      <c r="O1521" s="2"/>
      <c r="P1521" s="2"/>
      <c r="Q1521" s="2"/>
      <c r="R1521" s="2"/>
      <c r="S1521" s="2"/>
      <c r="T1521" s="2"/>
      <c r="U1521" s="2"/>
      <c r="V1521" s="2"/>
      <c r="W1521" s="2"/>
      <c r="X1521" s="2"/>
      <c r="Y1521" s="2"/>
      <c r="Z1521" s="2"/>
      <c r="AA1521" s="2"/>
      <c r="AB1521" s="2"/>
      <c r="AC1521" s="2"/>
      <c r="AD1521" s="2"/>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c r="BI1521" s="2"/>
      <c r="BJ1521" s="2"/>
      <c r="BK1521" s="2"/>
      <c r="BL1521" s="2"/>
      <c r="BM1521" s="2"/>
      <c r="BN1521" s="2"/>
    </row>
    <row r="1522" spans="11:66" x14ac:dyDescent="0.25">
      <c r="K1522" s="2"/>
      <c r="L1522" s="2"/>
      <c r="M1522" s="2"/>
      <c r="N1522" s="2"/>
      <c r="O1522" s="2"/>
      <c r="P1522" s="2"/>
      <c r="Q1522" s="2"/>
      <c r="R1522" s="2"/>
      <c r="S1522" s="2"/>
      <c r="T1522" s="2"/>
      <c r="U1522" s="2"/>
      <c r="V1522" s="2"/>
      <c r="W1522" s="2"/>
      <c r="X1522" s="2"/>
      <c r="Y1522" s="2"/>
      <c r="Z1522" s="2"/>
      <c r="AA1522" s="2"/>
      <c r="AB1522" s="2"/>
      <c r="AC1522" s="2"/>
      <c r="AD1522" s="2"/>
      <c r="AE1522" s="2"/>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c r="BH1522" s="2"/>
      <c r="BI1522" s="2"/>
      <c r="BJ1522" s="2"/>
      <c r="BK1522" s="2"/>
      <c r="BL1522" s="2"/>
      <c r="BM1522" s="2"/>
      <c r="BN1522" s="2"/>
    </row>
    <row r="1523" spans="11:66" x14ac:dyDescent="0.25">
      <c r="K1523" s="2"/>
      <c r="L1523" s="2"/>
      <c r="M1523" s="2"/>
      <c r="N1523" s="2"/>
      <c r="O1523" s="2"/>
      <c r="P1523" s="2"/>
      <c r="Q1523" s="2"/>
      <c r="R1523" s="2"/>
      <c r="S1523" s="2"/>
      <c r="T1523" s="2"/>
      <c r="U1523" s="2"/>
      <c r="V1523" s="2"/>
      <c r="W1523" s="2"/>
      <c r="X1523" s="2"/>
      <c r="Y1523" s="2"/>
      <c r="Z1523" s="2"/>
      <c r="AA1523" s="2"/>
      <c r="AB1523" s="2"/>
      <c r="AC1523" s="2"/>
      <c r="AD1523" s="2"/>
      <c r="AE1523" s="2"/>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c r="BH1523" s="2"/>
      <c r="BI1523" s="2"/>
      <c r="BJ1523" s="2"/>
      <c r="BK1523" s="2"/>
      <c r="BL1523" s="2"/>
      <c r="BM1523" s="2"/>
      <c r="BN1523" s="2"/>
    </row>
    <row r="1524" spans="11:66" x14ac:dyDescent="0.25">
      <c r="K1524" s="2"/>
      <c r="L1524" s="2"/>
      <c r="M1524" s="2"/>
      <c r="N1524" s="2"/>
      <c r="O1524" s="2"/>
      <c r="P1524" s="2"/>
      <c r="Q1524" s="2"/>
      <c r="R1524" s="2"/>
      <c r="S1524" s="2"/>
      <c r="T1524" s="2"/>
      <c r="U1524" s="2"/>
      <c r="V1524" s="2"/>
      <c r="W1524" s="2"/>
      <c r="X1524" s="2"/>
      <c r="Y1524" s="2"/>
      <c r="Z1524" s="2"/>
      <c r="AA1524" s="2"/>
      <c r="AB1524" s="2"/>
      <c r="AC1524" s="2"/>
      <c r="AD1524" s="2"/>
      <c r="AE1524" s="2"/>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c r="BI1524" s="2"/>
      <c r="BJ1524" s="2"/>
      <c r="BK1524" s="2"/>
      <c r="BL1524" s="2"/>
      <c r="BM1524" s="2"/>
      <c r="BN1524" s="2"/>
    </row>
    <row r="1525" spans="11:66" x14ac:dyDescent="0.25">
      <c r="K1525" s="2"/>
      <c r="L1525" s="2"/>
      <c r="M1525" s="2"/>
      <c r="N1525" s="2"/>
      <c r="O1525" s="2"/>
      <c r="P1525" s="2"/>
      <c r="Q1525" s="2"/>
      <c r="R1525" s="2"/>
      <c r="S1525" s="2"/>
      <c r="T1525" s="2"/>
      <c r="U1525" s="2"/>
      <c r="V1525" s="2"/>
      <c r="W1525" s="2"/>
      <c r="X1525" s="2"/>
      <c r="Y1525" s="2"/>
      <c r="Z1525" s="2"/>
      <c r="AA1525" s="2"/>
      <c r="AB1525" s="2"/>
      <c r="AC1525" s="2"/>
      <c r="AD1525" s="2"/>
      <c r="AE1525" s="2"/>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c r="BH1525" s="2"/>
      <c r="BI1525" s="2"/>
      <c r="BJ1525" s="2"/>
      <c r="BK1525" s="2"/>
      <c r="BL1525" s="2"/>
      <c r="BM1525" s="2"/>
      <c r="BN1525" s="2"/>
    </row>
    <row r="1526" spans="11:66" x14ac:dyDescent="0.25">
      <c r="K1526" s="2"/>
      <c r="L1526" s="2"/>
      <c r="M1526" s="2"/>
      <c r="N1526" s="2"/>
      <c r="O1526" s="2"/>
      <c r="P1526" s="2"/>
      <c r="Q1526" s="2"/>
      <c r="R1526" s="2"/>
      <c r="S1526" s="2"/>
      <c r="T1526" s="2"/>
      <c r="U1526" s="2"/>
      <c r="V1526" s="2"/>
      <c r="W1526" s="2"/>
      <c r="X1526" s="2"/>
      <c r="Y1526" s="2"/>
      <c r="Z1526" s="2"/>
      <c r="AA1526" s="2"/>
      <c r="AB1526" s="2"/>
      <c r="AC1526" s="2"/>
      <c r="AD1526" s="2"/>
      <c r="AE1526" s="2"/>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c r="BH1526" s="2"/>
      <c r="BI1526" s="2"/>
      <c r="BJ1526" s="2"/>
      <c r="BK1526" s="2"/>
      <c r="BL1526" s="2"/>
      <c r="BM1526" s="2"/>
      <c r="BN1526" s="2"/>
    </row>
    <row r="1527" spans="11:66" x14ac:dyDescent="0.25">
      <c r="K1527" s="2"/>
      <c r="L1527" s="2"/>
      <c r="M1527" s="2"/>
      <c r="N1527" s="2"/>
      <c r="O1527" s="2"/>
      <c r="P1527" s="2"/>
      <c r="Q1527" s="2"/>
      <c r="R1527" s="2"/>
      <c r="S1527" s="2"/>
      <c r="T1527" s="2"/>
      <c r="U1527" s="2"/>
      <c r="V1527" s="2"/>
      <c r="W1527" s="2"/>
      <c r="X1527" s="2"/>
      <c r="Y1527" s="2"/>
      <c r="Z1527" s="2"/>
      <c r="AA1527" s="2"/>
      <c r="AB1527" s="2"/>
      <c r="AC1527" s="2"/>
      <c r="AD1527" s="2"/>
      <c r="AE1527" s="2"/>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c r="BH1527" s="2"/>
      <c r="BI1527" s="2"/>
      <c r="BJ1527" s="2"/>
      <c r="BK1527" s="2"/>
      <c r="BL1527" s="2"/>
      <c r="BM1527" s="2"/>
      <c r="BN1527" s="2"/>
    </row>
    <row r="1528" spans="11:66" x14ac:dyDescent="0.25">
      <c r="K1528" s="2"/>
      <c r="L1528" s="2"/>
      <c r="M1528" s="2"/>
      <c r="N1528" s="2"/>
      <c r="O1528" s="2"/>
      <c r="P1528" s="2"/>
      <c r="Q1528" s="2"/>
      <c r="R1528" s="2"/>
      <c r="S1528" s="2"/>
      <c r="T1528" s="2"/>
      <c r="U1528" s="2"/>
      <c r="V1528" s="2"/>
      <c r="W1528" s="2"/>
      <c r="X1528" s="2"/>
      <c r="Y1528" s="2"/>
      <c r="Z1528" s="2"/>
      <c r="AA1528" s="2"/>
      <c r="AB1528" s="2"/>
      <c r="AC1528" s="2"/>
      <c r="AD1528" s="2"/>
      <c r="AE1528" s="2"/>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c r="BH1528" s="2"/>
      <c r="BI1528" s="2"/>
      <c r="BJ1528" s="2"/>
      <c r="BK1528" s="2"/>
      <c r="BL1528" s="2"/>
      <c r="BM1528" s="2"/>
      <c r="BN1528" s="2"/>
    </row>
    <row r="1529" spans="11:66" x14ac:dyDescent="0.25">
      <c r="K1529" s="2"/>
      <c r="L1529" s="2"/>
      <c r="M1529" s="2"/>
      <c r="N1529" s="2"/>
      <c r="O1529" s="2"/>
      <c r="P1529" s="2"/>
      <c r="Q1529" s="2"/>
      <c r="R1529" s="2"/>
      <c r="S1529" s="2"/>
      <c r="T1529" s="2"/>
      <c r="U1529" s="2"/>
      <c r="V1529" s="2"/>
      <c r="W1529" s="2"/>
      <c r="X1529" s="2"/>
      <c r="Y1529" s="2"/>
      <c r="Z1529" s="2"/>
      <c r="AA1529" s="2"/>
      <c r="AB1529" s="2"/>
      <c r="AC1529" s="2"/>
      <c r="AD1529" s="2"/>
      <c r="AE1529" s="2"/>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c r="BH1529" s="2"/>
      <c r="BI1529" s="2"/>
      <c r="BJ1529" s="2"/>
      <c r="BK1529" s="2"/>
      <c r="BL1529" s="2"/>
      <c r="BM1529" s="2"/>
      <c r="BN1529" s="2"/>
    </row>
    <row r="1530" spans="11:66" x14ac:dyDescent="0.25">
      <c r="K1530" s="2"/>
      <c r="L1530" s="2"/>
      <c r="M1530" s="2"/>
      <c r="N1530" s="2"/>
      <c r="O1530" s="2"/>
      <c r="P1530" s="2"/>
      <c r="Q1530" s="2"/>
      <c r="R1530" s="2"/>
      <c r="S1530" s="2"/>
      <c r="T1530" s="2"/>
      <c r="U1530" s="2"/>
      <c r="V1530" s="2"/>
      <c r="W1530" s="2"/>
      <c r="X1530" s="2"/>
      <c r="Y1530" s="2"/>
      <c r="Z1530" s="2"/>
      <c r="AA1530" s="2"/>
      <c r="AB1530" s="2"/>
      <c r="AC1530" s="2"/>
      <c r="AD1530" s="2"/>
      <c r="AE1530" s="2"/>
      <c r="AF1530" s="2"/>
      <c r="AG1530" s="2"/>
      <c r="AH1530" s="2"/>
      <c r="AI1530" s="2"/>
      <c r="AJ1530" s="2"/>
      <c r="AK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c r="BG1530" s="2"/>
      <c r="BH1530" s="2"/>
      <c r="BI1530" s="2"/>
      <c r="BJ1530" s="2"/>
      <c r="BK1530" s="2"/>
      <c r="BL1530" s="2"/>
      <c r="BM1530" s="2"/>
      <c r="BN1530" s="2"/>
    </row>
    <row r="1531" spans="11:66" x14ac:dyDescent="0.25">
      <c r="K1531" s="2"/>
      <c r="L1531" s="2"/>
      <c r="M1531" s="2"/>
      <c r="N1531" s="2"/>
      <c r="O1531" s="2"/>
      <c r="P1531" s="2"/>
      <c r="Q1531" s="2"/>
      <c r="R1531" s="2"/>
      <c r="S1531" s="2"/>
      <c r="T1531" s="2"/>
      <c r="U1531" s="2"/>
      <c r="V1531" s="2"/>
      <c r="W1531" s="2"/>
      <c r="X1531" s="2"/>
      <c r="Y1531" s="2"/>
      <c r="Z1531" s="2"/>
      <c r="AA1531" s="2"/>
      <c r="AB1531" s="2"/>
      <c r="AC1531" s="2"/>
      <c r="AD1531" s="2"/>
      <c r="AE1531" s="2"/>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c r="BH1531" s="2"/>
      <c r="BI1531" s="2"/>
      <c r="BJ1531" s="2"/>
      <c r="BK1531" s="2"/>
      <c r="BL1531" s="2"/>
      <c r="BM1531" s="2"/>
      <c r="BN1531" s="2"/>
    </row>
    <row r="1532" spans="11:66" x14ac:dyDescent="0.25">
      <c r="K1532" s="2"/>
      <c r="L1532" s="2"/>
      <c r="M1532" s="2"/>
      <c r="N1532" s="2"/>
      <c r="O1532" s="2"/>
      <c r="P1532" s="2"/>
      <c r="Q1532" s="2"/>
      <c r="R1532" s="2"/>
      <c r="S1532" s="2"/>
      <c r="T1532" s="2"/>
      <c r="U1532" s="2"/>
      <c r="V1532" s="2"/>
      <c r="W1532" s="2"/>
      <c r="X1532" s="2"/>
      <c r="Y1532" s="2"/>
      <c r="Z1532" s="2"/>
      <c r="AA1532" s="2"/>
      <c r="AB1532" s="2"/>
      <c r="AC1532" s="2"/>
      <c r="AD1532" s="2"/>
      <c r="AE1532" s="2"/>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c r="BH1532" s="2"/>
      <c r="BI1532" s="2"/>
      <c r="BJ1532" s="2"/>
      <c r="BK1532" s="2"/>
      <c r="BL1532" s="2"/>
      <c r="BM1532" s="2"/>
      <c r="BN1532" s="2"/>
    </row>
    <row r="1533" spans="11:66" x14ac:dyDescent="0.25">
      <c r="K1533" s="2"/>
      <c r="L1533" s="2"/>
      <c r="M1533" s="2"/>
      <c r="N1533" s="2"/>
      <c r="O1533" s="2"/>
      <c r="P1533" s="2"/>
      <c r="Q1533" s="2"/>
      <c r="R1533" s="2"/>
      <c r="S1533" s="2"/>
      <c r="T1533" s="2"/>
      <c r="U1533" s="2"/>
      <c r="V1533" s="2"/>
      <c r="W1533" s="2"/>
      <c r="X1533" s="2"/>
      <c r="Y1533" s="2"/>
      <c r="Z1533" s="2"/>
      <c r="AA1533" s="2"/>
      <c r="AB1533" s="2"/>
      <c r="AC1533" s="2"/>
      <c r="AD1533" s="2"/>
      <c r="AE1533" s="2"/>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c r="BH1533" s="2"/>
      <c r="BI1533" s="2"/>
      <c r="BJ1533" s="2"/>
      <c r="BK1533" s="2"/>
      <c r="BL1533" s="2"/>
      <c r="BM1533" s="2"/>
      <c r="BN1533" s="2"/>
    </row>
    <row r="1534" spans="11:66" x14ac:dyDescent="0.25">
      <c r="K1534" s="2"/>
      <c r="L1534" s="2"/>
      <c r="M1534" s="2"/>
      <c r="N1534" s="2"/>
      <c r="O1534" s="2"/>
      <c r="P1534" s="2"/>
      <c r="Q1534" s="2"/>
      <c r="R1534" s="2"/>
      <c r="S1534" s="2"/>
      <c r="T1534" s="2"/>
      <c r="U1534" s="2"/>
      <c r="V1534" s="2"/>
      <c r="W1534" s="2"/>
      <c r="X1534" s="2"/>
      <c r="Y1534" s="2"/>
      <c r="Z1534" s="2"/>
      <c r="AA1534" s="2"/>
      <c r="AB1534" s="2"/>
      <c r="AC1534" s="2"/>
      <c r="AD1534" s="2"/>
      <c r="AE1534" s="2"/>
      <c r="AF1534" s="2"/>
      <c r="AG1534" s="2"/>
      <c r="AH1534" s="2"/>
      <c r="AI1534" s="2"/>
      <c r="AJ1534" s="2"/>
      <c r="AK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c r="BG1534" s="2"/>
      <c r="BH1534" s="2"/>
      <c r="BI1534" s="2"/>
      <c r="BJ1534" s="2"/>
      <c r="BK1534" s="2"/>
      <c r="BL1534" s="2"/>
      <c r="BM1534" s="2"/>
      <c r="BN1534" s="2"/>
    </row>
    <row r="1535" spans="11:66" x14ac:dyDescent="0.25">
      <c r="K1535" s="2"/>
      <c r="L1535" s="2"/>
      <c r="M1535" s="2"/>
      <c r="N1535" s="2"/>
      <c r="O1535" s="2"/>
      <c r="P1535" s="2"/>
      <c r="Q1535" s="2"/>
      <c r="R1535" s="2"/>
      <c r="S1535" s="2"/>
      <c r="T1535" s="2"/>
      <c r="U1535" s="2"/>
      <c r="V1535" s="2"/>
      <c r="W1535" s="2"/>
      <c r="X1535" s="2"/>
      <c r="Y1535" s="2"/>
      <c r="Z1535" s="2"/>
      <c r="AA1535" s="2"/>
      <c r="AB1535" s="2"/>
      <c r="AC1535" s="2"/>
      <c r="AD1535" s="2"/>
      <c r="AE1535" s="2"/>
      <c r="AF1535" s="2"/>
      <c r="AG1535" s="2"/>
      <c r="AH1535" s="2"/>
      <c r="AI1535" s="2"/>
      <c r="AJ1535" s="2"/>
      <c r="AK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c r="BG1535" s="2"/>
      <c r="BH1535" s="2"/>
      <c r="BI1535" s="2"/>
      <c r="BJ1535" s="2"/>
      <c r="BK1535" s="2"/>
      <c r="BL1535" s="2"/>
      <c r="BM1535" s="2"/>
      <c r="BN1535" s="2"/>
    </row>
    <row r="1536" spans="11:66" x14ac:dyDescent="0.25">
      <c r="K1536" s="2"/>
      <c r="L1536" s="2"/>
      <c r="M1536" s="2"/>
      <c r="N1536" s="2"/>
      <c r="O1536" s="2"/>
      <c r="P1536" s="2"/>
      <c r="Q1536" s="2"/>
      <c r="R1536" s="2"/>
      <c r="S1536" s="2"/>
      <c r="T1536" s="2"/>
      <c r="U1536" s="2"/>
      <c r="V1536" s="2"/>
      <c r="W1536" s="2"/>
      <c r="X1536" s="2"/>
      <c r="Y1536" s="2"/>
      <c r="Z1536" s="2"/>
      <c r="AA1536" s="2"/>
      <c r="AB1536" s="2"/>
      <c r="AC1536" s="2"/>
      <c r="AD1536" s="2"/>
      <c r="AE1536" s="2"/>
      <c r="AF1536" s="2"/>
      <c r="AG1536" s="2"/>
      <c r="AH1536" s="2"/>
      <c r="AI1536" s="2"/>
      <c r="AJ1536" s="2"/>
      <c r="AK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c r="BG1536" s="2"/>
      <c r="BH1536" s="2"/>
      <c r="BI1536" s="2"/>
      <c r="BJ1536" s="2"/>
      <c r="BK1536" s="2"/>
      <c r="BL1536" s="2"/>
      <c r="BM1536" s="2"/>
      <c r="BN1536" s="2"/>
    </row>
    <row r="1537" spans="11:66" x14ac:dyDescent="0.25">
      <c r="K1537" s="2"/>
      <c r="L1537" s="2"/>
      <c r="M1537" s="2"/>
      <c r="N1537" s="2"/>
      <c r="O1537" s="2"/>
      <c r="P1537" s="2"/>
      <c r="Q1537" s="2"/>
      <c r="R1537" s="2"/>
      <c r="S1537" s="2"/>
      <c r="T1537" s="2"/>
      <c r="U1537" s="2"/>
      <c r="V1537" s="2"/>
      <c r="W1537" s="2"/>
      <c r="X1537" s="2"/>
      <c r="Y1537" s="2"/>
      <c r="Z1537" s="2"/>
      <c r="AA1537" s="2"/>
      <c r="AB1537" s="2"/>
      <c r="AC1537" s="2"/>
      <c r="AD1537" s="2"/>
      <c r="AE1537" s="2"/>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c r="BH1537" s="2"/>
      <c r="BI1537" s="2"/>
      <c r="BJ1537" s="2"/>
      <c r="BK1537" s="2"/>
      <c r="BL1537" s="2"/>
      <c r="BM1537" s="2"/>
      <c r="BN1537" s="2"/>
    </row>
    <row r="1538" spans="11:66" x14ac:dyDescent="0.25">
      <c r="K1538" s="2"/>
      <c r="L1538" s="2"/>
      <c r="M1538" s="2"/>
      <c r="N1538" s="2"/>
      <c r="O1538" s="2"/>
      <c r="P1538" s="2"/>
      <c r="Q1538" s="2"/>
      <c r="R1538" s="2"/>
      <c r="S1538" s="2"/>
      <c r="T1538" s="2"/>
      <c r="U1538" s="2"/>
      <c r="V1538" s="2"/>
      <c r="W1538" s="2"/>
      <c r="X1538" s="2"/>
      <c r="Y1538" s="2"/>
      <c r="Z1538" s="2"/>
      <c r="AA1538" s="2"/>
      <c r="AB1538" s="2"/>
      <c r="AC1538" s="2"/>
      <c r="AD1538" s="2"/>
      <c r="AE1538" s="2"/>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c r="BH1538" s="2"/>
      <c r="BI1538" s="2"/>
      <c r="BJ1538" s="2"/>
      <c r="BK1538" s="2"/>
      <c r="BL1538" s="2"/>
      <c r="BM1538" s="2"/>
      <c r="BN1538" s="2"/>
    </row>
    <row r="1539" spans="11:66" x14ac:dyDescent="0.25">
      <c r="K1539" s="2"/>
      <c r="L1539" s="2"/>
      <c r="M1539" s="2"/>
      <c r="N1539" s="2"/>
      <c r="O1539" s="2"/>
      <c r="P1539" s="2"/>
      <c r="Q1539" s="2"/>
      <c r="R1539" s="2"/>
      <c r="S1539" s="2"/>
      <c r="T1539" s="2"/>
      <c r="U1539" s="2"/>
      <c r="V1539" s="2"/>
      <c r="W1539" s="2"/>
      <c r="X1539" s="2"/>
      <c r="Y1539" s="2"/>
      <c r="Z1539" s="2"/>
      <c r="AA1539" s="2"/>
      <c r="AB1539" s="2"/>
      <c r="AC1539" s="2"/>
      <c r="AD1539" s="2"/>
      <c r="AE1539" s="2"/>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c r="BH1539" s="2"/>
      <c r="BI1539" s="2"/>
      <c r="BJ1539" s="2"/>
      <c r="BK1539" s="2"/>
      <c r="BL1539" s="2"/>
      <c r="BM1539" s="2"/>
      <c r="BN1539" s="2"/>
    </row>
    <row r="1540" spans="11:66" x14ac:dyDescent="0.25">
      <c r="K1540" s="2"/>
      <c r="L1540" s="2"/>
      <c r="M1540" s="2"/>
      <c r="N1540" s="2"/>
      <c r="O1540" s="2"/>
      <c r="P1540" s="2"/>
      <c r="Q1540" s="2"/>
      <c r="R1540" s="2"/>
      <c r="S1540" s="2"/>
      <c r="T1540" s="2"/>
      <c r="U1540" s="2"/>
      <c r="V1540" s="2"/>
      <c r="W1540" s="2"/>
      <c r="X1540" s="2"/>
      <c r="Y1540" s="2"/>
      <c r="Z1540" s="2"/>
      <c r="AA1540" s="2"/>
      <c r="AB1540" s="2"/>
      <c r="AC1540" s="2"/>
      <c r="AD1540" s="2"/>
      <c r="AE1540" s="2"/>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c r="BH1540" s="2"/>
      <c r="BI1540" s="2"/>
      <c r="BJ1540" s="2"/>
      <c r="BK1540" s="2"/>
      <c r="BL1540" s="2"/>
      <c r="BM1540" s="2"/>
      <c r="BN1540" s="2"/>
    </row>
    <row r="1541" spans="11:66" x14ac:dyDescent="0.25">
      <c r="K1541" s="2"/>
      <c r="L1541" s="2"/>
      <c r="M1541" s="2"/>
      <c r="N1541" s="2"/>
      <c r="O1541" s="2"/>
      <c r="P1541" s="2"/>
      <c r="Q1541" s="2"/>
      <c r="R1541" s="2"/>
      <c r="S1541" s="2"/>
      <c r="T1541" s="2"/>
      <c r="U1541" s="2"/>
      <c r="V1541" s="2"/>
      <c r="W1541" s="2"/>
      <c r="X1541" s="2"/>
      <c r="Y1541" s="2"/>
      <c r="Z1541" s="2"/>
      <c r="AA1541" s="2"/>
      <c r="AB1541" s="2"/>
      <c r="AC1541" s="2"/>
      <c r="AD1541" s="2"/>
      <c r="AE1541" s="2"/>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c r="BH1541" s="2"/>
      <c r="BI1541" s="2"/>
      <c r="BJ1541" s="2"/>
      <c r="BK1541" s="2"/>
      <c r="BL1541" s="2"/>
      <c r="BM1541" s="2"/>
      <c r="BN1541" s="2"/>
    </row>
    <row r="1542" spans="11:66" x14ac:dyDescent="0.25">
      <c r="K1542" s="2"/>
      <c r="L1542" s="2"/>
      <c r="M1542" s="2"/>
      <c r="N1542" s="2"/>
      <c r="O1542" s="2"/>
      <c r="P1542" s="2"/>
      <c r="Q1542" s="2"/>
      <c r="R1542" s="2"/>
      <c r="S1542" s="2"/>
      <c r="T1542" s="2"/>
      <c r="U1542" s="2"/>
      <c r="V1542" s="2"/>
      <c r="W1542" s="2"/>
      <c r="X1542" s="2"/>
      <c r="Y1542" s="2"/>
      <c r="Z1542" s="2"/>
      <c r="AA1542" s="2"/>
      <c r="AB1542" s="2"/>
      <c r="AC1542" s="2"/>
      <c r="AD1542" s="2"/>
      <c r="AE1542" s="2"/>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c r="BH1542" s="2"/>
      <c r="BI1542" s="2"/>
      <c r="BJ1542" s="2"/>
      <c r="BK1542" s="2"/>
      <c r="BL1542" s="2"/>
      <c r="BM1542" s="2"/>
      <c r="BN1542" s="2"/>
    </row>
    <row r="1543" spans="11:66" x14ac:dyDescent="0.25">
      <c r="K1543" s="2"/>
      <c r="L1543" s="2"/>
      <c r="M1543" s="2"/>
      <c r="N1543" s="2"/>
      <c r="O1543" s="2"/>
      <c r="P1543" s="2"/>
      <c r="Q1543" s="2"/>
      <c r="R1543" s="2"/>
      <c r="S1543" s="2"/>
      <c r="T1543" s="2"/>
      <c r="U1543" s="2"/>
      <c r="V1543" s="2"/>
      <c r="W1543" s="2"/>
      <c r="X1543" s="2"/>
      <c r="Y1543" s="2"/>
      <c r="Z1543" s="2"/>
      <c r="AA1543" s="2"/>
      <c r="AB1543" s="2"/>
      <c r="AC1543" s="2"/>
      <c r="AD1543" s="2"/>
      <c r="AE1543" s="2"/>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c r="BH1543" s="2"/>
      <c r="BI1543" s="2"/>
      <c r="BJ1543" s="2"/>
      <c r="BK1543" s="2"/>
      <c r="BL1543" s="2"/>
      <c r="BM1543" s="2"/>
      <c r="BN1543" s="2"/>
    </row>
    <row r="1544" spans="11:66" x14ac:dyDescent="0.25">
      <c r="K1544" s="2"/>
      <c r="L1544" s="2"/>
      <c r="M1544" s="2"/>
      <c r="N1544" s="2"/>
      <c r="O1544" s="2"/>
      <c r="P1544" s="2"/>
      <c r="Q1544" s="2"/>
      <c r="R1544" s="2"/>
      <c r="S1544" s="2"/>
      <c r="T1544" s="2"/>
      <c r="U1544" s="2"/>
      <c r="V1544" s="2"/>
      <c r="W1544" s="2"/>
      <c r="X1544" s="2"/>
      <c r="Y1544" s="2"/>
      <c r="Z1544" s="2"/>
      <c r="AA1544" s="2"/>
      <c r="AB1544" s="2"/>
      <c r="AC1544" s="2"/>
      <c r="AD1544" s="2"/>
      <c r="AE1544" s="2"/>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c r="BH1544" s="2"/>
      <c r="BI1544" s="2"/>
      <c r="BJ1544" s="2"/>
      <c r="BK1544" s="2"/>
      <c r="BL1544" s="2"/>
      <c r="BM1544" s="2"/>
      <c r="BN1544" s="2"/>
    </row>
    <row r="1545" spans="11:66" x14ac:dyDescent="0.25">
      <c r="K1545" s="2"/>
      <c r="L1545" s="2"/>
      <c r="M1545" s="2"/>
      <c r="N1545" s="2"/>
      <c r="O1545" s="2"/>
      <c r="P1545" s="2"/>
      <c r="Q1545" s="2"/>
      <c r="R1545" s="2"/>
      <c r="S1545" s="2"/>
      <c r="T1545" s="2"/>
      <c r="U1545" s="2"/>
      <c r="V1545" s="2"/>
      <c r="W1545" s="2"/>
      <c r="X1545" s="2"/>
      <c r="Y1545" s="2"/>
      <c r="Z1545" s="2"/>
      <c r="AA1545" s="2"/>
      <c r="AB1545" s="2"/>
      <c r="AC1545" s="2"/>
      <c r="AD1545" s="2"/>
      <c r="AE1545" s="2"/>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c r="BH1545" s="2"/>
      <c r="BI1545" s="2"/>
      <c r="BJ1545" s="2"/>
      <c r="BK1545" s="2"/>
      <c r="BL1545" s="2"/>
      <c r="BM1545" s="2"/>
      <c r="BN1545" s="2"/>
    </row>
    <row r="1546" spans="11:66" x14ac:dyDescent="0.25">
      <c r="K1546" s="2"/>
      <c r="L1546" s="2"/>
      <c r="M1546" s="2"/>
      <c r="N1546" s="2"/>
      <c r="O1546" s="2"/>
      <c r="P1546" s="2"/>
      <c r="Q1546" s="2"/>
      <c r="R1546" s="2"/>
      <c r="S1546" s="2"/>
      <c r="T1546" s="2"/>
      <c r="U1546" s="2"/>
      <c r="V1546" s="2"/>
      <c r="W1546" s="2"/>
      <c r="X1546" s="2"/>
      <c r="Y1546" s="2"/>
      <c r="Z1546" s="2"/>
      <c r="AA1546" s="2"/>
      <c r="AB1546" s="2"/>
      <c r="AC1546" s="2"/>
      <c r="AD1546" s="2"/>
      <c r="AE1546" s="2"/>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c r="BH1546" s="2"/>
      <c r="BI1546" s="2"/>
      <c r="BJ1546" s="2"/>
      <c r="BK1546" s="2"/>
      <c r="BL1546" s="2"/>
      <c r="BM1546" s="2"/>
      <c r="BN1546" s="2"/>
    </row>
    <row r="1547" spans="11:66" x14ac:dyDescent="0.25">
      <c r="K1547" s="2"/>
      <c r="L1547" s="2"/>
      <c r="M1547" s="2"/>
      <c r="N1547" s="2"/>
      <c r="O1547" s="2"/>
      <c r="P1547" s="2"/>
      <c r="Q1547" s="2"/>
      <c r="R1547" s="2"/>
      <c r="S1547" s="2"/>
      <c r="T1547" s="2"/>
      <c r="U1547" s="2"/>
      <c r="V1547" s="2"/>
      <c r="W1547" s="2"/>
      <c r="X1547" s="2"/>
      <c r="Y1547" s="2"/>
      <c r="Z1547" s="2"/>
      <c r="AA1547" s="2"/>
      <c r="AB1547" s="2"/>
      <c r="AC1547" s="2"/>
      <c r="AD1547" s="2"/>
      <c r="AE1547" s="2"/>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c r="BH1547" s="2"/>
      <c r="BI1547" s="2"/>
      <c r="BJ1547" s="2"/>
      <c r="BK1547" s="2"/>
      <c r="BL1547" s="2"/>
      <c r="BM1547" s="2"/>
      <c r="BN1547" s="2"/>
    </row>
    <row r="1548" spans="11:66" x14ac:dyDescent="0.25">
      <c r="K1548" s="2"/>
      <c r="L1548" s="2"/>
      <c r="M1548" s="2"/>
      <c r="N1548" s="2"/>
      <c r="O1548" s="2"/>
      <c r="P1548" s="2"/>
      <c r="Q1548" s="2"/>
      <c r="R1548" s="2"/>
      <c r="S1548" s="2"/>
      <c r="T1548" s="2"/>
      <c r="U1548" s="2"/>
      <c r="V1548" s="2"/>
      <c r="W1548" s="2"/>
      <c r="X1548" s="2"/>
      <c r="Y1548" s="2"/>
      <c r="Z1548" s="2"/>
      <c r="AA1548" s="2"/>
      <c r="AB1548" s="2"/>
      <c r="AC1548" s="2"/>
      <c r="AD1548" s="2"/>
      <c r="AE1548" s="2"/>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c r="BH1548" s="2"/>
      <c r="BI1548" s="2"/>
      <c r="BJ1548" s="2"/>
      <c r="BK1548" s="2"/>
      <c r="BL1548" s="2"/>
      <c r="BM1548" s="2"/>
      <c r="BN1548" s="2"/>
    </row>
    <row r="1549" spans="11:66" x14ac:dyDescent="0.25">
      <c r="K1549" s="2"/>
      <c r="L1549" s="2"/>
      <c r="M1549" s="2"/>
      <c r="N1549" s="2"/>
      <c r="O1549" s="2"/>
      <c r="P1549" s="2"/>
      <c r="Q1549" s="2"/>
      <c r="R1549" s="2"/>
      <c r="S1549" s="2"/>
      <c r="T1549" s="2"/>
      <c r="U1549" s="2"/>
      <c r="V1549" s="2"/>
      <c r="W1549" s="2"/>
      <c r="X1549" s="2"/>
      <c r="Y1549" s="2"/>
      <c r="Z1549" s="2"/>
      <c r="AA1549" s="2"/>
      <c r="AB1549" s="2"/>
      <c r="AC1549" s="2"/>
      <c r="AD1549" s="2"/>
      <c r="AE1549" s="2"/>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c r="BH1549" s="2"/>
      <c r="BI1549" s="2"/>
      <c r="BJ1549" s="2"/>
      <c r="BK1549" s="2"/>
      <c r="BL1549" s="2"/>
      <c r="BM1549" s="2"/>
      <c r="BN1549" s="2"/>
    </row>
    <row r="1550" spans="11:66" x14ac:dyDescent="0.25">
      <c r="K1550" s="2"/>
      <c r="L1550" s="2"/>
      <c r="M1550" s="2"/>
      <c r="N1550" s="2"/>
      <c r="O1550" s="2"/>
      <c r="P1550" s="2"/>
      <c r="Q1550" s="2"/>
      <c r="R1550" s="2"/>
      <c r="S1550" s="2"/>
      <c r="T1550" s="2"/>
      <c r="U1550" s="2"/>
      <c r="V1550" s="2"/>
      <c r="W1550" s="2"/>
      <c r="X1550" s="2"/>
      <c r="Y1550" s="2"/>
      <c r="Z1550" s="2"/>
      <c r="AA1550" s="2"/>
      <c r="AB1550" s="2"/>
      <c r="AC1550" s="2"/>
      <c r="AD1550" s="2"/>
      <c r="AE1550" s="2"/>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c r="BH1550" s="2"/>
      <c r="BI1550" s="2"/>
      <c r="BJ1550" s="2"/>
      <c r="BK1550" s="2"/>
      <c r="BL1550" s="2"/>
      <c r="BM1550" s="2"/>
      <c r="BN1550" s="2"/>
    </row>
    <row r="1551" spans="11:66" x14ac:dyDescent="0.25">
      <c r="K1551" s="2"/>
      <c r="L1551" s="2"/>
      <c r="M1551" s="2"/>
      <c r="N1551" s="2"/>
      <c r="O1551" s="2"/>
      <c r="P1551" s="2"/>
      <c r="Q1551" s="2"/>
      <c r="R1551" s="2"/>
      <c r="S1551" s="2"/>
      <c r="T1551" s="2"/>
      <c r="U1551" s="2"/>
      <c r="V1551" s="2"/>
      <c r="W1551" s="2"/>
      <c r="X1551" s="2"/>
      <c r="Y1551" s="2"/>
      <c r="Z1551" s="2"/>
      <c r="AA1551" s="2"/>
      <c r="AB1551" s="2"/>
      <c r="AC1551" s="2"/>
      <c r="AD1551" s="2"/>
      <c r="AE1551" s="2"/>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c r="BH1551" s="2"/>
      <c r="BI1551" s="2"/>
      <c r="BJ1551" s="2"/>
      <c r="BK1551" s="2"/>
      <c r="BL1551" s="2"/>
      <c r="BM1551" s="2"/>
      <c r="BN1551" s="2"/>
    </row>
    <row r="1552" spans="11:66" x14ac:dyDescent="0.25">
      <c r="K1552" s="2"/>
      <c r="L1552" s="2"/>
      <c r="M1552" s="2"/>
      <c r="N1552" s="2"/>
      <c r="O1552" s="2"/>
      <c r="P1552" s="2"/>
      <c r="Q1552" s="2"/>
      <c r="R1552" s="2"/>
      <c r="S1552" s="2"/>
      <c r="T1552" s="2"/>
      <c r="U1552" s="2"/>
      <c r="V1552" s="2"/>
      <c r="W1552" s="2"/>
      <c r="X1552" s="2"/>
      <c r="Y1552" s="2"/>
      <c r="Z1552" s="2"/>
      <c r="AA1552" s="2"/>
      <c r="AB1552" s="2"/>
      <c r="AC1552" s="2"/>
      <c r="AD1552" s="2"/>
      <c r="AE1552" s="2"/>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c r="BH1552" s="2"/>
      <c r="BI1552" s="2"/>
      <c r="BJ1552" s="2"/>
      <c r="BK1552" s="2"/>
      <c r="BL1552" s="2"/>
      <c r="BM1552" s="2"/>
      <c r="BN1552" s="2"/>
    </row>
    <row r="1553" spans="11:66" x14ac:dyDescent="0.25">
      <c r="K1553" s="2"/>
      <c r="L1553" s="2"/>
      <c r="M1553" s="2"/>
      <c r="N1553" s="2"/>
      <c r="O1553" s="2"/>
      <c r="P1553" s="2"/>
      <c r="Q1553" s="2"/>
      <c r="R1553" s="2"/>
      <c r="S1553" s="2"/>
      <c r="T1553" s="2"/>
      <c r="U1553" s="2"/>
      <c r="V1553" s="2"/>
      <c r="W1553" s="2"/>
      <c r="X1553" s="2"/>
      <c r="Y1553" s="2"/>
      <c r="Z1553" s="2"/>
      <c r="AA1553" s="2"/>
      <c r="AB1553" s="2"/>
      <c r="AC1553" s="2"/>
      <c r="AD1553" s="2"/>
      <c r="AE1553" s="2"/>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c r="BH1553" s="2"/>
      <c r="BI1553" s="2"/>
      <c r="BJ1553" s="2"/>
      <c r="BK1553" s="2"/>
      <c r="BL1553" s="2"/>
      <c r="BM1553" s="2"/>
      <c r="BN1553" s="2"/>
    </row>
    <row r="1554" spans="11:66" x14ac:dyDescent="0.25">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row>
    <row r="1555" spans="11:66" x14ac:dyDescent="0.25">
      <c r="K1555" s="2"/>
      <c r="L1555" s="2"/>
      <c r="M1555" s="2"/>
      <c r="N1555" s="2"/>
      <c r="O1555" s="2"/>
      <c r="P1555" s="2"/>
      <c r="Q1555" s="2"/>
      <c r="R1555" s="2"/>
      <c r="S1555" s="2"/>
      <c r="T1555" s="2"/>
      <c r="U1555" s="2"/>
      <c r="V1555" s="2"/>
      <c r="W1555" s="2"/>
      <c r="X1555" s="2"/>
      <c r="Y1555" s="2"/>
      <c r="Z1555" s="2"/>
      <c r="AA1555" s="2"/>
      <c r="AB1555" s="2"/>
      <c r="AC1555" s="2"/>
      <c r="AD1555" s="2"/>
      <c r="AE1555" s="2"/>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c r="BH1555" s="2"/>
      <c r="BI1555" s="2"/>
      <c r="BJ1555" s="2"/>
      <c r="BK1555" s="2"/>
      <c r="BL1555" s="2"/>
      <c r="BM1555" s="2"/>
      <c r="BN1555" s="2"/>
    </row>
    <row r="1556" spans="11:66" x14ac:dyDescent="0.25">
      <c r="K1556" s="2"/>
      <c r="L1556" s="2"/>
      <c r="M1556" s="2"/>
      <c r="N1556" s="2"/>
      <c r="O1556" s="2"/>
      <c r="P1556" s="2"/>
      <c r="Q1556" s="2"/>
      <c r="R1556" s="2"/>
      <c r="S1556" s="2"/>
      <c r="T1556" s="2"/>
      <c r="U1556" s="2"/>
      <c r="V1556" s="2"/>
      <c r="W1556" s="2"/>
      <c r="X1556" s="2"/>
      <c r="Y1556" s="2"/>
      <c r="Z1556" s="2"/>
      <c r="AA1556" s="2"/>
      <c r="AB1556" s="2"/>
      <c r="AC1556" s="2"/>
      <c r="AD1556" s="2"/>
      <c r="AE1556" s="2"/>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c r="BH1556" s="2"/>
      <c r="BI1556" s="2"/>
      <c r="BJ1556" s="2"/>
      <c r="BK1556" s="2"/>
      <c r="BL1556" s="2"/>
      <c r="BM1556" s="2"/>
      <c r="BN1556" s="2"/>
    </row>
    <row r="1557" spans="11:66" x14ac:dyDescent="0.25">
      <c r="K1557" s="2"/>
      <c r="L1557" s="2"/>
      <c r="M1557" s="2"/>
      <c r="N1557" s="2"/>
      <c r="O1557" s="2"/>
      <c r="P1557" s="2"/>
      <c r="Q1557" s="2"/>
      <c r="R1557" s="2"/>
      <c r="S1557" s="2"/>
      <c r="T1557" s="2"/>
      <c r="U1557" s="2"/>
      <c r="V1557" s="2"/>
      <c r="W1557" s="2"/>
      <c r="X1557" s="2"/>
      <c r="Y1557" s="2"/>
      <c r="Z1557" s="2"/>
      <c r="AA1557" s="2"/>
      <c r="AB1557" s="2"/>
      <c r="AC1557" s="2"/>
      <c r="AD1557" s="2"/>
      <c r="AE1557" s="2"/>
      <c r="AF1557" s="2"/>
      <c r="AG1557" s="2"/>
      <c r="AH1557" s="2"/>
      <c r="AI1557" s="2"/>
      <c r="AJ1557" s="2"/>
      <c r="AK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c r="BG1557" s="2"/>
      <c r="BH1557" s="2"/>
      <c r="BI1557" s="2"/>
      <c r="BJ1557" s="2"/>
      <c r="BK1557" s="2"/>
      <c r="BL1557" s="2"/>
      <c r="BM1557" s="2"/>
      <c r="BN1557" s="2"/>
    </row>
    <row r="1558" spans="11:66" x14ac:dyDescent="0.25">
      <c r="K1558" s="2"/>
      <c r="L1558" s="2"/>
      <c r="M1558" s="2"/>
      <c r="N1558" s="2"/>
      <c r="O1558" s="2"/>
      <c r="P1558" s="2"/>
      <c r="Q1558" s="2"/>
      <c r="R1558" s="2"/>
      <c r="S1558" s="2"/>
      <c r="T1558" s="2"/>
      <c r="U1558" s="2"/>
      <c r="V1558" s="2"/>
      <c r="W1558" s="2"/>
      <c r="X1558" s="2"/>
      <c r="Y1558" s="2"/>
      <c r="Z1558" s="2"/>
      <c r="AA1558" s="2"/>
      <c r="AB1558" s="2"/>
      <c r="AC1558" s="2"/>
      <c r="AD1558" s="2"/>
      <c r="AE1558" s="2"/>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c r="BH1558" s="2"/>
      <c r="BI1558" s="2"/>
      <c r="BJ1558" s="2"/>
      <c r="BK1558" s="2"/>
      <c r="BL1558" s="2"/>
      <c r="BM1558" s="2"/>
      <c r="BN1558" s="2"/>
    </row>
    <row r="1559" spans="11:66" x14ac:dyDescent="0.25">
      <c r="K1559" s="2"/>
      <c r="L1559" s="2"/>
      <c r="M1559" s="2"/>
      <c r="N1559" s="2"/>
      <c r="O1559" s="2"/>
      <c r="P1559" s="2"/>
      <c r="Q1559" s="2"/>
      <c r="R1559" s="2"/>
      <c r="S1559" s="2"/>
      <c r="T1559" s="2"/>
      <c r="U1559" s="2"/>
      <c r="V1559" s="2"/>
      <c r="W1559" s="2"/>
      <c r="X1559" s="2"/>
      <c r="Y1559" s="2"/>
      <c r="Z1559" s="2"/>
      <c r="AA1559" s="2"/>
      <c r="AB1559" s="2"/>
      <c r="AC1559" s="2"/>
      <c r="AD1559" s="2"/>
      <c r="AE1559" s="2"/>
      <c r="AF1559" s="2"/>
      <c r="AG1559" s="2"/>
      <c r="AH1559" s="2"/>
      <c r="AI1559" s="2"/>
      <c r="AJ1559" s="2"/>
      <c r="AK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c r="BG1559" s="2"/>
      <c r="BH1559" s="2"/>
      <c r="BI1559" s="2"/>
      <c r="BJ1559" s="2"/>
      <c r="BK1559" s="2"/>
      <c r="BL1559" s="2"/>
      <c r="BM1559" s="2"/>
      <c r="BN1559" s="2"/>
    </row>
    <row r="1560" spans="11:66" x14ac:dyDescent="0.25">
      <c r="K1560" s="2"/>
      <c r="L1560" s="2"/>
      <c r="M1560" s="2"/>
      <c r="N1560" s="2"/>
      <c r="O1560" s="2"/>
      <c r="P1560" s="2"/>
      <c r="Q1560" s="2"/>
      <c r="R1560" s="2"/>
      <c r="S1560" s="2"/>
      <c r="T1560" s="2"/>
      <c r="U1560" s="2"/>
      <c r="V1560" s="2"/>
      <c r="W1560" s="2"/>
      <c r="X1560" s="2"/>
      <c r="Y1560" s="2"/>
      <c r="Z1560" s="2"/>
      <c r="AA1560" s="2"/>
      <c r="AB1560" s="2"/>
      <c r="AC1560" s="2"/>
      <c r="AD1560" s="2"/>
      <c r="AE1560" s="2"/>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c r="BH1560" s="2"/>
      <c r="BI1560" s="2"/>
      <c r="BJ1560" s="2"/>
      <c r="BK1560" s="2"/>
      <c r="BL1560" s="2"/>
      <c r="BM1560" s="2"/>
      <c r="BN1560" s="2"/>
    </row>
    <row r="1561" spans="11:66" x14ac:dyDescent="0.25">
      <c r="K1561" s="2"/>
      <c r="L1561" s="2"/>
      <c r="M1561" s="2"/>
      <c r="N1561" s="2"/>
      <c r="O1561" s="2"/>
      <c r="P1561" s="2"/>
      <c r="Q1561" s="2"/>
      <c r="R1561" s="2"/>
      <c r="S1561" s="2"/>
      <c r="T1561" s="2"/>
      <c r="U1561" s="2"/>
      <c r="V1561" s="2"/>
      <c r="W1561" s="2"/>
      <c r="X1561" s="2"/>
      <c r="Y1561" s="2"/>
      <c r="Z1561" s="2"/>
      <c r="AA1561" s="2"/>
      <c r="AB1561" s="2"/>
      <c r="AC1561" s="2"/>
      <c r="AD1561" s="2"/>
      <c r="AE1561" s="2"/>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c r="BI1561" s="2"/>
      <c r="BJ1561" s="2"/>
      <c r="BK1561" s="2"/>
      <c r="BL1561" s="2"/>
      <c r="BM1561" s="2"/>
      <c r="BN1561" s="2"/>
    </row>
    <row r="1562" spans="11:66" x14ac:dyDescent="0.25">
      <c r="K1562" s="2"/>
      <c r="L1562" s="2"/>
      <c r="M1562" s="2"/>
      <c r="N1562" s="2"/>
      <c r="O1562" s="2"/>
      <c r="P1562" s="2"/>
      <c r="Q1562" s="2"/>
      <c r="R1562" s="2"/>
      <c r="S1562" s="2"/>
      <c r="T1562" s="2"/>
      <c r="U1562" s="2"/>
      <c r="V1562" s="2"/>
      <c r="W1562" s="2"/>
      <c r="X1562" s="2"/>
      <c r="Y1562" s="2"/>
      <c r="Z1562" s="2"/>
      <c r="AA1562" s="2"/>
      <c r="AB1562" s="2"/>
      <c r="AC1562" s="2"/>
      <c r="AD1562" s="2"/>
      <c r="AE1562" s="2"/>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c r="BI1562" s="2"/>
      <c r="BJ1562" s="2"/>
      <c r="BK1562" s="2"/>
      <c r="BL1562" s="2"/>
      <c r="BM1562" s="2"/>
      <c r="BN1562" s="2"/>
    </row>
    <row r="1563" spans="11:66" x14ac:dyDescent="0.25">
      <c r="K1563" s="2"/>
      <c r="L1563" s="2"/>
      <c r="M1563" s="2"/>
      <c r="N1563" s="2"/>
      <c r="O1563" s="2"/>
      <c r="P1563" s="2"/>
      <c r="Q1563" s="2"/>
      <c r="R1563" s="2"/>
      <c r="S1563" s="2"/>
      <c r="T1563" s="2"/>
      <c r="U1563" s="2"/>
      <c r="V1563" s="2"/>
      <c r="W1563" s="2"/>
      <c r="X1563" s="2"/>
      <c r="Y1563" s="2"/>
      <c r="Z1563" s="2"/>
      <c r="AA1563" s="2"/>
      <c r="AB1563" s="2"/>
      <c r="AC1563" s="2"/>
      <c r="AD1563" s="2"/>
      <c r="AE1563" s="2"/>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c r="BI1563" s="2"/>
      <c r="BJ1563" s="2"/>
      <c r="BK1563" s="2"/>
      <c r="BL1563" s="2"/>
      <c r="BM1563" s="2"/>
      <c r="BN1563" s="2"/>
    </row>
    <row r="1564" spans="11:66" x14ac:dyDescent="0.25">
      <c r="K1564" s="2"/>
      <c r="L1564" s="2"/>
      <c r="M1564" s="2"/>
      <c r="N1564" s="2"/>
      <c r="O1564" s="2"/>
      <c r="P1564" s="2"/>
      <c r="Q1564" s="2"/>
      <c r="R1564" s="2"/>
      <c r="S1564" s="2"/>
      <c r="T1564" s="2"/>
      <c r="U1564" s="2"/>
      <c r="V1564" s="2"/>
      <c r="W1564" s="2"/>
      <c r="X1564" s="2"/>
      <c r="Y1564" s="2"/>
      <c r="Z1564" s="2"/>
      <c r="AA1564" s="2"/>
      <c r="AB1564" s="2"/>
      <c r="AC1564" s="2"/>
      <c r="AD1564" s="2"/>
      <c r="AE1564" s="2"/>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c r="BH1564" s="2"/>
      <c r="BI1564" s="2"/>
      <c r="BJ1564" s="2"/>
      <c r="BK1564" s="2"/>
      <c r="BL1564" s="2"/>
      <c r="BM1564" s="2"/>
      <c r="BN1564" s="2"/>
    </row>
    <row r="1565" spans="11:66" x14ac:dyDescent="0.25">
      <c r="K1565" s="2"/>
      <c r="L1565" s="2"/>
      <c r="M1565" s="2"/>
      <c r="N1565" s="2"/>
      <c r="O1565" s="2"/>
      <c r="P1565" s="2"/>
      <c r="Q1565" s="2"/>
      <c r="R1565" s="2"/>
      <c r="S1565" s="2"/>
      <c r="T1565" s="2"/>
      <c r="U1565" s="2"/>
      <c r="V1565" s="2"/>
      <c r="W1565" s="2"/>
      <c r="X1565" s="2"/>
      <c r="Y1565" s="2"/>
      <c r="Z1565" s="2"/>
      <c r="AA1565" s="2"/>
      <c r="AB1565" s="2"/>
      <c r="AC1565" s="2"/>
      <c r="AD1565" s="2"/>
      <c r="AE1565" s="2"/>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c r="BH1565" s="2"/>
      <c r="BI1565" s="2"/>
      <c r="BJ1565" s="2"/>
      <c r="BK1565" s="2"/>
      <c r="BL1565" s="2"/>
      <c r="BM1565" s="2"/>
      <c r="BN1565" s="2"/>
    </row>
    <row r="1566" spans="11:66" x14ac:dyDescent="0.25">
      <c r="K1566" s="2"/>
      <c r="L1566" s="2"/>
      <c r="M1566" s="2"/>
      <c r="N1566" s="2"/>
      <c r="O1566" s="2"/>
      <c r="P1566" s="2"/>
      <c r="Q1566" s="2"/>
      <c r="R1566" s="2"/>
      <c r="S1566" s="2"/>
      <c r="T1566" s="2"/>
      <c r="U1566" s="2"/>
      <c r="V1566" s="2"/>
      <c r="W1566" s="2"/>
      <c r="X1566" s="2"/>
      <c r="Y1566" s="2"/>
      <c r="Z1566" s="2"/>
      <c r="AA1566" s="2"/>
      <c r="AB1566" s="2"/>
      <c r="AC1566" s="2"/>
      <c r="AD1566" s="2"/>
      <c r="AE1566" s="2"/>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c r="BH1566" s="2"/>
      <c r="BI1566" s="2"/>
      <c r="BJ1566" s="2"/>
      <c r="BK1566" s="2"/>
      <c r="BL1566" s="2"/>
      <c r="BM1566" s="2"/>
      <c r="BN1566" s="2"/>
    </row>
    <row r="1567" spans="11:66" x14ac:dyDescent="0.25">
      <c r="K1567" s="2"/>
      <c r="L1567" s="2"/>
      <c r="M1567" s="2"/>
      <c r="N1567" s="2"/>
      <c r="O1567" s="2"/>
      <c r="P1567" s="2"/>
      <c r="Q1567" s="2"/>
      <c r="R1567" s="2"/>
      <c r="S1567" s="2"/>
      <c r="T1567" s="2"/>
      <c r="U1567" s="2"/>
      <c r="V1567" s="2"/>
      <c r="W1567" s="2"/>
      <c r="X1567" s="2"/>
      <c r="Y1567" s="2"/>
      <c r="Z1567" s="2"/>
      <c r="AA1567" s="2"/>
      <c r="AB1567" s="2"/>
      <c r="AC1567" s="2"/>
      <c r="AD1567" s="2"/>
      <c r="AE1567" s="2"/>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c r="BH1567" s="2"/>
      <c r="BI1567" s="2"/>
      <c r="BJ1567" s="2"/>
      <c r="BK1567" s="2"/>
      <c r="BL1567" s="2"/>
      <c r="BM1567" s="2"/>
      <c r="BN1567" s="2"/>
    </row>
    <row r="1568" spans="11:66" x14ac:dyDescent="0.25">
      <c r="K1568" s="2"/>
      <c r="L1568" s="2"/>
      <c r="M1568" s="2"/>
      <c r="N1568" s="2"/>
      <c r="O1568" s="2"/>
      <c r="P1568" s="2"/>
      <c r="Q1568" s="2"/>
      <c r="R1568" s="2"/>
      <c r="S1568" s="2"/>
      <c r="T1568" s="2"/>
      <c r="U1568" s="2"/>
      <c r="V1568" s="2"/>
      <c r="W1568" s="2"/>
      <c r="X1568" s="2"/>
      <c r="Y1568" s="2"/>
      <c r="Z1568" s="2"/>
      <c r="AA1568" s="2"/>
      <c r="AB1568" s="2"/>
      <c r="AC1568" s="2"/>
      <c r="AD1568" s="2"/>
      <c r="AE1568" s="2"/>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c r="BH1568" s="2"/>
      <c r="BI1568" s="2"/>
      <c r="BJ1568" s="2"/>
      <c r="BK1568" s="2"/>
      <c r="BL1568" s="2"/>
      <c r="BM1568" s="2"/>
      <c r="BN1568" s="2"/>
    </row>
    <row r="1569" spans="11:66" x14ac:dyDescent="0.25">
      <c r="K1569" s="2"/>
      <c r="L1569" s="2"/>
      <c r="M1569" s="2"/>
      <c r="N1569" s="2"/>
      <c r="O1569" s="2"/>
      <c r="P1569" s="2"/>
      <c r="Q1569" s="2"/>
      <c r="R1569" s="2"/>
      <c r="S1569" s="2"/>
      <c r="T1569" s="2"/>
      <c r="U1569" s="2"/>
      <c r="V1569" s="2"/>
      <c r="W1569" s="2"/>
      <c r="X1569" s="2"/>
      <c r="Y1569" s="2"/>
      <c r="Z1569" s="2"/>
      <c r="AA1569" s="2"/>
      <c r="AB1569" s="2"/>
      <c r="AC1569" s="2"/>
      <c r="AD1569" s="2"/>
      <c r="AE1569" s="2"/>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c r="BH1569" s="2"/>
      <c r="BI1569" s="2"/>
      <c r="BJ1569" s="2"/>
      <c r="BK1569" s="2"/>
      <c r="BL1569" s="2"/>
      <c r="BM1569" s="2"/>
      <c r="BN1569" s="2"/>
    </row>
    <row r="1570" spans="11:66" x14ac:dyDescent="0.25">
      <c r="K1570" s="2"/>
      <c r="L1570" s="2"/>
      <c r="M1570" s="2"/>
      <c r="N1570" s="2"/>
      <c r="O1570" s="2"/>
      <c r="P1570" s="2"/>
      <c r="Q1570" s="2"/>
      <c r="R1570" s="2"/>
      <c r="S1570" s="2"/>
      <c r="T1570" s="2"/>
      <c r="U1570" s="2"/>
      <c r="V1570" s="2"/>
      <c r="W1570" s="2"/>
      <c r="X1570" s="2"/>
      <c r="Y1570" s="2"/>
      <c r="Z1570" s="2"/>
      <c r="AA1570" s="2"/>
      <c r="AB1570" s="2"/>
      <c r="AC1570" s="2"/>
      <c r="AD1570" s="2"/>
      <c r="AE1570" s="2"/>
      <c r="AF1570" s="2"/>
      <c r="AG1570" s="2"/>
      <c r="AH1570" s="2"/>
      <c r="AI1570" s="2"/>
      <c r="AJ1570" s="2"/>
      <c r="AK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c r="BG1570" s="2"/>
      <c r="BH1570" s="2"/>
      <c r="BI1570" s="2"/>
      <c r="BJ1570" s="2"/>
      <c r="BK1570" s="2"/>
      <c r="BL1570" s="2"/>
      <c r="BM1570" s="2"/>
      <c r="BN1570" s="2"/>
    </row>
    <row r="1571" spans="11:66" x14ac:dyDescent="0.25">
      <c r="K1571" s="2"/>
      <c r="L1571" s="2"/>
      <c r="M1571" s="2"/>
      <c r="N1571" s="2"/>
      <c r="O1571" s="2"/>
      <c r="P1571" s="2"/>
      <c r="Q1571" s="2"/>
      <c r="R1571" s="2"/>
      <c r="S1571" s="2"/>
      <c r="T1571" s="2"/>
      <c r="U1571" s="2"/>
      <c r="V1571" s="2"/>
      <c r="W1571" s="2"/>
      <c r="X1571" s="2"/>
      <c r="Y1571" s="2"/>
      <c r="Z1571" s="2"/>
      <c r="AA1571" s="2"/>
      <c r="AB1571" s="2"/>
      <c r="AC1571" s="2"/>
      <c r="AD1571" s="2"/>
      <c r="AE1571" s="2"/>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c r="BH1571" s="2"/>
      <c r="BI1571" s="2"/>
      <c r="BJ1571" s="2"/>
      <c r="BK1571" s="2"/>
      <c r="BL1571" s="2"/>
      <c r="BM1571" s="2"/>
      <c r="BN1571" s="2"/>
    </row>
    <row r="1572" spans="11:66" x14ac:dyDescent="0.25">
      <c r="K1572" s="2"/>
      <c r="L1572" s="2"/>
      <c r="M1572" s="2"/>
      <c r="N1572" s="2"/>
      <c r="O1572" s="2"/>
      <c r="P1572" s="2"/>
      <c r="Q1572" s="2"/>
      <c r="R1572" s="2"/>
      <c r="S1572" s="2"/>
      <c r="T1572" s="2"/>
      <c r="U1572" s="2"/>
      <c r="V1572" s="2"/>
      <c r="W1572" s="2"/>
      <c r="X1572" s="2"/>
      <c r="Y1572" s="2"/>
      <c r="Z1572" s="2"/>
      <c r="AA1572" s="2"/>
      <c r="AB1572" s="2"/>
      <c r="AC1572" s="2"/>
      <c r="AD1572" s="2"/>
      <c r="AE1572" s="2"/>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c r="BG1572" s="2"/>
      <c r="BH1572" s="2"/>
      <c r="BI1572" s="2"/>
      <c r="BJ1572" s="2"/>
      <c r="BK1572" s="2"/>
      <c r="BL1572" s="2"/>
      <c r="BM1572" s="2"/>
      <c r="BN1572" s="2"/>
    </row>
  </sheetData>
  <sheetProtection algorithmName="SHA-512" hashValue="oGvA4AZwiEgnG3oDzuyags1Vmxz1DfLth7hJ/E7fv7swnbAiQcJuTBAZpqNAEjqKsMHV3+qCsnWEufx9xNhSkw==" saltValue="I2Bi1Y/6/Af4HzWdLPdlsw==" spinCount="100000" sheet="1" insertHyperlinks="0"/>
  <mergeCells count="17">
    <mergeCell ref="F10:H10"/>
    <mergeCell ref="F11:H11"/>
    <mergeCell ref="F12:H12"/>
    <mergeCell ref="F13:H13"/>
    <mergeCell ref="F14:H14"/>
    <mergeCell ref="D21:H21"/>
    <mergeCell ref="D22:H22"/>
    <mergeCell ref="D23:H23"/>
    <mergeCell ref="D20:H20"/>
    <mergeCell ref="D17:H17"/>
    <mergeCell ref="D18:H18"/>
    <mergeCell ref="D19:H19"/>
    <mergeCell ref="F9:H9"/>
    <mergeCell ref="D2:D3"/>
    <mergeCell ref="D5:F5"/>
    <mergeCell ref="E2:F2"/>
    <mergeCell ref="E3:F3"/>
  </mergeCells>
  <dataValidations count="2">
    <dataValidation errorStyle="warning" operator="lessThanOrEqual" allowBlank="1" showInputMessage="1" error="Please fill in the information" prompt="Fill in this cell and any additional row, as necessary." sqref="D19:H19" xr:uid="{107FAA2A-45D5-4638-88BC-0E47419B6E14}"/>
    <dataValidation type="textLength" errorStyle="warning" operator="lessThanOrEqual" allowBlank="1" showInputMessage="1" showErrorMessage="1" error="Please reduce the text lenght" prompt="Maximum 300 characters (with spaces)" sqref="E10:F14" xr:uid="{0B655D04-B274-471E-ADF7-D6F79C2FBA69}">
      <formula1>300</formula1>
    </dataValidation>
  </dataValidations>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xr:uid="{D8A47195-9F73-4A10-A080-A31B7C4908E1}">
          <x14:formula1>
            <xm:f>Lists!$D$2:$D$4</xm:f>
          </x14:formula1>
          <xm:sqref>D10:D14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89264-1B44-434B-B7E2-6BA6E552BE0A}">
  <dimension ref="A1:AV140"/>
  <sheetViews>
    <sheetView topLeftCell="A12" zoomScaleNormal="100" workbookViewId="0">
      <selection activeCell="D19" sqref="D19"/>
    </sheetView>
  </sheetViews>
  <sheetFormatPr defaultRowHeight="15" x14ac:dyDescent="0.25"/>
  <cols>
    <col min="1" max="1" width="18" customWidth="1"/>
    <col min="3" max="3" width="29.28515625" customWidth="1"/>
    <col min="4" max="4" width="87.42578125" customWidth="1"/>
    <col min="5" max="5" width="26.7109375" customWidth="1"/>
    <col min="6" max="6" width="27.28515625" customWidth="1"/>
    <col min="7" max="7" width="24.85546875" customWidth="1"/>
    <col min="8" max="8" width="58.85546875" customWidth="1"/>
    <col min="9" max="9" width="22.7109375" customWidth="1"/>
  </cols>
  <sheetData>
    <row r="1" spans="1:4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8" ht="28.9" customHeight="1" x14ac:dyDescent="0.25">
      <c r="A2" s="175" t="s">
        <v>149</v>
      </c>
      <c r="B2" s="175"/>
      <c r="C2" s="175"/>
      <c r="D2" s="175"/>
      <c r="E2" s="176"/>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row>
    <row r="3" spans="1:48" x14ac:dyDescent="0.25">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row>
    <row r="4" spans="1:48" ht="27" customHeight="1" x14ac:dyDescent="0.3">
      <c r="A4" s="182" t="s">
        <v>150</v>
      </c>
      <c r="B4" s="182"/>
      <c r="C4" s="182"/>
      <c r="D4" s="182"/>
      <c r="E4" s="18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row>
    <row r="5" spans="1:48" ht="28.9" customHeight="1" thickBot="1" x14ac:dyDescent="0.35">
      <c r="A5" s="40" t="s">
        <v>111</v>
      </c>
      <c r="B5" s="40" t="s">
        <v>112</v>
      </c>
      <c r="C5" s="184" t="s">
        <v>179</v>
      </c>
      <c r="D5" s="184"/>
      <c r="E5" s="184"/>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row>
    <row r="6" spans="1:48" ht="39" customHeight="1" thickBot="1" x14ac:dyDescent="0.3">
      <c r="A6" s="37" t="str">
        <f>'SUP bottles-PoM'!E$7</f>
        <v>Luxembourg</v>
      </c>
      <c r="B6" s="37" t="str">
        <f>'SUP bottles-PoM'!E$8</f>
        <v>2022</v>
      </c>
      <c r="C6" s="34" t="s">
        <v>164</v>
      </c>
      <c r="D6" s="33" t="s">
        <v>160</v>
      </c>
      <c r="E6" s="53">
        <f>'SUP bottles-PoM'!E15</f>
        <v>0</v>
      </c>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row>
    <row r="7" spans="1:48" ht="30.75" thickBot="1" x14ac:dyDescent="0.3">
      <c r="A7" s="37" t="str">
        <f>'SUP bottles-PoM'!E$7</f>
        <v>Luxembourg</v>
      </c>
      <c r="B7" s="37" t="str">
        <f>'SUP bottles-PoM'!E$8</f>
        <v>2022</v>
      </c>
      <c r="C7" s="35" t="s">
        <v>165</v>
      </c>
      <c r="D7" s="33" t="s">
        <v>151</v>
      </c>
      <c r="E7" s="53">
        <f>'SUP bottles-PoM'!E17</f>
        <v>0</v>
      </c>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row>
    <row r="8" spans="1:48" ht="30.75" thickBot="1" x14ac:dyDescent="0.3">
      <c r="A8" s="37" t="str">
        <f>'SUP bottles-PoM'!E$7</f>
        <v>Luxembourg</v>
      </c>
      <c r="B8" s="37" t="str">
        <f>'SUP bottles-PoM'!E$8</f>
        <v>2022</v>
      </c>
      <c r="C8" s="34" t="s">
        <v>166</v>
      </c>
      <c r="D8" s="33" t="s">
        <v>152</v>
      </c>
      <c r="E8" s="53">
        <f>'SUP bottles-PoM'!E18</f>
        <v>0</v>
      </c>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row>
    <row r="9" spans="1:48" ht="39" customHeight="1" thickBot="1" x14ac:dyDescent="0.3">
      <c r="A9" s="37" t="str">
        <f>'SUP bottles-PoM'!E$7</f>
        <v>Luxembourg</v>
      </c>
      <c r="B9" s="37" t="str">
        <f>'SUP bottles-PoM'!E$8</f>
        <v>2022</v>
      </c>
      <c r="C9" s="35" t="s">
        <v>167</v>
      </c>
      <c r="D9" s="33" t="s">
        <v>153</v>
      </c>
      <c r="E9" s="53">
        <f>'SUP bottles-PoM'!E19</f>
        <v>0</v>
      </c>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row>
    <row r="10" spans="1:48" ht="35.450000000000003" customHeight="1" thickBot="1" x14ac:dyDescent="0.3">
      <c r="A10" s="37" t="str">
        <f>'SUP bottles-PoM'!E$7</f>
        <v>Luxembourg</v>
      </c>
      <c r="B10" s="37" t="str">
        <f>'SUP bottles-PoM'!E$8</f>
        <v>2022</v>
      </c>
      <c r="C10" s="35" t="s">
        <v>168</v>
      </c>
      <c r="D10" s="33" t="s">
        <v>154</v>
      </c>
      <c r="E10" s="53">
        <f>'SUP bottles-PoM'!E20</f>
        <v>0</v>
      </c>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row>
    <row r="11" spans="1:48" ht="34.15" customHeight="1" thickBot="1" x14ac:dyDescent="0.3">
      <c r="A11" s="37" t="str">
        <f>'SUP bottles-PoM'!E$7</f>
        <v>Luxembourg</v>
      </c>
      <c r="B11" s="37" t="str">
        <f>'SUP bottles-PoM'!E$8</f>
        <v>2022</v>
      </c>
      <c r="C11" s="35" t="s">
        <v>169</v>
      </c>
      <c r="D11" s="33" t="s">
        <v>155</v>
      </c>
      <c r="E11" s="53">
        <f>'SUP bottles-PoM'!E21</f>
        <v>0</v>
      </c>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row>
    <row r="12" spans="1:48" ht="39" customHeight="1" thickBot="1" x14ac:dyDescent="0.3">
      <c r="A12" s="37" t="str">
        <f>'SUP bottles-PoM'!E$7</f>
        <v>Luxembourg</v>
      </c>
      <c r="B12" s="37" t="str">
        <f>'SUP bottles-PoM'!E$8</f>
        <v>2022</v>
      </c>
      <c r="C12" s="35" t="s">
        <v>170</v>
      </c>
      <c r="D12" s="33" t="s">
        <v>156</v>
      </c>
      <c r="E12" s="53">
        <f>'SUP bottles-PoM'!E22</f>
        <v>0</v>
      </c>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row>
    <row r="13" spans="1:48" ht="45" customHeight="1" thickBot="1" x14ac:dyDescent="0.3">
      <c r="A13" s="37" t="str">
        <f>'SUP bottles-PoM'!E$7</f>
        <v>Luxembourg</v>
      </c>
      <c r="B13" s="37" t="str">
        <f>'SUP bottles-PoM'!E$8</f>
        <v>2022</v>
      </c>
      <c r="C13" s="35" t="s">
        <v>171</v>
      </c>
      <c r="D13" s="33" t="s">
        <v>157</v>
      </c>
      <c r="E13" s="53">
        <f>'SUP bottles-PoM'!E23</f>
        <v>0</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row>
    <row r="14" spans="1:48" ht="50.45" customHeight="1" thickBot="1" x14ac:dyDescent="0.3">
      <c r="A14" s="37" t="str">
        <f>'SUP bottles-PoM'!E$7</f>
        <v>Luxembourg</v>
      </c>
      <c r="B14" s="37" t="str">
        <f>'SUP bottles-PoM'!E$8</f>
        <v>2022</v>
      </c>
      <c r="C14" s="35" t="s">
        <v>172</v>
      </c>
      <c r="D14" s="33" t="s">
        <v>158</v>
      </c>
      <c r="E14" s="53">
        <f>'SUP bottles-PoM'!E24</f>
        <v>0</v>
      </c>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row>
    <row r="15" spans="1:48" ht="25.9" customHeight="1" thickBot="1" x14ac:dyDescent="0.3">
      <c r="A15" s="37" t="str">
        <f>'SUP bottles-PoM'!E$7</f>
        <v>Luxembourg</v>
      </c>
      <c r="B15" s="37" t="str">
        <f>'SUP bottles-PoM'!E$8</f>
        <v>2022</v>
      </c>
      <c r="C15" s="35" t="s">
        <v>73</v>
      </c>
      <c r="D15" s="33" t="s">
        <v>159</v>
      </c>
      <c r="E15" s="53">
        <f>'SUP bottles-PoM'!E25</f>
        <v>0</v>
      </c>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row>
    <row r="16" spans="1:48" ht="25.9" customHeight="1" thickBot="1" x14ac:dyDescent="0.35">
      <c r="A16" s="40" t="s">
        <v>111</v>
      </c>
      <c r="B16" s="40" t="s">
        <v>112</v>
      </c>
      <c r="C16" s="184" t="s">
        <v>180</v>
      </c>
      <c r="D16" s="184"/>
      <c r="E16" s="184"/>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row>
    <row r="17" spans="1:48" ht="31.15" customHeight="1" thickBot="1" x14ac:dyDescent="0.3">
      <c r="A17" s="37" t="str">
        <f>'SUP bottles-PoM'!E$7</f>
        <v>Luxembourg</v>
      </c>
      <c r="B17" s="37" t="str">
        <f>'SUP bottles-PoM'!E$8</f>
        <v>2022</v>
      </c>
      <c r="C17" s="34" t="s">
        <v>178</v>
      </c>
      <c r="D17" s="14" t="s">
        <v>77</v>
      </c>
      <c r="E17" s="53">
        <f>'SUP bottles-PoM'!E29</f>
        <v>2223.119450485</v>
      </c>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row>
    <row r="18" spans="1:48" ht="39.6" customHeight="1" thickBot="1" x14ac:dyDescent="0.3">
      <c r="A18" s="37" t="str">
        <f>'SUP bottles-PoM'!E$7</f>
        <v>Luxembourg</v>
      </c>
      <c r="B18" s="37" t="str">
        <f>'SUP bottles-PoM'!E$8</f>
        <v>2022</v>
      </c>
      <c r="C18" s="34" t="s">
        <v>175</v>
      </c>
      <c r="D18" s="14" t="s">
        <v>78</v>
      </c>
      <c r="E18" s="53">
        <f>'SUP bottles-PoM'!E30</f>
        <v>0</v>
      </c>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row>
    <row r="19" spans="1:48" ht="25.9" customHeight="1" thickBot="1" x14ac:dyDescent="0.3">
      <c r="A19" s="37" t="str">
        <f>'SUP bottles-PoM'!E$7</f>
        <v>Luxembourg</v>
      </c>
      <c r="B19" s="37" t="str">
        <f>'SUP bottles-PoM'!E$8</f>
        <v>2022</v>
      </c>
      <c r="C19" s="34" t="s">
        <v>176</v>
      </c>
      <c r="D19" s="14" t="s">
        <v>79</v>
      </c>
      <c r="E19" s="53">
        <f>'SUP bottles-PoM'!E31</f>
        <v>1233.0029727732103</v>
      </c>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row>
    <row r="20" spans="1:48" ht="25.9" customHeight="1" thickBot="1" x14ac:dyDescent="0.3">
      <c r="A20" s="37" t="str">
        <f>'SUP bottles-PoM'!E$7</f>
        <v>Luxembourg</v>
      </c>
      <c r="B20" s="37" t="str">
        <f>'SUP bottles-PoM'!E$8</f>
        <v>2022</v>
      </c>
      <c r="C20" s="34" t="s">
        <v>177</v>
      </c>
      <c r="D20" s="14" t="s">
        <v>80</v>
      </c>
      <c r="E20" s="53">
        <f>'SUP bottles-PoM'!E32</f>
        <v>151.00811849999999</v>
      </c>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row>
    <row r="21" spans="1:48" ht="24.75"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row>
    <row r="22" spans="1:48" ht="21" customHeight="1" x14ac:dyDescent="0.3">
      <c r="A22" s="182" t="s">
        <v>181</v>
      </c>
      <c r="B22" s="182"/>
      <c r="C22" s="182"/>
      <c r="D22" s="182"/>
      <c r="E22" s="18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row>
    <row r="23" spans="1:48" ht="19.5" thickBot="1" x14ac:dyDescent="0.35">
      <c r="A23" s="40" t="s">
        <v>111</v>
      </c>
      <c r="B23" s="40" t="s">
        <v>112</v>
      </c>
      <c r="C23" s="38"/>
      <c r="D23" s="38"/>
      <c r="E23" s="38"/>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row>
    <row r="24" spans="1:48" ht="27" customHeight="1" thickBot="1" x14ac:dyDescent="0.3">
      <c r="A24" s="37" t="str">
        <f>'SUP bottles-PoM'!E$7</f>
        <v>Luxembourg</v>
      </c>
      <c r="B24" s="37" t="str">
        <f>'SUP bottles-PoM'!E$8</f>
        <v>2022</v>
      </c>
      <c r="C24" s="35" t="s">
        <v>173</v>
      </c>
      <c r="D24" s="14" t="s">
        <v>161</v>
      </c>
      <c r="E24" s="53">
        <f>'SUP bottles-Separate collection'!E8</f>
        <v>23</v>
      </c>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row>
    <row r="25" spans="1:48" ht="30" customHeight="1" thickBot="1" x14ac:dyDescent="0.3">
      <c r="A25" s="37" t="str">
        <f>'SUP bottles-PoM'!E$7</f>
        <v>Luxembourg</v>
      </c>
      <c r="B25" s="37" t="str">
        <f>'SUP bottles-PoM'!E$8</f>
        <v>2022</v>
      </c>
      <c r="C25" s="35" t="s">
        <v>174</v>
      </c>
      <c r="D25" s="14" t="s">
        <v>162</v>
      </c>
      <c r="E25" s="53">
        <f>'SUP bottles-Separate collection'!E9</f>
        <v>2200.119450485</v>
      </c>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6" spans="1:48" ht="22.5" customHeight="1" x14ac:dyDescent="0.25">
      <c r="A26" s="2"/>
      <c r="B26" s="6"/>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row>
    <row r="27" spans="1:48" ht="30" customHeight="1" x14ac:dyDescent="0.25">
      <c r="A27" s="57" t="s">
        <v>189</v>
      </c>
      <c r="B27" s="52" t="str">
        <f>IF(COUNTIF('QC V,VI'!E10:H14,"*")&gt;0, "Yes", "No")</f>
        <v>Yes</v>
      </c>
      <c r="C27" s="8"/>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row>
    <row r="28" spans="1:48" ht="23.45" customHeight="1" x14ac:dyDescent="0.25">
      <c r="A28" s="2"/>
      <c r="B28" s="11"/>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row>
    <row r="29" spans="1:48" ht="16.5" thickBot="1" x14ac:dyDescent="0.3">
      <c r="A29" s="183" t="s">
        <v>66</v>
      </c>
      <c r="B29" s="183"/>
      <c r="C29" s="183"/>
      <c r="D29" s="183"/>
      <c r="E29" s="183"/>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row>
    <row r="30" spans="1:48" ht="32.25" customHeight="1" thickBot="1" x14ac:dyDescent="0.3">
      <c r="A30" s="40" t="s">
        <v>111</v>
      </c>
      <c r="B30" s="40" t="s">
        <v>112</v>
      </c>
      <c r="C30" s="36"/>
      <c r="D30" s="16" t="s">
        <v>75</v>
      </c>
      <c r="E30" s="16" t="s">
        <v>76</v>
      </c>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row>
    <row r="31" spans="1:48" ht="30.75" thickBot="1" x14ac:dyDescent="0.3">
      <c r="A31" s="37" t="str">
        <f>'SUP bottles-PoM'!E$7</f>
        <v>Luxembourg</v>
      </c>
      <c r="B31" s="37" t="str">
        <f>'SUP bottles-PoM'!E$8</f>
        <v>2022</v>
      </c>
      <c r="C31" s="34" t="s">
        <v>74</v>
      </c>
      <c r="D31" s="14" t="s">
        <v>68</v>
      </c>
      <c r="E31" s="32">
        <f>SUM(E17:E20)</f>
        <v>3607.1305417582103</v>
      </c>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row>
    <row r="32" spans="1:48" ht="30" customHeight="1" thickBot="1" x14ac:dyDescent="0.3">
      <c r="A32" s="40" t="s">
        <v>111</v>
      </c>
      <c r="B32" s="40" t="s">
        <v>112</v>
      </c>
      <c r="C32" s="34" t="s">
        <v>163</v>
      </c>
      <c r="D32" s="91" t="s">
        <v>69</v>
      </c>
      <c r="E32" s="107"/>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row>
    <row r="33" spans="1:48" ht="24.6" customHeight="1" thickBot="1" x14ac:dyDescent="0.3">
      <c r="A33" s="37" t="str">
        <f>'SUP bottles-PoM'!E$7</f>
        <v>Luxembourg</v>
      </c>
      <c r="B33" s="37" t="str">
        <f>'SUP bottles-PoM'!E$8</f>
        <v>2022</v>
      </c>
      <c r="D33" s="4" t="s">
        <v>70</v>
      </c>
      <c r="E33" s="15" t="e">
        <f>(SUM(E$24:E$25)/E$6)*100</f>
        <v>#DIV/0!</v>
      </c>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row>
    <row r="34" spans="1:48" ht="24.6" customHeight="1" thickBot="1" x14ac:dyDescent="0.3">
      <c r="A34" s="37" t="str">
        <f>'SUP bottles-PoM'!E$7</f>
        <v>Luxembourg</v>
      </c>
      <c r="B34" s="37" t="str">
        <f>'SUP bottles-PoM'!E$8</f>
        <v>2022</v>
      </c>
      <c r="D34" s="4" t="s">
        <v>71</v>
      </c>
      <c r="E34" s="15" t="e">
        <f>(SUM(E$24:E$25)/E$15)*100</f>
        <v>#DIV/0!</v>
      </c>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row>
    <row r="35" spans="1:48" ht="23.45" customHeight="1" thickBot="1" x14ac:dyDescent="0.3">
      <c r="A35" s="37" t="str">
        <f>'SUP bottles-PoM'!E$7</f>
        <v>Luxembourg</v>
      </c>
      <c r="B35" s="37" t="str">
        <f>'SUP bottles-PoM'!E$8</f>
        <v>2022</v>
      </c>
      <c r="D35" s="4" t="s">
        <v>67</v>
      </c>
      <c r="E35" s="15">
        <f>(SUM(E$24:E$25)/E$31)*100</f>
        <v>61.631244690173958</v>
      </c>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row>
    <row r="36" spans="1:48" ht="23.2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row>
    <row r="37" spans="1:48" ht="19.5" thickBot="1" x14ac:dyDescent="0.35">
      <c r="A37" s="177" t="s">
        <v>190</v>
      </c>
      <c r="B37" s="177"/>
      <c r="C37" s="177"/>
      <c r="D37" s="177"/>
      <c r="E37" s="177"/>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row>
    <row r="38" spans="1:48" ht="15.75" x14ac:dyDescent="0.25">
      <c r="A38" s="42" t="s">
        <v>191</v>
      </c>
      <c r="B38" s="43"/>
      <c r="C38" s="43"/>
      <c r="D38" s="43"/>
      <c r="E38" s="44"/>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row>
    <row r="39" spans="1:48" ht="30" x14ac:dyDescent="0.25">
      <c r="A39" s="41" t="s">
        <v>95</v>
      </c>
      <c r="B39" s="45"/>
      <c r="C39" s="45"/>
      <c r="D39" s="41" t="s">
        <v>192</v>
      </c>
      <c r="E39" s="46" t="s">
        <v>193</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row>
    <row r="40" spans="1:48" ht="15.75" thickBot="1" x14ac:dyDescent="0.3">
      <c r="A40" s="178" t="s">
        <v>194</v>
      </c>
      <c r="B40" s="179"/>
      <c r="C40" s="179"/>
      <c r="D40" s="47">
        <f>COUNTA('QC III'!E9:E16)+COUNTBLANK('QC III'!E9:E16)</f>
        <v>8</v>
      </c>
      <c r="E40" s="49">
        <f>COUNTIF('QC I,II'!E9:E16, "*")</f>
        <v>7</v>
      </c>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row>
    <row r="41" spans="1:48" ht="15.75" thickBot="1" x14ac:dyDescent="0.3">
      <c r="A41" s="178" t="s">
        <v>195</v>
      </c>
      <c r="B41" s="179"/>
      <c r="C41" s="179"/>
      <c r="D41" s="47">
        <f>COUNTA('QC I,II'!D20)+COUNTBLANK('QC I,II'!D20)</f>
        <v>1</v>
      </c>
      <c r="E41" s="49">
        <f>COUNTIF('QC I,II'!D20:D23,"*")</f>
        <v>2</v>
      </c>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row>
    <row r="42" spans="1:48" x14ac:dyDescent="0.25">
      <c r="A42" s="180" t="s">
        <v>96</v>
      </c>
      <c r="B42" s="181"/>
      <c r="C42" s="181"/>
      <c r="D42" s="48"/>
      <c r="E42" s="50"/>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row>
    <row r="43" spans="1:48" ht="27" customHeight="1" thickBot="1" x14ac:dyDescent="0.3">
      <c r="A43" s="178" t="s">
        <v>186</v>
      </c>
      <c r="B43" s="179"/>
      <c r="C43" s="179"/>
      <c r="D43" s="47">
        <f>COUNTA('QC III'!E12:F13)+COUNTBLANK('QC III'!E12:F13)</f>
        <v>4</v>
      </c>
      <c r="E43" s="49">
        <f>COUNTIF('QC III'!E12:F13,"*")</f>
        <v>4</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row>
    <row r="44" spans="1:48" ht="39.75" customHeight="1" thickBot="1" x14ac:dyDescent="0.3">
      <c r="A44" s="178" t="s">
        <v>44</v>
      </c>
      <c r="B44" s="179"/>
      <c r="C44" s="179"/>
      <c r="D44" s="47">
        <f>(COUNTA('QC III'!D26:F30)+COUNTBLANK('QC III'!D26:F30))/3</f>
        <v>5</v>
      </c>
      <c r="E44" s="49">
        <f>COUNTIF('QC III'!D26:F30,"*")</f>
        <v>1</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row>
    <row r="45" spans="1:48" x14ac:dyDescent="0.25">
      <c r="A45" s="180" t="s">
        <v>182</v>
      </c>
      <c r="B45" s="181"/>
      <c r="C45" s="181"/>
      <c r="D45" s="48"/>
      <c r="E45" s="51"/>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row>
    <row r="46" spans="1:48" ht="35.25" customHeight="1" thickBot="1" x14ac:dyDescent="0.3">
      <c r="A46" s="178" t="s">
        <v>47</v>
      </c>
      <c r="B46" s="179"/>
      <c r="C46" s="179"/>
      <c r="D46" s="47">
        <f>COUNTA('QC IV'!E11:I15)</f>
        <v>25</v>
      </c>
      <c r="E46" s="49">
        <f>COUNTIF('QC IV'!E11:I15, "&lt;&gt;&lt; Please select &gt;")</f>
        <v>25</v>
      </c>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row>
    <row r="47" spans="1:48" ht="60.75" customHeight="1" thickBot="1" x14ac:dyDescent="0.3">
      <c r="A47" s="178" t="s">
        <v>48</v>
      </c>
      <c r="B47" s="179"/>
      <c r="C47" s="179"/>
      <c r="D47" s="47">
        <f>COUNTA('QC IV'!E22:G29)</f>
        <v>24</v>
      </c>
      <c r="E47" s="49">
        <f>COUNTIF('QC IV'!E22:G29, "&lt;&gt;&lt; Please select &gt;")</f>
        <v>24</v>
      </c>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row>
    <row r="48" spans="1:48" x14ac:dyDescent="0.25">
      <c r="A48" s="180" t="s">
        <v>196</v>
      </c>
      <c r="B48" s="181"/>
      <c r="C48" s="181"/>
      <c r="D48" s="48"/>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row>
    <row r="49" spans="1:48" ht="15.75" thickBot="1" x14ac:dyDescent="0.3">
      <c r="A49" s="178" t="s">
        <v>110</v>
      </c>
      <c r="B49" s="179"/>
      <c r="C49" s="179"/>
      <c r="D49" s="47">
        <f>COUNTA('QC V,VI'!D19)+COUNTBLANK('QC V,VI'!D19)</f>
        <v>1</v>
      </c>
      <c r="E49" s="52">
        <f>COUNTIF('QC V,VI'!D19,"*")</f>
        <v>1</v>
      </c>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row>
    <row r="50" spans="1:48"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row>
    <row r="51" spans="1:48"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row>
    <row r="52" spans="1:48"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row>
    <row r="53" spans="1:48"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row>
    <row r="54" spans="1:48"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row>
    <row r="55" spans="1:48"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row>
    <row r="56" spans="1:48"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row>
    <row r="57" spans="1:48"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row>
    <row r="58" spans="1:48"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row>
    <row r="59" spans="1:48"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row>
    <row r="60" spans="1:48"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row>
    <row r="61" spans="1:48"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row>
    <row r="62" spans="1:48"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row>
    <row r="63" spans="1:48"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row>
    <row r="64" spans="1:48"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row>
    <row r="65" spans="1:44"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row>
    <row r="66" spans="1:44"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row>
    <row r="67" spans="1:44"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row>
    <row r="68" spans="1:44"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row>
    <row r="69" spans="1:44"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row>
    <row r="70" spans="1:44"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x14ac:dyDescent="0.25">
      <c r="A112" s="2"/>
      <c r="B112" s="2"/>
      <c r="C112" s="2"/>
      <c r="D112" s="2"/>
      <c r="E112" s="2"/>
      <c r="F112" s="2"/>
    </row>
    <row r="113" spans="1:6" x14ac:dyDescent="0.25">
      <c r="A113" s="2"/>
      <c r="B113" s="2"/>
      <c r="C113" s="2"/>
      <c r="D113" s="2"/>
      <c r="E113" s="2"/>
      <c r="F113" s="2"/>
    </row>
    <row r="114" spans="1:6" x14ac:dyDescent="0.25">
      <c r="A114" s="2"/>
      <c r="B114" s="2"/>
      <c r="C114" s="2"/>
      <c r="D114" s="2"/>
      <c r="E114" s="2"/>
      <c r="F114" s="2"/>
    </row>
    <row r="115" spans="1:6" x14ac:dyDescent="0.25">
      <c r="A115" s="2"/>
      <c r="B115" s="2"/>
      <c r="C115" s="2"/>
      <c r="D115" s="2"/>
      <c r="E115" s="2"/>
      <c r="F115" s="2"/>
    </row>
    <row r="116" spans="1:6" x14ac:dyDescent="0.25">
      <c r="A116" s="2"/>
      <c r="B116" s="2"/>
      <c r="C116" s="2"/>
      <c r="D116" s="2"/>
      <c r="E116" s="2"/>
      <c r="F116" s="2"/>
    </row>
    <row r="117" spans="1:6" x14ac:dyDescent="0.25">
      <c r="A117" s="2"/>
      <c r="B117" s="2"/>
      <c r="C117" s="2"/>
      <c r="D117" s="2"/>
      <c r="E117" s="2"/>
      <c r="F117" s="2"/>
    </row>
    <row r="118" spans="1:6" x14ac:dyDescent="0.25">
      <c r="A118" s="2"/>
      <c r="B118" s="2"/>
      <c r="C118" s="2"/>
      <c r="D118" s="2"/>
      <c r="E118" s="2"/>
      <c r="F118" s="2"/>
    </row>
    <row r="119" spans="1:6" x14ac:dyDescent="0.25">
      <c r="A119" s="2"/>
      <c r="B119" s="2"/>
      <c r="C119" s="2"/>
      <c r="D119" s="2"/>
      <c r="E119" s="2"/>
      <c r="F119" s="2"/>
    </row>
    <row r="120" spans="1:6" x14ac:dyDescent="0.25">
      <c r="A120" s="2"/>
      <c r="B120" s="2"/>
      <c r="C120" s="2"/>
      <c r="D120" s="2"/>
      <c r="E120" s="2"/>
      <c r="F120" s="2"/>
    </row>
    <row r="121" spans="1:6" x14ac:dyDescent="0.25">
      <c r="A121" s="2"/>
      <c r="B121" s="2"/>
      <c r="C121" s="2"/>
      <c r="D121" s="2"/>
      <c r="E121" s="2"/>
      <c r="F121" s="2"/>
    </row>
    <row r="122" spans="1:6" x14ac:dyDescent="0.25">
      <c r="A122" s="2"/>
      <c r="B122" s="2"/>
      <c r="C122" s="2"/>
      <c r="D122" s="2"/>
      <c r="E122" s="2"/>
      <c r="F122" s="2"/>
    </row>
    <row r="123" spans="1:6" x14ac:dyDescent="0.25">
      <c r="A123" s="2"/>
      <c r="B123" s="2"/>
      <c r="C123" s="2"/>
      <c r="D123" s="2"/>
      <c r="E123" s="2"/>
      <c r="F123" s="2"/>
    </row>
    <row r="124" spans="1:6" x14ac:dyDescent="0.25">
      <c r="A124" s="2"/>
      <c r="B124" s="2"/>
      <c r="C124" s="2"/>
      <c r="D124" s="2"/>
      <c r="E124" s="2"/>
      <c r="F124" s="2"/>
    </row>
    <row r="125" spans="1:6" x14ac:dyDescent="0.25">
      <c r="A125" s="2"/>
      <c r="B125" s="2"/>
      <c r="C125" s="2"/>
      <c r="D125" s="2"/>
      <c r="E125" s="2"/>
      <c r="F125" s="2"/>
    </row>
    <row r="126" spans="1:6" x14ac:dyDescent="0.25">
      <c r="A126" s="2"/>
      <c r="B126" s="2"/>
      <c r="C126" s="2"/>
      <c r="D126" s="2"/>
      <c r="E126" s="2"/>
      <c r="F126" s="2"/>
    </row>
    <row r="127" spans="1:6" x14ac:dyDescent="0.25">
      <c r="A127" s="2"/>
      <c r="B127" s="2"/>
      <c r="C127" s="2"/>
      <c r="D127" s="2"/>
      <c r="E127" s="2"/>
      <c r="F127" s="2"/>
    </row>
    <row r="128" spans="1:6" x14ac:dyDescent="0.25">
      <c r="A128" s="2"/>
      <c r="B128" s="2"/>
      <c r="C128" s="2"/>
      <c r="D128" s="2"/>
      <c r="E128" s="2"/>
      <c r="F128" s="2"/>
    </row>
    <row r="129" spans="1:6" x14ac:dyDescent="0.25">
      <c r="A129" s="2"/>
      <c r="B129" s="2"/>
      <c r="C129" s="2"/>
      <c r="D129" s="2"/>
      <c r="E129" s="2"/>
      <c r="F129" s="2"/>
    </row>
    <row r="130" spans="1:6" x14ac:dyDescent="0.25">
      <c r="A130" s="2"/>
      <c r="B130" s="2"/>
      <c r="C130" s="2"/>
      <c r="D130" s="2"/>
      <c r="E130" s="2"/>
      <c r="F130" s="2"/>
    </row>
    <row r="131" spans="1:6" x14ac:dyDescent="0.25">
      <c r="A131" s="2"/>
      <c r="B131" s="2"/>
      <c r="C131" s="2"/>
      <c r="D131" s="2"/>
      <c r="E131" s="2"/>
      <c r="F131" s="2"/>
    </row>
    <row r="132" spans="1:6" x14ac:dyDescent="0.25">
      <c r="A132" s="2"/>
      <c r="B132" s="2"/>
      <c r="C132" s="2"/>
      <c r="D132" s="2"/>
      <c r="E132" s="2"/>
      <c r="F132" s="2"/>
    </row>
    <row r="133" spans="1:6" x14ac:dyDescent="0.25">
      <c r="A133" s="2"/>
      <c r="B133" s="2"/>
      <c r="C133" s="2"/>
      <c r="D133" s="2"/>
      <c r="E133" s="2"/>
      <c r="F133" s="2"/>
    </row>
    <row r="134" spans="1:6" x14ac:dyDescent="0.25">
      <c r="A134" s="2"/>
      <c r="B134" s="2"/>
      <c r="C134" s="2"/>
      <c r="D134" s="2"/>
      <c r="E134" s="2"/>
      <c r="F134" s="2"/>
    </row>
    <row r="135" spans="1:6" x14ac:dyDescent="0.25">
      <c r="A135" s="2"/>
      <c r="B135" s="2"/>
      <c r="C135" s="2"/>
      <c r="D135" s="2"/>
      <c r="E135" s="2"/>
      <c r="F135" s="2"/>
    </row>
    <row r="136" spans="1:6" x14ac:dyDescent="0.25">
      <c r="A136" s="2"/>
      <c r="B136" s="2"/>
      <c r="C136" s="2"/>
      <c r="D136" s="2"/>
      <c r="E136" s="2"/>
      <c r="F136" s="2"/>
    </row>
    <row r="137" spans="1:6" x14ac:dyDescent="0.25">
      <c r="A137" s="2"/>
      <c r="B137" s="2"/>
      <c r="C137" s="2"/>
      <c r="D137" s="2"/>
      <c r="E137" s="2"/>
      <c r="F137" s="2"/>
    </row>
    <row r="138" spans="1:6" x14ac:dyDescent="0.25">
      <c r="A138" s="2"/>
      <c r="B138" s="2"/>
      <c r="C138" s="2"/>
      <c r="D138" s="2"/>
      <c r="E138" s="2"/>
      <c r="F138" s="2"/>
    </row>
    <row r="139" spans="1:6" x14ac:dyDescent="0.25">
      <c r="A139" s="2"/>
      <c r="B139" s="2"/>
      <c r="C139" s="2"/>
      <c r="D139" s="2"/>
      <c r="E139" s="2"/>
      <c r="F139" s="2"/>
    </row>
    <row r="140" spans="1:6" x14ac:dyDescent="0.25">
      <c r="A140" s="2"/>
      <c r="B140" s="2"/>
      <c r="C140" s="2"/>
      <c r="D140" s="2"/>
      <c r="E140" s="2"/>
      <c r="F140" s="2"/>
    </row>
  </sheetData>
  <mergeCells count="18">
    <mergeCell ref="A43:C43"/>
    <mergeCell ref="A49:C49"/>
    <mergeCell ref="A48:C48"/>
    <mergeCell ref="A44:C44"/>
    <mergeCell ref="A47:C47"/>
    <mergeCell ref="A45:C45"/>
    <mergeCell ref="A46:C46"/>
    <mergeCell ref="A2:E2"/>
    <mergeCell ref="A37:E37"/>
    <mergeCell ref="A40:C40"/>
    <mergeCell ref="A41:C41"/>
    <mergeCell ref="A42:C42"/>
    <mergeCell ref="D32:E32"/>
    <mergeCell ref="A22:E22"/>
    <mergeCell ref="A29:E29"/>
    <mergeCell ref="A4:E4"/>
    <mergeCell ref="C5:E5"/>
    <mergeCell ref="C16:E16"/>
  </mergeCells>
  <conditionalFormatting sqref="B27">
    <cfRule type="containsText" dxfId="19" priority="21" operator="containsText" text="Yes">
      <formula>NOT(ISERROR(SEARCH("Yes",B27)))</formula>
    </cfRule>
  </conditionalFormatting>
  <conditionalFormatting sqref="E6">
    <cfRule type="expression" dxfId="18" priority="25">
      <formula>ISTEXT(E6)</formula>
    </cfRule>
    <cfRule type="cellIs" dxfId="17" priority="26" operator="lessThan">
      <formula>0</formula>
    </cfRule>
    <cfRule type="cellIs" dxfId="16" priority="27" operator="greaterThan">
      <formula>0</formula>
    </cfRule>
  </conditionalFormatting>
  <conditionalFormatting sqref="E17:E20">
    <cfRule type="expression" dxfId="15" priority="22">
      <formula>ISTEXT(E17)</formula>
    </cfRule>
    <cfRule type="cellIs" dxfId="14" priority="23" operator="lessThan">
      <formula>0</formula>
    </cfRule>
    <cfRule type="cellIs" dxfId="13" priority="24" operator="greaterThan">
      <formula>0</formula>
    </cfRule>
  </conditionalFormatting>
  <conditionalFormatting sqref="E40">
    <cfRule type="cellIs" dxfId="12" priority="18" operator="greaterThanOrEqual">
      <formula>$D$40</formula>
    </cfRule>
  </conditionalFormatting>
  <conditionalFormatting sqref="E41">
    <cfRule type="cellIs" dxfId="11" priority="20" operator="greaterThanOrEqual">
      <formula>$D$41</formula>
    </cfRule>
  </conditionalFormatting>
  <conditionalFormatting sqref="E43">
    <cfRule type="cellIs" dxfId="10" priority="11" operator="greaterThanOrEqual">
      <formula>$D$43</formula>
    </cfRule>
  </conditionalFormatting>
  <conditionalFormatting sqref="E44">
    <cfRule type="cellIs" dxfId="9" priority="10" operator="greaterThanOrEqual">
      <formula>$D$44</formula>
    </cfRule>
  </conditionalFormatting>
  <conditionalFormatting sqref="E46">
    <cfRule type="expression" dxfId="8" priority="7">
      <formula>$E$46&gt;=$D$46</formula>
    </cfRule>
  </conditionalFormatting>
  <conditionalFormatting sqref="E47">
    <cfRule type="cellIs" dxfId="7" priority="8" operator="greaterThanOrEqual">
      <formula>$D$47</formula>
    </cfRule>
  </conditionalFormatting>
  <conditionalFormatting sqref="E49">
    <cfRule type="expression" dxfId="6" priority="4">
      <formula>$E$49=$D$49</formula>
    </cfRule>
  </conditionalFormatting>
  <conditionalFormatting sqref="F6:F20">
    <cfRule type="expression" dxfId="5" priority="31">
      <formula>ISTEXT(F6)</formula>
    </cfRule>
    <cfRule type="cellIs" dxfId="4" priority="32" operator="lessThan">
      <formula>0</formula>
    </cfRule>
    <cfRule type="cellIs" dxfId="3" priority="34" operator="greaterThan">
      <formula>0</formula>
    </cfRule>
  </conditionalFormatting>
  <conditionalFormatting sqref="F1:K4">
    <cfRule type="expression" dxfId="2" priority="1">
      <formula>ISTEXT(F1)</formula>
    </cfRule>
    <cfRule type="cellIs" dxfId="1" priority="2" operator="lessThan">
      <formula>0</formula>
    </cfRule>
    <cfRule type="cellIs" dxfId="0" priority="3" operator="greaterThan">
      <formula>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ECC4C-C0D4-44B9-B52D-9D8143F71BCF}">
  <dimension ref="A1:D32"/>
  <sheetViews>
    <sheetView zoomScaleNormal="100" workbookViewId="0">
      <selection activeCell="L32" sqref="L32"/>
    </sheetView>
  </sheetViews>
  <sheetFormatPr defaultRowHeight="15" x14ac:dyDescent="0.25"/>
  <cols>
    <col min="1" max="2" width="19" customWidth="1"/>
  </cols>
  <sheetData>
    <row r="1" spans="1:4" x14ac:dyDescent="0.25">
      <c r="A1" s="25" t="s">
        <v>113</v>
      </c>
      <c r="B1" s="25" t="s">
        <v>187</v>
      </c>
      <c r="C1" s="25" t="s">
        <v>114</v>
      </c>
      <c r="D1" s="25" t="s">
        <v>208</v>
      </c>
    </row>
    <row r="2" spans="1:4" x14ac:dyDescent="0.25">
      <c r="A2" s="26" t="s">
        <v>115</v>
      </c>
      <c r="B2" s="26" t="s">
        <v>115</v>
      </c>
      <c r="C2" s="26" t="s">
        <v>115</v>
      </c>
      <c r="D2" s="26" t="s">
        <v>115</v>
      </c>
    </row>
    <row r="3" spans="1:4" x14ac:dyDescent="0.25">
      <c r="A3" t="s">
        <v>116</v>
      </c>
      <c r="B3" t="s">
        <v>203</v>
      </c>
      <c r="C3" t="s">
        <v>117</v>
      </c>
      <c r="D3" t="s">
        <v>97</v>
      </c>
    </row>
    <row r="4" spans="1:4" x14ac:dyDescent="0.25">
      <c r="A4" t="s">
        <v>118</v>
      </c>
      <c r="B4" t="s">
        <v>202</v>
      </c>
      <c r="C4" t="s">
        <v>119</v>
      </c>
      <c r="D4" t="s">
        <v>98</v>
      </c>
    </row>
    <row r="5" spans="1:4" x14ac:dyDescent="0.25">
      <c r="A5" t="s">
        <v>120</v>
      </c>
    </row>
    <row r="6" spans="1:4" x14ac:dyDescent="0.25">
      <c r="A6" t="s">
        <v>121</v>
      </c>
    </row>
    <row r="7" spans="1:4" x14ac:dyDescent="0.25">
      <c r="A7" t="s">
        <v>122</v>
      </c>
    </row>
    <row r="8" spans="1:4" x14ac:dyDescent="0.25">
      <c r="A8" t="s">
        <v>123</v>
      </c>
    </row>
    <row r="9" spans="1:4" x14ac:dyDescent="0.25">
      <c r="A9" t="s">
        <v>124</v>
      </c>
    </row>
    <row r="10" spans="1:4" x14ac:dyDescent="0.25">
      <c r="A10" t="s">
        <v>125</v>
      </c>
    </row>
    <row r="11" spans="1:4" x14ac:dyDescent="0.25">
      <c r="A11" t="s">
        <v>126</v>
      </c>
    </row>
    <row r="12" spans="1:4" x14ac:dyDescent="0.25">
      <c r="A12" t="s">
        <v>127</v>
      </c>
    </row>
    <row r="13" spans="1:4" x14ac:dyDescent="0.25">
      <c r="A13" t="s">
        <v>128</v>
      </c>
    </row>
    <row r="14" spans="1:4" x14ac:dyDescent="0.25">
      <c r="A14" t="s">
        <v>129</v>
      </c>
    </row>
    <row r="15" spans="1:4" x14ac:dyDescent="0.25">
      <c r="A15" t="s">
        <v>130</v>
      </c>
    </row>
    <row r="16" spans="1:4" x14ac:dyDescent="0.25">
      <c r="A16" t="s">
        <v>131</v>
      </c>
    </row>
    <row r="17" spans="1:1" x14ac:dyDescent="0.25">
      <c r="A17" t="s">
        <v>132</v>
      </c>
    </row>
    <row r="18" spans="1:1" x14ac:dyDescent="0.25">
      <c r="A18" t="s">
        <v>133</v>
      </c>
    </row>
    <row r="19" spans="1:1" x14ac:dyDescent="0.25">
      <c r="A19" t="s">
        <v>134</v>
      </c>
    </row>
    <row r="20" spans="1:1" x14ac:dyDescent="0.25">
      <c r="A20" t="s">
        <v>135</v>
      </c>
    </row>
    <row r="21" spans="1:1" x14ac:dyDescent="0.25">
      <c r="A21" t="s">
        <v>136</v>
      </c>
    </row>
    <row r="22" spans="1:1" x14ac:dyDescent="0.25">
      <c r="A22" t="s">
        <v>137</v>
      </c>
    </row>
    <row r="23" spans="1:1" x14ac:dyDescent="0.25">
      <c r="A23" t="s">
        <v>138</v>
      </c>
    </row>
    <row r="24" spans="1:1" x14ac:dyDescent="0.25">
      <c r="A24" t="s">
        <v>139</v>
      </c>
    </row>
    <row r="25" spans="1:1" x14ac:dyDescent="0.25">
      <c r="A25" t="s">
        <v>140</v>
      </c>
    </row>
    <row r="26" spans="1:1" x14ac:dyDescent="0.25">
      <c r="A26" t="s">
        <v>141</v>
      </c>
    </row>
    <row r="27" spans="1:1" x14ac:dyDescent="0.25">
      <c r="A27" t="s">
        <v>142</v>
      </c>
    </row>
    <row r="28" spans="1:1" x14ac:dyDescent="0.25">
      <c r="A28" t="s">
        <v>143</v>
      </c>
    </row>
    <row r="29" spans="1:1" x14ac:dyDescent="0.25">
      <c r="A29" t="s">
        <v>144</v>
      </c>
    </row>
    <row r="30" spans="1:1" x14ac:dyDescent="0.25">
      <c r="A30" t="s">
        <v>145</v>
      </c>
    </row>
    <row r="31" spans="1:1" x14ac:dyDescent="0.25">
      <c r="A31" t="s">
        <v>146</v>
      </c>
    </row>
    <row r="32" spans="1:1" x14ac:dyDescent="0.25">
      <c r="A32" t="s">
        <v>147</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7D721CA0A481E48AE89AA8256F3CCEC" ma:contentTypeVersion="15" ma:contentTypeDescription="Create a new document." ma:contentTypeScope="" ma:versionID="9d0d470de0b05123dca8b5d7eba1964f">
  <xsd:schema xmlns:xsd="http://www.w3.org/2001/XMLSchema" xmlns:xs="http://www.w3.org/2001/XMLSchema" xmlns:p="http://schemas.microsoft.com/office/2006/metadata/properties" xmlns:ns2="2369e19d-afd5-4c4b-9359-05565a9e7a6e" xmlns:ns3="f8a86d88-0edf-469b-b6c3-17028e86f05a" targetNamespace="http://schemas.microsoft.com/office/2006/metadata/properties" ma:root="true" ma:fieldsID="4f2d9e11f7479a452d3ae32d6897a25f" ns2:_="" ns3:_="">
    <xsd:import namespace="2369e19d-afd5-4c4b-9359-05565a9e7a6e"/>
    <xsd:import namespace="f8a86d88-0edf-469b-b6c3-17028e86f05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69e19d-afd5-4c4b-9359-05565a9e7a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Location" ma:index="12" nillable="true" ma:displayName="Loca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ede42cbc-566b-46c9-aea5-a71cdcd36d8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8a86d88-0edf-469b-b6c3-17028e86f05a"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3c773e6c-080d-4585-9609-3843d53c32c4}" ma:internalName="TaxCatchAll" ma:showField="CatchAllData" ma:web="f8a86d88-0edf-469b-b6c3-17028e86f05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f8a86d88-0edf-469b-b6c3-17028e86f05a" xsi:nil="true"/>
    <lcf76f155ced4ddcb4097134ff3c332f xmlns="2369e19d-afd5-4c4b-9359-05565a9e7a6e">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979BFCE-0C05-4E10-BBD6-419BA42956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69e19d-afd5-4c4b-9359-05565a9e7a6e"/>
    <ds:schemaRef ds:uri="f8a86d88-0edf-469b-b6c3-17028e86f0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C29A5C5-66DF-49B7-BC0E-5802AE9FD3A1}">
  <ds:schemaRefs>
    <ds:schemaRef ds:uri="http://purl.org/dc/terms/"/>
    <ds:schemaRef ds:uri="http://schemas.microsoft.com/office/2006/documentManagement/types"/>
    <ds:schemaRef ds:uri="2369e19d-afd5-4c4b-9359-05565a9e7a6e"/>
    <ds:schemaRef ds:uri="http://purl.org/dc/dcmitype/"/>
    <ds:schemaRef ds:uri="f8a86d88-0edf-469b-b6c3-17028e86f05a"/>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94F8C46A-EF85-4598-A66E-E918B7603C1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9</vt:i4>
      </vt:variant>
    </vt:vector>
  </HeadingPairs>
  <TitlesOfParts>
    <vt:vector size="9" baseType="lpstr">
      <vt:lpstr>Background and Instructions</vt:lpstr>
      <vt:lpstr>SUP bottles-PoM</vt:lpstr>
      <vt:lpstr>SUP bottles-Separate collection</vt:lpstr>
      <vt:lpstr>QC I,II</vt:lpstr>
      <vt:lpstr>QC III</vt:lpstr>
      <vt:lpstr>QC IV</vt:lpstr>
      <vt:lpstr>QC V,VI</vt:lpstr>
      <vt:lpstr>Summary</vt:lpstr>
      <vt:lpstr>Lists</vt:lpstr>
    </vt:vector>
  </TitlesOfParts>
  <Company>European Environment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Beatriz Vidal</dc:creator>
  <cp:lastModifiedBy>Fabien Wahl</cp:lastModifiedBy>
  <dcterms:created xsi:type="dcterms:W3CDTF">2024-01-26T13:04:28Z</dcterms:created>
  <dcterms:modified xsi:type="dcterms:W3CDTF">2024-08-30T10:56:49Z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0x010100E7D721CA0A481E48AE89AA8256F3CCEC</vt:lpwstr>
  </property>
  <property fmtid="{D5CDD505-2E9C-101B-9397-08002B2CF9AE}" pid="3" name="MediaServiceImageTags">
    <vt:lpwstr/>
  </property>
  <property fmtid="{D5CDD505-2E9C-101B-9397-08002B2CF9AE}" pid="4" name="MSIP_Label_6bd9ddd1-4d20-43f6-abfa-fc3c07406f94_Enabled">
    <vt:lpwstr>true</vt:lpwstr>
  </property>
  <property fmtid="{D5CDD505-2E9C-101B-9397-08002B2CF9AE}" pid="5" name="MSIP_Label_6bd9ddd1-4d20-43f6-abfa-fc3c07406f94_SetDate">
    <vt:lpwstr>2024-02-23T05:09:10Z</vt:lpwstr>
  </property>
  <property fmtid="{D5CDD505-2E9C-101B-9397-08002B2CF9AE}" pid="6" name="MSIP_Label_6bd9ddd1-4d20-43f6-abfa-fc3c07406f94_Method">
    <vt:lpwstr>Standard</vt:lpwstr>
  </property>
  <property fmtid="{D5CDD505-2E9C-101B-9397-08002B2CF9AE}" pid="7" name="MSIP_Label_6bd9ddd1-4d20-43f6-abfa-fc3c07406f94_Name">
    <vt:lpwstr>Commission Use</vt:lpwstr>
  </property>
  <property fmtid="{D5CDD505-2E9C-101B-9397-08002B2CF9AE}" pid="8" name="MSIP_Label_6bd9ddd1-4d20-43f6-abfa-fc3c07406f94_SiteId">
    <vt:lpwstr>b24c8b06-522c-46fe-9080-70926f8dddb1</vt:lpwstr>
  </property>
  <property fmtid="{D5CDD505-2E9C-101B-9397-08002B2CF9AE}" pid="9" name="MSIP_Label_6bd9ddd1-4d20-43f6-abfa-fc3c07406f94_ActionId">
    <vt:lpwstr>ad4ec995-7b0f-4c23-92da-c45285623ae3</vt:lpwstr>
  </property>
  <property fmtid="{D5CDD505-2E9C-101B-9397-08002B2CF9AE}" pid="10" name="MSIP_Label_6bd9ddd1-4d20-43f6-abfa-fc3c07406f94_ContentBits">
    <vt:lpwstr>0</vt:lpwstr>
  </property>
</Properties>
</file>